
<file path=[Content_Types].xml><?xml version="1.0" encoding="utf-8"?>
<Types xmlns="http://schemas.openxmlformats.org/package/2006/content-types">
  <Override PartName="/xl/worksheets/sheet35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86.xml" ContentType="application/vnd.openxmlformats-officedocument.drawing+xml"/>
  <Override PartName="/xl/drawings/drawing168.xml" ContentType="application/vnd.openxmlformats-officedocument.drawing+xml"/>
  <Override PartName="/xl/drawings/drawing17.xml" ContentType="application/vnd.openxmlformats-officedocument.drawing+xml"/>
  <Override PartName="/xl/drawings/drawing64.xml" ContentType="application/vnd.openxmlformats-officedocument.drawing+xml"/>
  <Override PartName="/xl/drawings/drawing146.xml" ContentType="application/vnd.openxmlformats-officedocument.drawing+xml"/>
  <Default Extension="xml" ContentType="application/xml"/>
  <Override PartName="/xl/worksheets/sheet128.xml" ContentType="application/vnd.openxmlformats-officedocument.spreadsheetml.worksheet+xml"/>
  <Override PartName="/xl/worksheets/sheet175.xml" ContentType="application/vnd.openxmlformats-officedocument.spreadsheetml.worksheet+xml"/>
  <Override PartName="/xl/worksheets/sheet98.xml" ContentType="application/vnd.openxmlformats-officedocument.spreadsheetml.worksheet+xml"/>
  <Override PartName="/xl/drawings/drawing42.xml" ContentType="application/vnd.openxmlformats-officedocument.drawing+xml"/>
  <Override PartName="/xl/charts/chart38.xml" ContentType="application/vnd.openxmlformats-officedocument.drawingml.chart+xml"/>
  <Override PartName="/xl/drawings/drawing124.xml" ContentType="application/vnd.openxmlformats-officedocument.drawing+xml"/>
  <Override PartName="/xl/drawings/drawing171.xml" ContentType="application/vnd.openxmlformats-officedocument.drawing+xml"/>
  <Override PartName="/xl/worksheets/sheet106.xml" ContentType="application/vnd.openxmlformats-officedocument.spreadsheetml.worksheet+xml"/>
  <Override PartName="/xl/worksheets/sheet153.xml" ContentType="application/vnd.openxmlformats-officedocument.spreadsheetml.workshee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102.xml" ContentType="application/vnd.openxmlformats-officedocument.drawing+xml"/>
  <Override PartName="/xl/worksheets/sheet29.xml" ContentType="application/vnd.openxmlformats-officedocument.spreadsheetml.worksheet+xml"/>
  <Override PartName="/xl/worksheets/sheet76.xml" ContentType="application/vnd.openxmlformats-officedocument.spreadsheetml.worksheet+xml"/>
  <Override PartName="/xl/worksheets/sheet131.xml" ContentType="application/vnd.openxmlformats-officedocument.spreadsheetml.worksheet+xml"/>
  <Override PartName="/xl/worksheets/sheet54.xml" ContentType="application/vnd.openxmlformats-officedocument.spreadsheetml.worksheet+xml"/>
  <Override PartName="/xl/charts/chart41.xml" ContentType="application/vnd.openxmlformats-officedocument.drawingml.chart+xml"/>
  <Default Extension="png" ContentType="image/png"/>
  <Override PartName="/xl/drawings/drawing187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169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83.xml" ContentType="application/vnd.openxmlformats-officedocument.drawing+xml"/>
  <Override PartName="/xl/drawings/drawing118.xml" ContentType="application/vnd.openxmlformats-officedocument.drawing+xml"/>
  <Override PartName="/xl/drawings/drawing165.xml" ContentType="application/vnd.openxmlformats-officedocument.drawing+xml"/>
  <Override PartName="/xl/worksheets/sheet10.xml" ContentType="application/vnd.openxmlformats-officedocument.spreadsheetml.worksheet+xml"/>
  <Override PartName="/xl/worksheets/sheet147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72.xml" ContentType="application/vnd.openxmlformats-officedocument.drawing+xml"/>
  <Override PartName="/xl/drawings/drawing107.xml" ContentType="application/vnd.openxmlformats-officedocument.drawing+xml"/>
  <Override PartName="/xl/drawings/drawing143.xml" ContentType="application/vnd.openxmlformats-officedocument.drawing+xml"/>
  <Override PartName="/xl/drawings/drawing154.xml" ContentType="application/vnd.openxmlformats-officedocument.drawing+xml"/>
  <Override PartName="/docProps/app.xml" ContentType="application/vnd.openxmlformats-officedocument.extended-properties+xml"/>
  <Override PartName="/xl/worksheets/sheet136.xml" ContentType="application/vnd.openxmlformats-officedocument.spreadsheetml.worksheet+xml"/>
  <Override PartName="/xl/worksheets/sheet18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61.xml" ContentType="application/vnd.openxmlformats-officedocument.drawing+xml"/>
  <Override PartName="/xl/drawings/drawing1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72.xml" ContentType="application/vnd.openxmlformats-officedocument.spreadsheetml.workshee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drawings/drawing121.xml" ContentType="application/vnd.openxmlformats-officedocument.drawing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worksheets/sheet95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50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drawings/drawing110.xml" ContentType="application/vnd.openxmlformats-officedocument.drawing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drawings/drawing99.xml" ContentType="application/vnd.openxmlformats-officedocument.drawing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drawings/drawing88.xml" ContentType="application/vnd.openxmlformats-officedocument.drawing+xml"/>
  <Override PartName="/xl/drawings/drawing159.xml" ContentType="application/vnd.openxmlformats-officedocument.drawing+xml"/>
  <Override PartName="/xl/worksheets/sheet51.xml" ContentType="application/vnd.openxmlformats-officedocument.spreadsheetml.worksheet+xml"/>
  <Override PartName="/xl/drawings/drawing19.xml" ContentType="application/vnd.openxmlformats-officedocument.drawing+xml"/>
  <Override PartName="/xl/drawings/drawing66.xml" ContentType="application/vnd.openxmlformats-officedocument.drawing+xml"/>
  <Override PartName="/xl/drawings/drawing77.xml" ContentType="application/vnd.openxmlformats-officedocument.drawing+xml"/>
  <Override PartName="/xl/drawings/drawing148.xml" ContentType="application/vnd.openxmlformats-officedocument.drawing+xml"/>
  <Override PartName="/xl/worksheets/sheet40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88.xml" ContentType="application/vnd.openxmlformats-officedocument.spreadsheetml.worksheet+xml"/>
  <Override PartName="/xl/drawings/drawing4.xml" ContentType="application/vnd.openxmlformats-officedocument.drawing+xml"/>
  <Override PartName="/xl/drawings/drawing55.xml" ContentType="application/vnd.openxmlformats-officedocument.drawing+xml"/>
  <Override PartName="/xl/drawings/drawing137.xml" ContentType="application/vnd.openxmlformats-officedocument.drawing+xml"/>
  <Override PartName="/xl/drawings/drawing184.xml" ContentType="application/vnd.openxmlformats-officedocument.drawing+xml"/>
  <Override PartName="/xl/worksheets/sheet5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66.xml" ContentType="application/vnd.openxmlformats-officedocument.spreadsheetml.worksheet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91.xml" ContentType="application/vnd.openxmlformats-officedocument.drawing+xml"/>
  <Override PartName="/xl/drawings/drawing115.xml" ContentType="application/vnd.openxmlformats-officedocument.drawing+xml"/>
  <Override PartName="/xl/drawings/drawing126.xml" ContentType="application/vnd.openxmlformats-officedocument.drawing+xml"/>
  <Override PartName="/xl/drawings/drawing162.xml" ContentType="application/vnd.openxmlformats-officedocument.drawing+xml"/>
  <Override PartName="/xl/drawings/drawing173.xml" ContentType="application/vnd.openxmlformats-officedocument.drawing+xml"/>
  <Override PartName="/xl/worksheets/sheet89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55.xml" ContentType="application/vnd.openxmlformats-officedocument.spreadsheetml.worksheet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drawings/drawing80.xml" ContentType="application/vnd.openxmlformats-officedocument.drawing+xml"/>
  <Override PartName="/xl/drawings/drawing104.xml" ContentType="application/vnd.openxmlformats-officedocument.drawing+xml"/>
  <Override PartName="/xl/drawings/drawing151.xml" ContentType="application/vnd.openxmlformats-officedocument.drawing+xml"/>
  <Override PartName="/xl/worksheets/sheet78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80.xml" ContentType="application/vnd.openxmlformats-officedocument.spreadsheetml.worksheet+xml"/>
  <Override PartName="/xl/drawings/drawing11.xml" ContentType="application/vnd.openxmlformats-officedocument.drawing+xml"/>
  <Override PartName="/xl/drawings/drawing140.xml" ContentType="application/vnd.openxmlformats-officedocument.drawing+xml"/>
  <Override PartName="/xl/worksheets/sheet67.xml" ContentType="application/vnd.openxmlformats-officedocument.spreadsheetml.worksheet+xml"/>
  <Override PartName="/xl/worksheets/sheet122.xml" ContentType="application/vnd.openxmlformats-officedocument.spreadsheetml.workshee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92.xml" ContentType="application/vnd.openxmlformats-officedocument.spreadsheetml.worksheet+xml"/>
  <Override PartName="/xl/worksheets/sheet111.xml" ContentType="application/vnd.openxmlformats-officedocument.spreadsheetml.worksheet+xml"/>
  <Override PartName="/xl/charts/chart21.xml" ContentType="application/vnd.openxmlformats-officedocument.drawingml.chart+xml"/>
  <Override PartName="/xl/worksheets/sheet34.xml" ContentType="application/vnd.openxmlformats-officedocument.spreadsheetml.worksheet+xml"/>
  <Override PartName="/xl/worksheets/sheet81.xml" ContentType="application/vnd.openxmlformats-officedocument.spreadsheetml.worksheet+xml"/>
  <Override PartName="/xl/worksheets/sheet100.xml" ContentType="application/vnd.openxmlformats-officedocument.spreadsheetml.workshee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78.xml" ContentType="application/vnd.openxmlformats-officedocument.drawing+xml"/>
  <Override PartName="/xl/worksheets/sheet23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drawings/drawing85.xml" ContentType="application/vnd.openxmlformats-officedocument.drawing+xml"/>
  <Override PartName="/xl/drawings/drawing96.xml" ContentType="application/vnd.openxmlformats-officedocument.drawing+xml"/>
  <Override PartName="/xl/drawings/drawing167.xml" ContentType="application/vnd.openxmlformats-officedocument.drawing+xml"/>
  <Override PartName="/xl/worksheets/sheet12.xml" ContentType="application/vnd.openxmlformats-officedocument.spreadsheetml.worksheet+xml"/>
  <Override PartName="/xl/worksheets/sheet149.xml" ContentType="application/vnd.openxmlformats-officedocument.spreadsheetml.worksheet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74.xml" ContentType="application/vnd.openxmlformats-officedocument.drawing+xml"/>
  <Override PartName="/xl/drawings/drawing109.xml" ContentType="application/vnd.openxmlformats-officedocument.drawing+xml"/>
  <Override PartName="/xl/drawings/drawing156.xml" ContentType="application/vnd.openxmlformats-officedocument.drawing+xml"/>
  <Override PartName="/xl/worksheets/sheet138.xml" ContentType="application/vnd.openxmlformats-officedocument.spreadsheetml.worksheet+xml"/>
  <Override PartName="/xl/worksheets/sheet185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63.xml" ContentType="application/vnd.openxmlformats-officedocument.drawing+xml"/>
  <Override PartName="/xl/drawings/drawing134.xml" ContentType="application/vnd.openxmlformats-officedocument.drawing+xml"/>
  <Override PartName="/xl/drawings/drawing145.xml" ContentType="application/vnd.openxmlformats-officedocument.drawing+xml"/>
  <Override PartName="/xl/charts/chart48.xml" ContentType="application/vnd.openxmlformats-officedocument.drawingml.chart+xml"/>
  <Override PartName="/xl/drawings/drawing181.xml" ContentType="application/vnd.openxmlformats-officedocument.drawing+xml"/>
  <Override PartName="/xl/worksheets/sheet2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74.xml" ContentType="application/vnd.openxmlformats-officedocument.spreadsheetml.worksheet+xml"/>
  <Override PartName="/xl/drawings/drawing1.xml" ContentType="application/vnd.openxmlformats-officedocument.drawing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3.xml" ContentType="application/vnd.openxmlformats-officedocument.drawing+xml"/>
  <Override PartName="/xl/drawings/drawing170.xml" ContentType="application/vnd.openxmlformats-officedocument.drawing+xml"/>
  <Override PartName="/xl/worksheets/sheet97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63.xml" ContentType="application/vnd.openxmlformats-officedocument.spreadsheetml.worksheet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drawings/drawing112.xml" ContentType="application/vnd.openxmlformats-officedocument.drawing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75.xml" ContentType="application/vnd.openxmlformats-officedocument.spreadsheetml.worksheet+xml"/>
  <Override PartName="/xl/worksheets/sheet86.xml" ContentType="application/vnd.openxmlformats-officedocument.spreadsheetml.worksheet+xml"/>
  <Override PartName="/xl/worksheets/sheet141.xml" ContentType="application/vnd.openxmlformats-officedocument.spreadsheetml.worksheet+xml"/>
  <Override PartName="/xl/charts/chart15.xml" ContentType="application/vnd.openxmlformats-officedocument.drawingml.chart+xml"/>
  <Override PartName="/xl/drawings/drawing101.xml" ContentType="application/vnd.openxmlformats-officedocument.drawing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64.xml" ContentType="application/vnd.openxmlformats-officedocument.spreadsheetml.worksheet+xml"/>
  <Override PartName="/xl/worksheets/sheet130.xml" ContentType="application/vnd.openxmlformats-officedocument.spreadsheetml.worksheet+xml"/>
  <Override PartName="/xl/charts/chart8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drawings/drawing79.xml" ContentType="application/vnd.openxmlformats-officedocument.drawing+xml"/>
  <Override PartName="/xl/worksheets/sheet42.xml" ContentType="application/vnd.openxmlformats-officedocument.spreadsheetml.worksheet+xml"/>
  <Override PartName="/xl/worksheets/sheet179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drawings/drawing139.xml" ContentType="application/vnd.openxmlformats-officedocument.drawing+xml"/>
  <Override PartName="/xl/drawings/drawing18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168.xml" ContentType="application/vnd.openxmlformats-officedocument.spreadsheetml.worksheet+xml"/>
  <Override PartName="/xl/drawings/drawing46.xml" ContentType="application/vnd.openxmlformats-officedocument.drawing+xml"/>
  <Override PartName="/xl/drawings/drawing93.xml" ContentType="application/vnd.openxmlformats-officedocument.drawing+xml"/>
  <Override PartName="/xl/drawings/drawing117.xml" ContentType="application/vnd.openxmlformats-officedocument.drawing+xml"/>
  <Override PartName="/xl/drawings/drawing128.xml" ContentType="application/vnd.openxmlformats-officedocument.drawing+xml"/>
  <Override PartName="/xl/drawings/drawing164.xml" ContentType="application/vnd.openxmlformats-officedocument.drawing+xml"/>
  <Override PartName="/xl/drawings/drawing175.xml" ContentType="application/vnd.openxmlformats-officedocument.drawing+xml"/>
  <Override PartName="/xl/worksheets/sheet157.xml" ContentType="application/vnd.openxmlformats-officedocument.spreadsheetml.worksheet+xml"/>
  <Override PartName="/xl/drawings/drawing35.xml" ContentType="application/vnd.openxmlformats-officedocument.drawing+xml"/>
  <Override PartName="/xl/drawings/drawing82.xml" ContentType="application/vnd.openxmlformats-officedocument.drawing+xml"/>
  <Override PartName="/xl/drawings/drawing106.xml" ContentType="application/vnd.openxmlformats-officedocument.drawing+xml"/>
  <Override PartName="/xl/drawings/drawing153.xml" ContentType="application/vnd.openxmlformats-officedocument.drawing+xml"/>
  <Override PartName="/xl/worksheets/sheet13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82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60.xml" ContentType="application/vnd.openxmlformats-officedocument.drawing+xml"/>
  <Override PartName="/xl/drawings/drawing71.xml" ContentType="application/vnd.openxmlformats-officedocument.drawing+xml"/>
  <Override PartName="/xl/drawings/drawing142.xml" ContentType="application/vnd.openxmlformats-officedocument.drawing+xml"/>
  <Override PartName="/xl/worksheets/sheet69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7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drawings/drawing120.xml" ContentType="application/vnd.openxmlformats-officedocument.drawing+xml"/>
  <Override PartName="/xl/drawings/drawing131.xml" ContentType="application/vnd.openxmlformats-officedocument.drawing+xml"/>
  <Override PartName="/xl/charts/chart45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94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60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36.xml" ContentType="application/vnd.openxmlformats-officedocument.spreadsheetml.worksheet+xml"/>
  <Override PartName="/xl/worksheets/sheet83.xml" ContentType="application/vnd.openxmlformats-officedocument.spreadsheetml.worksheet+xml"/>
  <Override PartName="/xl/worksheets/sheet102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drawings/drawing87.xml" ContentType="application/vnd.openxmlformats-officedocument.drawing+xml"/>
  <Override PartName="/xl/drawings/drawing98.xml" ContentType="application/vnd.openxmlformats-officedocument.drawing+xml"/>
  <Override PartName="/xl/drawings/drawing169.xml" ContentType="application/vnd.openxmlformats-officedocument.drawing+xml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76.xml" ContentType="application/vnd.openxmlformats-officedocument.drawing+xml"/>
  <Override PartName="/xl/drawings/drawing158.xml" ContentType="application/vnd.openxmlformats-officedocument.drawing+xml"/>
  <Override PartName="/xl/worksheets/sheet187.xml" ContentType="application/vnd.openxmlformats-officedocument.spreadsheetml.worksheet+xml"/>
  <Override PartName="/xl/drawings/drawing18.xml" ContentType="application/vnd.openxmlformats-officedocument.drawing+xml"/>
  <Override PartName="/xl/drawings/drawing65.xml" ContentType="application/vnd.openxmlformats-officedocument.drawing+xml"/>
  <Override PartName="/xl/drawings/drawing136.xml" ContentType="application/vnd.openxmlformats-officedocument.drawing+xml"/>
  <Override PartName="/xl/drawings/drawing147.xml" ContentType="application/vnd.openxmlformats-officedocument.drawing+xml"/>
  <Override PartName="/xl/drawings/drawing183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76.xml" ContentType="application/vnd.openxmlformats-officedocument.spreadsheetml.worksheet+xml"/>
  <Override PartName="/xl/drawings/drawing3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xl/drawings/drawing90.xml" ContentType="application/vnd.openxmlformats-officedocument.drawing+xml"/>
  <Override PartName="/xl/charts/chart39.xml" ContentType="application/vnd.openxmlformats-officedocument.drawingml.chart+xml"/>
  <Override PartName="/xl/drawings/drawing125.xml" ContentType="application/vnd.openxmlformats-officedocument.drawing+xml"/>
  <Override PartName="/xl/drawings/drawing172.xml" ContentType="application/vnd.openxmlformats-officedocument.drawing+xml"/>
  <Override PartName="/xl/worksheets/sheet99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65.xml" ContentType="application/vnd.openxmlformats-officedocument.spreadsheetml.worksheet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114.xml" ContentType="application/vnd.openxmlformats-officedocument.drawing+xml"/>
  <Override PartName="/xl/drawings/drawing161.xml" ContentType="application/vnd.openxmlformats-officedocument.drawing+xml"/>
  <Override PartName="/xl/worksheets/sheet77.xml" ContentType="application/vnd.openxmlformats-officedocument.spreadsheetml.worksheet+xml"/>
  <Override PartName="/xl/worksheets/sheet88.xml" ContentType="application/vnd.openxmlformats-officedocument.spreadsheetml.worksheet+xml"/>
  <Override PartName="/xl/worksheets/sheet143.xml" ContentType="application/vnd.openxmlformats-officedocument.spreadsheetml.workshee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drawings/drawing103.xml" ContentType="application/vnd.openxmlformats-officedocument.drawing+xml"/>
  <Override PartName="/xl/drawings/drawing150.xml" ContentType="application/vnd.openxmlformats-officedocument.drawing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worksheets/sheet132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worksheets/sheet55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21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worksheets/sheet91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drawings/drawing188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48.xml" ContentType="application/vnd.openxmlformats-officedocument.drawing+xml"/>
  <Override PartName="/xl/drawings/drawing95.xml" ContentType="application/vnd.openxmlformats-officedocument.drawing+xml"/>
  <Override PartName="/xl/drawings/drawing119.xml" ContentType="application/vnd.openxmlformats-officedocument.drawing+xml"/>
  <Override PartName="/xl/drawings/drawing166.xml" ContentType="application/vnd.openxmlformats-officedocument.drawing+xml"/>
  <Override PartName="/xl/drawings/drawing177.xml" ContentType="application/vnd.openxmlformats-officedocument.drawing+xml"/>
  <Override PartName="/xl/worksheets/sheet11.xml" ContentType="application/vnd.openxmlformats-officedocument.spreadsheetml.worksheet+xml"/>
  <Override PartName="/xl/worksheets/sheet159.xml" ContentType="application/vnd.openxmlformats-officedocument.spreadsheetml.worksheet+xml"/>
  <Override PartName="/xl/charts/chart2.xml" ContentType="application/vnd.openxmlformats-officedocument.drawingml.chart+xml"/>
  <Override PartName="/xl/drawings/drawing37.xml" ContentType="application/vnd.openxmlformats-officedocument.drawing+xml"/>
  <Override PartName="/xl/drawings/drawing84.xml" ContentType="application/vnd.openxmlformats-officedocument.drawing+xml"/>
  <Override PartName="/xl/drawings/drawing108.xml" ContentType="application/vnd.openxmlformats-officedocument.drawing+xml"/>
  <Override PartName="/xl/drawings/drawing155.xml" ContentType="application/vnd.openxmlformats-officedocument.drawing+xml"/>
  <Default Extension="rels" ContentType="application/vnd.openxmlformats-package.relationships+xml"/>
  <Override PartName="/xl/worksheets/sheet13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84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62.xml" ContentType="application/vnd.openxmlformats-officedocument.drawing+xml"/>
  <Override PartName="/xl/drawings/drawing73.xml" ContentType="application/vnd.openxmlformats-officedocument.drawing+xml"/>
  <Override PartName="/xl/drawings/drawing144.xml" ContentType="application/vnd.openxmlformats-officedocument.drawing+xml"/>
  <Override PartName="/xl/worksheets/sheet126.xml" ContentType="application/vnd.openxmlformats-officedocument.spreadsheetml.worksheet+xml"/>
  <Override PartName="/xl/worksheets/sheet17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drawings/drawing133.xml" ContentType="application/vnd.openxmlformats-officedocument.drawing+xml"/>
  <Override PartName="/xl/charts/chart47.xml" ContentType="application/vnd.openxmlformats-officedocument.drawingml.chart+xml"/>
  <Override PartName="/xl/drawings/drawing180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96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62.xml" ContentType="application/vnd.openxmlformats-officedocument.spreadsheetml.worksheet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111.xml" ContentType="application/vnd.openxmlformats-officedocument.drawing+xml"/>
  <Override PartName="/xl/drawings/drawing122.xml" ContentType="application/vnd.openxmlformats-officedocument.drawing+xml"/>
  <Override PartName="/xl/worksheets/sheet38.xml" ContentType="application/vnd.openxmlformats-officedocument.spreadsheetml.worksheet+xml"/>
  <Override PartName="/xl/worksheets/sheet85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51.xml" ContentType="application/vnd.openxmlformats-officedocument.spreadsheetml.worksheet+xml"/>
  <Override PartName="/xl/charts/chart14.xml" ContentType="application/vnd.openxmlformats-officedocument.drawingml.chart+xml"/>
  <Override PartName="/xl/drawings/drawing100.xml" ContentType="application/vnd.openxmlformats-officedocument.drawing+xml"/>
  <Override PartName="/xl/worksheets/sheet27.xml" ContentType="application/vnd.openxmlformats-officedocument.spreadsheetml.worksheet+xml"/>
  <Override PartName="/xl/worksheets/sheet74.xml" ContentType="application/vnd.openxmlformats-officedocument.spreadsheetml.worksheet+xml"/>
  <Override PartName="/xl/worksheets/sheet140.xml" ContentType="application/vnd.openxmlformats-officedocument.spreadsheetml.worksheet+xml"/>
  <Override PartName="/xl/drawings/drawing89.xml" ContentType="application/vnd.openxmlformats-officedocument.drawing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78.xml" ContentType="application/vnd.openxmlformats-officedocument.drawing+xml"/>
  <Override PartName="/xl/worksheets/sheet41.xml" ContentType="application/vnd.openxmlformats-officedocument.spreadsheetml.worksheet+xml"/>
  <Override PartName="/xl/drawings/drawing67.xml" ContentType="application/vnd.openxmlformats-officedocument.drawing+xml"/>
  <Override PartName="/xl/drawings/drawing138.xml" ContentType="application/vnd.openxmlformats-officedocument.drawing+xml"/>
  <Override PartName="/xl/drawings/drawing149.xml" ContentType="application/vnd.openxmlformats-officedocument.drawing+xml"/>
  <Override PartName="/xl/drawings/drawing185.xml" ContentType="application/vnd.openxmlformats-officedocument.drawing+xml"/>
  <Override PartName="/xl/worksheets/sheet6.xml" ContentType="application/vnd.openxmlformats-officedocument.spreadsheetml.worksheet+xml"/>
  <Override PartName="/xl/worksheets/sheet30.xml" ContentType="application/vnd.openxmlformats-officedocument.spreadsheetml.worksheet+xml"/>
  <Override PartName="/xl/worksheets/sheet178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drawings/drawing92.xml" ContentType="application/vnd.openxmlformats-officedocument.drawing+xml"/>
  <Override PartName="/xl/drawings/drawing127.xml" ContentType="application/vnd.openxmlformats-officedocument.drawing+xml"/>
  <Override PartName="/xl/drawings/drawing174.xml" ContentType="application/vnd.openxmlformats-officedocument.drawing+xml"/>
  <Override PartName="/xl/worksheets/sheet109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67.xml" ContentType="application/vnd.openxmlformats-officedocument.spreadsheetml.worksheet+xml"/>
  <Override PartName="/xl/drawings/drawing34.xml" ContentType="application/vnd.openxmlformats-officedocument.drawing+xml"/>
  <Override PartName="/xl/drawings/drawing81.xml" ContentType="application/vnd.openxmlformats-officedocument.drawing+xml"/>
  <Override PartName="/xl/drawings/drawing116.xml" ContentType="application/vnd.openxmlformats-officedocument.drawing+xml"/>
  <Override PartName="/xl/drawings/drawing163.xml" ContentType="application/vnd.openxmlformats-officedocument.drawing+xml"/>
  <Override PartName="/xl/worksheets/sheet145.xml" ContentType="application/vnd.openxmlformats-officedocument.spreadsheetml.worksheet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drawings/drawing70.xml" ContentType="application/vnd.openxmlformats-officedocument.drawing+xml"/>
  <Override PartName="/xl/drawings/drawing105.xml" ContentType="application/vnd.openxmlformats-officedocument.drawing+xml"/>
  <Override PartName="/xl/drawings/drawing141.xml" ContentType="application/vnd.openxmlformats-officedocument.drawing+xml"/>
  <Override PartName="/xl/drawings/drawing152.xml" ContentType="application/vnd.openxmlformats-officedocument.drawing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81.xml" ContentType="application/vnd.openxmlformats-officedocument.spreadsheetml.worksheet+xml"/>
  <Override PartName="/xl/drawings/drawing12.xml" ContentType="application/vnd.openxmlformats-officedocument.drawing+xml"/>
  <Override PartName="/xl/drawings/drawing130.xml" ContentType="application/vnd.openxmlformats-officedocument.drawing+xml"/>
  <Override PartName="/xl/charts/chart44.xml" ContentType="application/vnd.openxmlformats-officedocument.drawingml.chart+xml"/>
  <Override PartName="/xl/worksheets/sheet57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70.xml" ContentType="application/vnd.openxmlformats-officedocument.spreadsheetml.worksheet+xml"/>
  <Override PartName="/xl/charts/chart33.xml" ContentType="application/vnd.openxmlformats-officedocument.drawingml.chart+xml"/>
  <Override PartName="/xl/worksheets/sheet46.xml" ContentType="application/vnd.openxmlformats-officedocument.spreadsheetml.worksheet+xml"/>
  <Override PartName="/xl/worksheets/sheet93.xml" ContentType="application/vnd.openxmlformats-officedocument.spreadsheetml.worksheet+xml"/>
  <Override PartName="/xl/worksheets/sheet101.xml" ContentType="application/vnd.openxmlformats-officedocument.spreadsheetml.workshee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worksheets/sheet24.xml" ContentType="application/vnd.openxmlformats-officedocument.spreadsheetml.worksheet+xml"/>
  <Override PartName="/xl/worksheets/sheet71.xml" ContentType="application/vnd.openxmlformats-officedocument.spreadsheetml.worksheet+xml"/>
  <Override PartName="/xl/drawings/drawing97.xml" ContentType="application/vnd.openxmlformats-officedocument.drawing+xml"/>
  <Override PartName="/xl/drawings/drawing179.xml" ContentType="application/vnd.openxmlformats-officedocument.drawing+xml"/>
  <Override PartName="/xl/drawings/drawing157.xml" ContentType="application/vnd.openxmlformats-officedocument.drawing+xml"/>
  <Override PartName="/xl/worksheets/sheet139.xml" ContentType="application/vnd.openxmlformats-officedocument.spreadsheetml.worksheet+xml"/>
  <Override PartName="/xl/drawings/drawing28.xml" ContentType="application/vnd.openxmlformats-officedocument.drawing+xml"/>
  <Override PartName="/xl/drawings/drawing75.xml" ContentType="application/vnd.openxmlformats-officedocument.drawing+xml"/>
  <Override PartName="/xl/worksheets/sheet186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53.xml" ContentType="application/vnd.openxmlformats-officedocument.drawing+xml"/>
  <Override PartName="/xl/drawings/drawing135.xml" ContentType="application/vnd.openxmlformats-officedocument.drawing+xml"/>
  <Override PartName="/xl/charts/chart49.xml" ContentType="application/vnd.openxmlformats-officedocument.drawingml.chart+xml"/>
  <Override PartName="/xl/drawings/drawing182.xml" ContentType="application/vnd.openxmlformats-officedocument.drawing+xml"/>
  <Override PartName="/xl/worksheets/sheet3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64.xml" ContentType="application/vnd.openxmlformats-officedocument.spreadsheetml.worksheet+xml"/>
  <Override PartName="/xl/charts/chart27.xml" ContentType="application/vnd.openxmlformats-officedocument.drawingml.chart+xml"/>
  <Override PartName="/xl/drawings/drawing113.xml" ContentType="application/vnd.openxmlformats-officedocument.drawing+xml"/>
  <Override PartName="/xl/drawings/drawing160.xml" ContentType="application/vnd.openxmlformats-officedocument.drawing+xml"/>
  <Override PartName="/xl/worksheets/sheet87.xml" ContentType="application/vnd.openxmlformats-officedocument.spreadsheetml.worksheet+xml"/>
  <Override PartName="/xl/drawings/drawing31.xml" ContentType="application/vnd.openxmlformats-officedocument.drawing+xml"/>
  <Override PartName="/xl/worksheets/sheet142.xml" ContentType="application/vnd.openxmlformats-officedocument.spreadsheetml.worksheet+xml"/>
  <Override PartName="/xl/worksheets/sheet18.xml" ContentType="application/vnd.openxmlformats-officedocument.spreadsheetml.worksheet+xml"/>
  <Override PartName="/xl/worksheets/sheet65.xml" ContentType="application/vnd.openxmlformats-officedocument.spreadsheetml.worksheet+xml"/>
  <Override PartName="/xl/worksheets/sheet120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worksheets/sheet43.xml" ContentType="application/vnd.openxmlformats-officedocument.spreadsheetml.worksheet+xml"/>
  <Override PartName="/xl/worksheets/sheet90.xml" ContentType="application/vnd.openxmlformats-officedocument.spreadsheetml.worksheet+xml"/>
  <Override PartName="/xl/drawings/drawing69.xml" ContentType="application/vnd.openxmlformats-officedocument.drawing+xml"/>
  <Override PartName="/xl/drawings/drawing129.xml" ContentType="application/vnd.openxmlformats-officedocument.drawing+xml"/>
  <Override PartName="/xl/drawings/drawing176.xml" ContentType="application/vnd.openxmlformats-officedocument.drawing+xml"/>
  <Override PartName="/xl/worksheets/sheet21.xml" ContentType="application/vnd.openxmlformats-officedocument.spreadsheetml.worksheet+xml"/>
  <Override PartName="/xl/worksheets/sheet158.xml" ContentType="application/vnd.openxmlformats-officedocument.spreadsheetml.worksheet+xml"/>
  <Override PartName="/xl/drawings/drawing47.xml" ContentType="application/vnd.openxmlformats-officedocument.drawing+xml"/>
  <Override PartName="/xl/drawings/drawing9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817" firstSheet="184" activeTab="187"/>
  </bookViews>
  <sheets>
    <sheet name="Índice" sheetId="2" r:id="rId1"/>
    <sheet name="IPC (%)" sheetId="1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132" r:id="rId19"/>
    <sheet name="Transables mensual" sheetId="133" r:id="rId20"/>
    <sheet name="No Transables mensual" sheetId="134" r:id="rId21"/>
    <sheet name="Sin Alimentos mensual" sheetId="135" r:id="rId22"/>
    <sheet name="IPC año corrido clasif bienes" sheetId="103" r:id="rId23"/>
    <sheet name="Regulados año corrido" sheetId="136" r:id="rId24"/>
    <sheet name="Transables año corrido" sheetId="137" r:id="rId25"/>
    <sheet name="No Transables año corrido" sheetId="138" r:id="rId26"/>
    <sheet name="Sin Alimentos año corrido" sheetId="139" r:id="rId27"/>
    <sheet name="IPC 12 meses clasif bienes" sheetId="104" r:id="rId28"/>
    <sheet name="Regulados 12 meses" sheetId="140" r:id="rId29"/>
    <sheet name="Transables 12 meses" sheetId="141" r:id="rId30"/>
    <sheet name="No Transables 12 meses" sheetId="142" r:id="rId31"/>
    <sheet name="Sin Alimentos 12 meses" sheetId="143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</sheets>
  <externalReferences>
    <externalReference r:id="rId189"/>
    <externalReference r:id="rId190"/>
    <externalReference r:id="rId191"/>
    <externalReference r:id="rId192"/>
    <externalReference r:id="rId193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Índice!$A$1:$T$49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mensual'!$A$1:$L$55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 calcOnSave="0"/>
</workbook>
</file>

<file path=xl/calcChain.xml><?xml version="1.0" encoding="utf-8"?>
<calcChain xmlns="http://schemas.openxmlformats.org/spreadsheetml/2006/main">
  <c r="B30" i="273"/>
  <c r="B29"/>
  <c r="B23"/>
  <c r="B22"/>
  <c r="B21"/>
  <c r="B15"/>
  <c r="B14"/>
  <c r="B13"/>
  <c r="B30" i="272"/>
  <c r="B29"/>
  <c r="B23"/>
  <c r="B22"/>
  <c r="B21"/>
  <c r="B15"/>
  <c r="B14"/>
  <c r="B13"/>
  <c r="B34" i="271"/>
  <c r="B33"/>
  <c r="B32"/>
  <c r="B26"/>
  <c r="B25"/>
  <c r="B24"/>
  <c r="B23"/>
  <c r="B22"/>
  <c r="B21"/>
  <c r="B15"/>
  <c r="B14"/>
  <c r="B13"/>
  <c r="B31" i="270"/>
  <c r="B30"/>
  <c r="B24"/>
  <c r="B23"/>
  <c r="B22"/>
  <c r="B21"/>
  <c r="B15"/>
  <c r="B14"/>
  <c r="B13"/>
  <c r="B17" i="131"/>
  <c r="B16"/>
  <c r="B15"/>
  <c r="B14"/>
  <c r="B13"/>
  <c r="B38" i="265"/>
  <c r="B37"/>
  <c r="B31"/>
  <c r="B30"/>
  <c r="B29"/>
  <c r="B23"/>
  <c r="B22"/>
  <c r="B16"/>
  <c r="B15"/>
  <c r="B14"/>
  <c r="B13"/>
  <c r="B14" i="130"/>
  <c r="B13"/>
  <c r="B41" i="263"/>
  <c r="B40"/>
  <c r="B34"/>
  <c r="B33"/>
  <c r="B32"/>
  <c r="B26"/>
  <c r="B25"/>
  <c r="B24"/>
  <c r="B23"/>
  <c r="B22"/>
  <c r="B16"/>
  <c r="B15"/>
  <c r="B14"/>
  <c r="B13"/>
  <c r="B35" i="262"/>
  <c r="B34"/>
  <c r="B33"/>
  <c r="B32"/>
  <c r="B31"/>
  <c r="B30"/>
  <c r="B29"/>
  <c r="B23"/>
  <c r="B22"/>
  <c r="B21"/>
  <c r="B15"/>
  <c r="B14"/>
  <c r="B13"/>
  <c r="B15" i="129"/>
  <c r="B14"/>
  <c r="B13"/>
  <c r="B40" i="259"/>
  <c r="B39"/>
  <c r="B33"/>
  <c r="B32"/>
  <c r="B26"/>
  <c r="B25"/>
  <c r="B24"/>
  <c r="B23"/>
  <c r="B22"/>
  <c r="B16"/>
  <c r="B15"/>
  <c r="B14"/>
  <c r="B13"/>
  <c r="B38" i="258"/>
  <c r="B37"/>
  <c r="B31"/>
  <c r="B30"/>
  <c r="B24"/>
  <c r="B23"/>
  <c r="B22"/>
  <c r="B16"/>
  <c r="B15"/>
  <c r="B14"/>
  <c r="B13"/>
  <c r="B48" i="257"/>
  <c r="B47"/>
  <c r="B46"/>
  <c r="B40"/>
  <c r="B39"/>
  <c r="B33"/>
  <c r="B32"/>
  <c r="B26"/>
  <c r="B25"/>
  <c r="B24"/>
  <c r="B23"/>
  <c r="B17"/>
  <c r="B16"/>
  <c r="B15"/>
  <c r="B14"/>
  <c r="B13"/>
  <c r="B16" i="128"/>
  <c r="B15"/>
  <c r="B14"/>
  <c r="B13"/>
  <c r="B30" i="253"/>
  <c r="B29"/>
  <c r="B24"/>
  <c r="B23"/>
  <c r="B22"/>
  <c r="B21"/>
  <c r="B15"/>
  <c r="B14"/>
  <c r="B13"/>
  <c r="B38" i="252"/>
  <c r="B37"/>
  <c r="B31"/>
  <c r="B30"/>
  <c r="B24"/>
  <c r="B23"/>
  <c r="B22"/>
  <c r="B16"/>
  <c r="B15"/>
  <c r="B14"/>
  <c r="B13"/>
  <c r="B15" i="127"/>
  <c r="B14"/>
  <c r="B13"/>
  <c r="B30" i="249"/>
  <c r="B29"/>
  <c r="B23"/>
  <c r="B22"/>
  <c r="B21"/>
  <c r="B15"/>
  <c r="B14"/>
  <c r="B13"/>
  <c r="B30" i="248"/>
  <c r="B29"/>
  <c r="B23"/>
  <c r="B22"/>
  <c r="B21"/>
  <c r="B15"/>
  <c r="B14"/>
  <c r="B13"/>
  <c r="B39" i="247"/>
  <c r="B38"/>
  <c r="B32"/>
  <c r="B31"/>
  <c r="B30"/>
  <c r="B24"/>
  <c r="B23"/>
  <c r="B22"/>
  <c r="B16"/>
  <c r="B15"/>
  <c r="B14"/>
  <c r="B13"/>
  <c r="B16" i="126"/>
  <c r="B15"/>
  <c r="B14"/>
  <c r="B13"/>
  <c r="B30" i="243"/>
  <c r="B29"/>
  <c r="B23"/>
  <c r="B22"/>
  <c r="B21"/>
  <c r="B15"/>
  <c r="B14"/>
  <c r="B13"/>
  <c r="B46" i="242"/>
  <c r="B45"/>
  <c r="B39"/>
  <c r="B38"/>
  <c r="B32"/>
  <c r="B31"/>
  <c r="B24"/>
  <c r="B23"/>
  <c r="B17"/>
  <c r="B16"/>
  <c r="B15"/>
  <c r="B14"/>
  <c r="B13"/>
  <c r="B52" i="241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25"/>
  <c r="B15"/>
  <c r="B14"/>
  <c r="B13"/>
  <c r="B41" i="237"/>
  <c r="B40"/>
  <c r="B39"/>
  <c r="B33"/>
  <c r="B32"/>
  <c r="B31"/>
  <c r="B30"/>
  <c r="B24"/>
  <c r="B23"/>
  <c r="B22"/>
  <c r="B16"/>
  <c r="B15"/>
  <c r="B14"/>
  <c r="B13"/>
  <c r="B32" i="236"/>
  <c r="B31"/>
  <c r="B30"/>
  <c r="B24"/>
  <c r="B23"/>
  <c r="B22"/>
  <c r="B21"/>
  <c r="B15"/>
  <c r="B14"/>
  <c r="B13"/>
  <c r="B39" i="235"/>
  <c r="B38"/>
  <c r="B32"/>
  <c r="B31"/>
  <c r="B30"/>
  <c r="B24"/>
  <c r="B23"/>
  <c r="B22"/>
  <c r="B16"/>
  <c r="B15"/>
  <c r="B14"/>
  <c r="B13"/>
  <c r="B32" i="234"/>
  <c r="B31"/>
  <c r="B25"/>
  <c r="B24"/>
  <c r="B23"/>
  <c r="B22"/>
  <c r="B21"/>
  <c r="B15"/>
  <c r="B14"/>
  <c r="B13"/>
  <c r="H31" i="233"/>
  <c r="G31"/>
  <c r="F31"/>
  <c r="E31"/>
  <c r="D31"/>
  <c r="C31"/>
  <c r="B31"/>
  <c r="H30"/>
  <c r="G30"/>
  <c r="F30"/>
  <c r="E30"/>
  <c r="D30"/>
  <c r="C30"/>
  <c r="B30"/>
  <c r="B23"/>
  <c r="B22"/>
  <c r="B21"/>
  <c r="B15"/>
  <c r="B14"/>
  <c r="B13"/>
  <c r="B30" i="232"/>
  <c r="B29"/>
  <c r="B28"/>
  <c r="B22"/>
  <c r="B21"/>
  <c r="B15"/>
  <c r="B14"/>
  <c r="B13"/>
  <c r="B37" i="231"/>
  <c r="B36"/>
  <c r="B30"/>
  <c r="B29"/>
  <c r="B23"/>
  <c r="B22"/>
  <c r="B16"/>
  <c r="B15"/>
  <c r="B14"/>
  <c r="B13"/>
  <c r="B20" i="124"/>
  <c r="B19"/>
  <c r="B18"/>
  <c r="B17"/>
  <c r="B16"/>
  <c r="B15"/>
  <c r="B14"/>
  <c r="B13"/>
  <c r="B39" i="223"/>
  <c r="B38"/>
  <c r="B37"/>
  <c r="B31"/>
  <c r="B30"/>
  <c r="B29"/>
  <c r="B23"/>
  <c r="B22"/>
  <c r="B16"/>
  <c r="B15"/>
  <c r="B14"/>
  <c r="B13"/>
  <c r="B56" i="222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21"/>
  <c r="B39"/>
  <c r="B38"/>
  <c r="B32"/>
  <c r="B31"/>
  <c r="B30"/>
  <c r="B29"/>
  <c r="B23"/>
  <c r="B22"/>
  <c r="B16"/>
  <c r="B15"/>
  <c r="B14"/>
  <c r="B13"/>
  <c r="B29" i="220"/>
  <c r="B28"/>
  <c r="B22"/>
  <c r="B21"/>
  <c r="B15"/>
  <c r="B14"/>
  <c r="B13"/>
  <c r="B31" i="219"/>
  <c r="B30"/>
  <c r="B24"/>
  <c r="B23"/>
  <c r="B22"/>
  <c r="B21"/>
  <c r="B15"/>
  <c r="B14"/>
  <c r="B13"/>
  <c r="B33" i="218"/>
  <c r="B32"/>
  <c r="B26"/>
  <c r="B25"/>
  <c r="B24"/>
  <c r="B23"/>
  <c r="B22"/>
  <c r="B21"/>
  <c r="B15"/>
  <c r="B14"/>
  <c r="B13"/>
  <c r="B36" i="217"/>
  <c r="B35"/>
  <c r="B34"/>
  <c r="B33"/>
  <c r="B32"/>
  <c r="B26"/>
  <c r="B25"/>
  <c r="B24"/>
  <c r="B23"/>
  <c r="B22"/>
  <c r="B21"/>
  <c r="B15"/>
  <c r="B14"/>
  <c r="B13"/>
  <c r="B31" i="216"/>
  <c r="B30"/>
  <c r="B24"/>
  <c r="B23"/>
  <c r="B22"/>
  <c r="B21"/>
  <c r="B15"/>
  <c r="B14"/>
  <c r="B13"/>
  <c r="B34" i="215"/>
  <c r="B33"/>
  <c r="B32"/>
  <c r="B26"/>
  <c r="B25"/>
  <c r="B24"/>
  <c r="B23"/>
  <c r="B22"/>
  <c r="B21"/>
  <c r="B15"/>
  <c r="B14"/>
  <c r="B13"/>
  <c r="B22" i="123"/>
  <c r="B21"/>
  <c r="B20"/>
  <c r="B19"/>
  <c r="B18"/>
  <c r="B17"/>
  <c r="B16"/>
  <c r="B15"/>
  <c r="B14"/>
  <c r="B13"/>
  <c r="B30" i="269"/>
  <c r="B29"/>
  <c r="B23"/>
  <c r="B22"/>
  <c r="B21"/>
  <c r="B15"/>
  <c r="B14"/>
  <c r="B13"/>
  <c r="B30" i="268"/>
  <c r="B29"/>
  <c r="B23"/>
  <c r="B22"/>
  <c r="B21"/>
  <c r="B15"/>
  <c r="B14"/>
  <c r="B13"/>
  <c r="B34" i="267"/>
  <c r="B33"/>
  <c r="B32"/>
  <c r="B26"/>
  <c r="B25"/>
  <c r="B24"/>
  <c r="B23"/>
  <c r="B22"/>
  <c r="B21"/>
  <c r="B15"/>
  <c r="B14"/>
  <c r="B13"/>
  <c r="B31" i="266"/>
  <c r="B30"/>
  <c r="B24"/>
  <c r="B23"/>
  <c r="B22"/>
  <c r="B21"/>
  <c r="B15"/>
  <c r="B14"/>
  <c r="B13"/>
  <c r="B17" i="122"/>
  <c r="B16"/>
  <c r="B15"/>
  <c r="B14"/>
  <c r="B13"/>
  <c r="B38" i="264"/>
  <c r="B37"/>
  <c r="B31"/>
  <c r="B30"/>
  <c r="B29"/>
  <c r="B23"/>
  <c r="B22"/>
  <c r="B16"/>
  <c r="B15"/>
  <c r="B14"/>
  <c r="B13"/>
  <c r="B14" i="121"/>
  <c r="B13"/>
  <c r="B41" i="261"/>
  <c r="B40"/>
  <c r="B34"/>
  <c r="B33"/>
  <c r="B32"/>
  <c r="B26"/>
  <c r="B25"/>
  <c r="B24"/>
  <c r="B23"/>
  <c r="B22"/>
  <c r="B16"/>
  <c r="B15"/>
  <c r="B14"/>
  <c r="B13"/>
  <c r="B35" i="260"/>
  <c r="B34"/>
  <c r="B33"/>
  <c r="B32"/>
  <c r="B31"/>
  <c r="B30"/>
  <c r="B29"/>
  <c r="B23"/>
  <c r="B22"/>
  <c r="B21"/>
  <c r="B15"/>
  <c r="B14"/>
  <c r="B13"/>
  <c r="B15" i="120"/>
  <c r="B14"/>
  <c r="B13"/>
  <c r="B40" i="256"/>
  <c r="B39"/>
  <c r="B33"/>
  <c r="B32"/>
  <c r="B26"/>
  <c r="B25"/>
  <c r="B24"/>
  <c r="B23"/>
  <c r="B22"/>
  <c r="B16"/>
  <c r="B15"/>
  <c r="B14"/>
  <c r="B13"/>
  <c r="B38" i="255"/>
  <c r="B37"/>
  <c r="B31"/>
  <c r="B30"/>
  <c r="B24"/>
  <c r="B23"/>
  <c r="B22"/>
  <c r="B16"/>
  <c r="B15"/>
  <c r="B14"/>
  <c r="B13"/>
  <c r="B48" i="254"/>
  <c r="B47"/>
  <c r="B46"/>
  <c r="B40"/>
  <c r="B39"/>
  <c r="B33"/>
  <c r="B32"/>
  <c r="B26"/>
  <c r="B25"/>
  <c r="B24"/>
  <c r="B23"/>
  <c r="B17"/>
  <c r="B16"/>
  <c r="B15"/>
  <c r="B14"/>
  <c r="B13"/>
  <c r="B16" i="119"/>
  <c r="B15"/>
  <c r="B14"/>
  <c r="B13"/>
  <c r="B31" i="251"/>
  <c r="B30"/>
  <c r="B24"/>
  <c r="B23"/>
  <c r="B22"/>
  <c r="B21"/>
  <c r="B15"/>
  <c r="B14"/>
  <c r="B13"/>
  <c r="B38" i="250"/>
  <c r="B37"/>
  <c r="B31"/>
  <c r="B30"/>
  <c r="B24"/>
  <c r="B23"/>
  <c r="B22"/>
  <c r="B16"/>
  <c r="B15"/>
  <c r="B14"/>
  <c r="B13"/>
  <c r="B15" i="118"/>
  <c r="B14"/>
  <c r="B13"/>
  <c r="B30" i="246"/>
  <c r="B29"/>
  <c r="B23"/>
  <c r="B22"/>
  <c r="B21"/>
  <c r="B15"/>
  <c r="B14"/>
  <c r="B13"/>
  <c r="B30" i="245"/>
  <c r="B29"/>
  <c r="B23"/>
  <c r="B22"/>
  <c r="B21"/>
  <c r="B15"/>
  <c r="B14"/>
  <c r="B13"/>
  <c r="B39" i="244"/>
  <c r="B38"/>
  <c r="B32"/>
  <c r="B31"/>
  <c r="B30"/>
  <c r="B24"/>
  <c r="B23"/>
  <c r="B22"/>
  <c r="B16"/>
  <c r="B15"/>
  <c r="B14"/>
  <c r="B13"/>
  <c r="B16" i="117"/>
  <c r="B15"/>
  <c r="B14"/>
  <c r="B13"/>
  <c r="B30" i="240"/>
  <c r="B29"/>
  <c r="B23"/>
  <c r="B22"/>
  <c r="B21"/>
  <c r="B15"/>
  <c r="B14"/>
  <c r="B13"/>
  <c r="B46" i="239"/>
  <c r="B45"/>
  <c r="B39"/>
  <c r="B38"/>
  <c r="B32"/>
  <c r="B31"/>
  <c r="B24"/>
  <c r="B23"/>
  <c r="B17"/>
  <c r="B16"/>
  <c r="B15"/>
  <c r="B14"/>
  <c r="B13"/>
  <c r="B52" i="238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116"/>
  <c r="B15"/>
  <c r="B14"/>
  <c r="B13"/>
  <c r="B41" i="230"/>
  <c r="B40"/>
  <c r="B39"/>
  <c r="B33"/>
  <c r="B32"/>
  <c r="B31"/>
  <c r="B30"/>
  <c r="B24"/>
  <c r="B23"/>
  <c r="B22"/>
  <c r="B16"/>
  <c r="B15"/>
  <c r="B14"/>
  <c r="B13"/>
  <c r="B32" i="229"/>
  <c r="B31"/>
  <c r="B30"/>
  <c r="B24"/>
  <c r="B23"/>
  <c r="B22"/>
  <c r="B21"/>
  <c r="B15"/>
  <c r="B14"/>
  <c r="B13"/>
  <c r="B39" i="228"/>
  <c r="B38"/>
  <c r="B32"/>
  <c r="B31"/>
  <c r="B30"/>
  <c r="B24"/>
  <c r="B23"/>
  <c r="B22"/>
  <c r="B16"/>
  <c r="B15"/>
  <c r="B14"/>
  <c r="B13"/>
  <c r="B32" i="227"/>
  <c r="B31"/>
  <c r="B25"/>
  <c r="B24"/>
  <c r="B23"/>
  <c r="B22"/>
  <c r="B21"/>
  <c r="B15"/>
  <c r="B14"/>
  <c r="B13"/>
  <c r="B31" i="226"/>
  <c r="B30"/>
  <c r="H31"/>
  <c r="G31"/>
  <c r="F31"/>
  <c r="E31"/>
  <c r="D31"/>
  <c r="C31"/>
  <c r="H30"/>
  <c r="G30"/>
  <c r="F30"/>
  <c r="E30"/>
  <c r="D30"/>
  <c r="C30"/>
  <c r="B23"/>
  <c r="B22"/>
  <c r="B21"/>
  <c r="B15"/>
  <c r="B14"/>
  <c r="B13"/>
  <c r="B30" i="225"/>
  <c r="B29"/>
  <c r="B28"/>
  <c r="B22"/>
  <c r="B21"/>
  <c r="B15"/>
  <c r="B14"/>
  <c r="B13"/>
  <c r="B37" i="224"/>
  <c r="B36"/>
  <c r="B30"/>
  <c r="B29"/>
  <c r="B23"/>
  <c r="B22"/>
  <c r="B16"/>
  <c r="B15"/>
  <c r="B14"/>
  <c r="B13"/>
  <c r="B20" i="115"/>
  <c r="B19"/>
  <c r="B18"/>
  <c r="B17"/>
  <c r="B16"/>
  <c r="B15"/>
  <c r="B14"/>
  <c r="B13"/>
  <c r="B39" i="214"/>
  <c r="B38"/>
  <c r="B37"/>
  <c r="B31"/>
  <c r="B30"/>
  <c r="B29"/>
  <c r="B23"/>
  <c r="B22"/>
  <c r="C22"/>
  <c r="C23"/>
  <c r="B16"/>
  <c r="B15"/>
  <c r="B14"/>
  <c r="B13"/>
  <c r="B56" i="213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212"/>
  <c r="B39"/>
  <c r="B38"/>
  <c r="B32"/>
  <c r="B31"/>
  <c r="B30"/>
  <c r="B29"/>
  <c r="B23"/>
  <c r="B22"/>
  <c r="B16"/>
  <c r="B15"/>
  <c r="B14"/>
  <c r="B13"/>
  <c r="B29" i="211"/>
  <c r="B28"/>
  <c r="B22"/>
  <c r="B21"/>
  <c r="B15"/>
  <c r="B14"/>
  <c r="B13"/>
  <c r="B31" i="210"/>
  <c r="B30"/>
  <c r="B24"/>
  <c r="B23"/>
  <c r="B22"/>
  <c r="B21"/>
  <c r="B15"/>
  <c r="B14"/>
  <c r="B13"/>
  <c r="B33" i="209"/>
  <c r="B32"/>
  <c r="B26"/>
  <c r="B25"/>
  <c r="B24"/>
  <c r="B23"/>
  <c r="B22"/>
  <c r="B21"/>
  <c r="B15"/>
  <c r="B14"/>
  <c r="B13"/>
  <c r="B36" i="208"/>
  <c r="B35"/>
  <c r="B34"/>
  <c r="B33"/>
  <c r="B32"/>
  <c r="B26"/>
  <c r="B25"/>
  <c r="B24"/>
  <c r="B23"/>
  <c r="B22"/>
  <c r="B21"/>
  <c r="B15"/>
  <c r="B14"/>
  <c r="B13"/>
  <c r="B31" i="207"/>
  <c r="B30"/>
  <c r="B24"/>
  <c r="B23"/>
  <c r="B22"/>
  <c r="B21"/>
  <c r="B15"/>
  <c r="B14"/>
  <c r="B13"/>
  <c r="B34" i="206"/>
  <c r="B33"/>
  <c r="B32"/>
  <c r="B26"/>
  <c r="B25"/>
  <c r="B24"/>
  <c r="B23"/>
  <c r="B22"/>
  <c r="B21"/>
  <c r="B15"/>
  <c r="B14"/>
  <c r="B13"/>
  <c r="B22" i="114"/>
  <c r="B21"/>
  <c r="B20"/>
  <c r="B19"/>
  <c r="B18"/>
  <c r="B17"/>
  <c r="B16"/>
  <c r="B15"/>
  <c r="B14"/>
  <c r="B13"/>
  <c r="B30" i="189"/>
  <c r="B29"/>
  <c r="B23"/>
  <c r="B22"/>
  <c r="B21"/>
  <c r="B15"/>
  <c r="B14"/>
  <c r="B13"/>
  <c r="B30" i="188"/>
  <c r="B29"/>
  <c r="B23"/>
  <c r="B22"/>
  <c r="B21"/>
  <c r="B15"/>
  <c r="B14"/>
  <c r="B13"/>
  <c r="B34" i="187"/>
  <c r="B33"/>
  <c r="B32"/>
  <c r="B26"/>
  <c r="B25"/>
  <c r="B24"/>
  <c r="B23"/>
  <c r="B22"/>
  <c r="B21"/>
  <c r="B15"/>
  <c r="B14"/>
  <c r="B13"/>
  <c r="B31" i="186"/>
  <c r="B30"/>
  <c r="B24"/>
  <c r="B23"/>
  <c r="B22"/>
  <c r="B21"/>
  <c r="B15"/>
  <c r="B14"/>
  <c r="B13"/>
  <c r="B17" i="101"/>
  <c r="B16"/>
  <c r="B15"/>
  <c r="B14"/>
  <c r="B13"/>
  <c r="B38" i="184"/>
  <c r="B37"/>
  <c r="B31"/>
  <c r="B30"/>
  <c r="B29"/>
  <c r="B23"/>
  <c r="B22"/>
  <c r="B16"/>
  <c r="B15"/>
  <c r="B14"/>
  <c r="B13"/>
  <c r="B14" i="100"/>
  <c r="B13"/>
  <c r="B34" i="182"/>
  <c r="B33"/>
  <c r="B32"/>
  <c r="B26"/>
  <c r="B25"/>
  <c r="B24"/>
  <c r="B23"/>
  <c r="B22"/>
  <c r="B16"/>
  <c r="B15"/>
  <c r="B14"/>
  <c r="B13"/>
  <c r="B35" i="181"/>
  <c r="B34"/>
  <c r="B33"/>
  <c r="B32"/>
  <c r="B31"/>
  <c r="B30"/>
  <c r="B29"/>
  <c r="B23"/>
  <c r="B22"/>
  <c r="B21"/>
  <c r="B15"/>
  <c r="B14"/>
  <c r="B13"/>
  <c r="B15" i="99"/>
  <c r="B14"/>
  <c r="B13"/>
  <c r="B40" i="179"/>
  <c r="B39"/>
  <c r="B33"/>
  <c r="B32"/>
  <c r="B26"/>
  <c r="B25"/>
  <c r="B24"/>
  <c r="B23"/>
  <c r="B22"/>
  <c r="B16"/>
  <c r="B15"/>
  <c r="B14"/>
  <c r="B13"/>
  <c r="B38" i="178"/>
  <c r="B37"/>
  <c r="B31"/>
  <c r="B30"/>
  <c r="B24"/>
  <c r="B23"/>
  <c r="B22"/>
  <c r="B16"/>
  <c r="B15"/>
  <c r="B14"/>
  <c r="B13"/>
  <c r="B48" i="177"/>
  <c r="B47"/>
  <c r="B46"/>
  <c r="B40"/>
  <c r="B39"/>
  <c r="B33"/>
  <c r="B32"/>
  <c r="B26"/>
  <c r="B25"/>
  <c r="B24"/>
  <c r="B23"/>
  <c r="B17"/>
  <c r="B16"/>
  <c r="B15"/>
  <c r="B14"/>
  <c r="B13"/>
  <c r="B16" i="98"/>
  <c r="B15"/>
  <c r="B14"/>
  <c r="B13"/>
  <c r="B31" i="173"/>
  <c r="B30"/>
  <c r="B24"/>
  <c r="B23"/>
  <c r="B22"/>
  <c r="B21"/>
  <c r="B15"/>
  <c r="B14"/>
  <c r="B13"/>
  <c r="B38" i="172"/>
  <c r="B37"/>
  <c r="B31"/>
  <c r="B30"/>
  <c r="B24"/>
  <c r="B23"/>
  <c r="B22"/>
  <c r="B16"/>
  <c r="B15"/>
  <c r="B14"/>
  <c r="B13"/>
  <c r="B15" i="97"/>
  <c r="B14"/>
  <c r="B13"/>
  <c r="B30" i="170"/>
  <c r="B29"/>
  <c r="B23"/>
  <c r="B22"/>
  <c r="B21"/>
  <c r="B15"/>
  <c r="B14"/>
  <c r="B13"/>
  <c r="B30" i="169"/>
  <c r="B29"/>
  <c r="B23"/>
  <c r="B22"/>
  <c r="B21"/>
  <c r="B15"/>
  <c r="B14"/>
  <c r="B13"/>
  <c r="B39" i="168"/>
  <c r="B38"/>
  <c r="B32"/>
  <c r="B31"/>
  <c r="B30"/>
  <c r="B24"/>
  <c r="B23"/>
  <c r="B22"/>
  <c r="B16"/>
  <c r="B15"/>
  <c r="B14"/>
  <c r="B13"/>
  <c r="B16" i="96"/>
  <c r="B15"/>
  <c r="B14"/>
  <c r="B13"/>
  <c r="B30" i="166"/>
  <c r="B29"/>
  <c r="B23"/>
  <c r="B22"/>
  <c r="B21"/>
  <c r="B15"/>
  <c r="B14"/>
  <c r="B13"/>
  <c r="B46" i="165"/>
  <c r="B45"/>
  <c r="B39"/>
  <c r="B38"/>
  <c r="B32"/>
  <c r="B31"/>
  <c r="B24"/>
  <c r="B23"/>
  <c r="B17"/>
  <c r="B16"/>
  <c r="B15"/>
  <c r="B14"/>
  <c r="B13"/>
  <c r="B52" i="164"/>
  <c r="B51"/>
  <c r="B50"/>
  <c r="B45"/>
  <c r="B44"/>
  <c r="B43"/>
  <c r="B42"/>
  <c r="B41"/>
  <c r="B36"/>
  <c r="B35"/>
  <c r="B34"/>
  <c r="B33"/>
  <c r="B32"/>
  <c r="B26"/>
  <c r="B25"/>
  <c r="B24"/>
  <c r="B23"/>
  <c r="B22"/>
  <c r="B17"/>
  <c r="B16"/>
  <c r="B15"/>
  <c r="B14"/>
  <c r="B13"/>
  <c r="B16" i="95"/>
  <c r="B15"/>
  <c r="B14"/>
  <c r="B13"/>
  <c r="B41" i="162"/>
  <c r="B40"/>
  <c r="B39"/>
  <c r="B33"/>
  <c r="B32"/>
  <c r="B31"/>
  <c r="B30"/>
  <c r="B24"/>
  <c r="B23"/>
  <c r="B22"/>
  <c r="B16"/>
  <c r="B15"/>
  <c r="B14"/>
  <c r="B13"/>
  <c r="B32" i="161"/>
  <c r="B31"/>
  <c r="B30"/>
  <c r="B24"/>
  <c r="B23"/>
  <c r="B22"/>
  <c r="B21"/>
  <c r="B15"/>
  <c r="B14"/>
  <c r="B13"/>
  <c r="B39" i="160"/>
  <c r="B38"/>
  <c r="B32"/>
  <c r="B31"/>
  <c r="B30"/>
  <c r="B24"/>
  <c r="B23"/>
  <c r="B22"/>
  <c r="B16"/>
  <c r="B15"/>
  <c r="B14"/>
  <c r="B13"/>
  <c r="B32" i="159"/>
  <c r="B31"/>
  <c r="B25"/>
  <c r="B24"/>
  <c r="B23"/>
  <c r="B22"/>
  <c r="B21"/>
  <c r="B15"/>
  <c r="B14"/>
  <c r="B13"/>
  <c r="B31" i="158"/>
  <c r="B30"/>
  <c r="H31"/>
  <c r="G31"/>
  <c r="F31"/>
  <c r="E31"/>
  <c r="D31"/>
  <c r="C31"/>
  <c r="H30"/>
  <c r="G30"/>
  <c r="F30"/>
  <c r="E30"/>
  <c r="D30"/>
  <c r="C30"/>
  <c r="B23"/>
  <c r="B22"/>
  <c r="B21"/>
  <c r="B15"/>
  <c r="B14"/>
  <c r="B13"/>
  <c r="B30" i="157"/>
  <c r="B29"/>
  <c r="B28"/>
  <c r="B22"/>
  <c r="B21"/>
  <c r="B15"/>
  <c r="B14"/>
  <c r="B13"/>
  <c r="B37" i="156"/>
  <c r="B36"/>
  <c r="B30"/>
  <c r="B29"/>
  <c r="B23"/>
  <c r="B22"/>
  <c r="B16"/>
  <c r="B15"/>
  <c r="B14"/>
  <c r="B13"/>
  <c r="B20" i="155"/>
  <c r="B19"/>
  <c r="B18"/>
  <c r="B17"/>
  <c r="B16"/>
  <c r="B15"/>
  <c r="B14"/>
  <c r="B13"/>
  <c r="B39" i="145"/>
  <c r="B38"/>
  <c r="B37"/>
  <c r="B31"/>
  <c r="B30"/>
  <c r="B29"/>
  <c r="B23"/>
  <c r="B22"/>
  <c r="B16"/>
  <c r="B15"/>
  <c r="B14"/>
  <c r="B13"/>
  <c r="B56" i="154"/>
  <c r="B55"/>
  <c r="B54"/>
  <c r="B53"/>
  <c r="B48"/>
  <c r="B47"/>
  <c r="B46"/>
  <c r="B45"/>
  <c r="B44"/>
  <c r="B39"/>
  <c r="B38"/>
  <c r="B37"/>
  <c r="B32"/>
  <c r="B31"/>
  <c r="B30"/>
  <c r="B25"/>
  <c r="B24"/>
  <c r="B23"/>
  <c r="B18"/>
  <c r="B17"/>
  <c r="B16"/>
  <c r="B15"/>
  <c r="B14"/>
  <c r="B13"/>
  <c r="B40" i="153"/>
  <c r="B39"/>
  <c r="B38"/>
  <c r="B32"/>
  <c r="B31"/>
  <c r="B30"/>
  <c r="B29"/>
  <c r="B23"/>
  <c r="B22"/>
  <c r="B16"/>
  <c r="B15"/>
  <c r="B14"/>
  <c r="B13"/>
  <c r="B29" i="152"/>
  <c r="B28"/>
  <c r="B22"/>
  <c r="B21"/>
  <c r="B15"/>
  <c r="B14"/>
  <c r="B13"/>
  <c r="B31" i="151"/>
  <c r="B30"/>
  <c r="B24"/>
  <c r="B23"/>
  <c r="B22"/>
  <c r="B21"/>
  <c r="B15"/>
  <c r="B14"/>
  <c r="B13"/>
  <c r="B33" i="150"/>
  <c r="B32"/>
  <c r="B26"/>
  <c r="B25"/>
  <c r="B24"/>
  <c r="B23"/>
  <c r="B22"/>
  <c r="B21"/>
  <c r="B15"/>
  <c r="B14"/>
  <c r="B13"/>
  <c r="B36" i="147"/>
  <c r="B35"/>
  <c r="B34"/>
  <c r="B33"/>
  <c r="B32"/>
  <c r="B26"/>
  <c r="B25"/>
  <c r="B24"/>
  <c r="B23"/>
  <c r="B22"/>
  <c r="B21"/>
  <c r="B15"/>
  <c r="B14"/>
  <c r="B13"/>
  <c r="B31" i="149"/>
  <c r="B30"/>
  <c r="B24"/>
  <c r="B23"/>
  <c r="B22"/>
  <c r="B21"/>
  <c r="B15"/>
  <c r="B14"/>
  <c r="B13"/>
  <c r="B34" i="148"/>
  <c r="B33"/>
  <c r="B32"/>
  <c r="B26"/>
  <c r="B25"/>
  <c r="B24"/>
  <c r="B23"/>
  <c r="B22"/>
  <c r="B21"/>
  <c r="B15"/>
  <c r="B14"/>
  <c r="B13"/>
  <c r="K22" i="93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J26" i="83"/>
  <c r="I26"/>
  <c r="J27" i="80"/>
  <c r="I27"/>
  <c r="B21" i="67"/>
  <c r="B20"/>
  <c r="B19"/>
  <c r="B18"/>
  <c r="B17"/>
  <c r="B16"/>
  <c r="B15"/>
  <c r="B14"/>
  <c r="B13"/>
  <c r="B21" i="66"/>
  <c r="B20"/>
  <c r="B19"/>
  <c r="B18"/>
  <c r="B17"/>
  <c r="B16"/>
  <c r="B15"/>
  <c r="B14"/>
  <c r="B13"/>
  <c r="B21" i="64"/>
  <c r="B20"/>
  <c r="B19"/>
  <c r="B18"/>
  <c r="B17"/>
  <c r="B16"/>
  <c r="B15"/>
  <c r="B14"/>
  <c r="B13"/>
  <c r="K30" i="205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7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72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71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7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5" i="131"/>
  <c r="F25"/>
  <c r="E25"/>
  <c r="G24"/>
  <c r="F24"/>
  <c r="E24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3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2" i="130"/>
  <c r="F22"/>
  <c r="E22"/>
  <c r="G21"/>
  <c r="F21"/>
  <c r="E21"/>
  <c r="C14"/>
  <c r="K14"/>
  <c r="J14"/>
  <c r="I14"/>
  <c r="H14"/>
  <c r="G14"/>
  <c r="F14"/>
  <c r="E14"/>
  <c r="D14"/>
  <c r="H13"/>
  <c r="G13"/>
  <c r="F13"/>
  <c r="E13"/>
  <c r="D13"/>
  <c r="C13"/>
  <c r="K28" i="202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3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2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9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9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8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6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53"/>
  <c r="G30"/>
  <c r="F30"/>
  <c r="E30"/>
  <c r="D30"/>
  <c r="C30"/>
  <c r="H29"/>
  <c r="G29"/>
  <c r="F29"/>
  <c r="E29"/>
  <c r="D29"/>
  <c r="C29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7"/>
  <c r="F23"/>
  <c r="E23"/>
  <c r="G22"/>
  <c r="F22"/>
  <c r="E22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7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2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3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42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41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3" i="125"/>
  <c r="F23"/>
  <c r="E23"/>
  <c r="G22"/>
  <c r="F22"/>
  <c r="E22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7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6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35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34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3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32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31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7" i="124"/>
  <c r="F27"/>
  <c r="E27"/>
  <c r="G26"/>
  <c r="F26"/>
  <c r="E26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76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23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22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21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20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18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17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15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2" i="114"/>
  <c r="F32"/>
  <c r="E32"/>
  <c r="G31"/>
  <c r="F31"/>
  <c r="E31"/>
  <c r="K22" i="123"/>
  <c r="J22"/>
  <c r="I22"/>
  <c r="H22"/>
  <c r="G22"/>
  <c r="F22"/>
  <c r="E22"/>
  <c r="D22"/>
  <c r="C22"/>
  <c r="K21"/>
  <c r="J21"/>
  <c r="I21"/>
  <c r="H21"/>
  <c r="G21"/>
  <c r="F21"/>
  <c r="E21"/>
  <c r="D21"/>
  <c r="C21"/>
  <c r="K20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204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6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6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6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22"/>
  <c r="F26"/>
  <c r="E26"/>
  <c r="G25"/>
  <c r="F25"/>
  <c r="E25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17" i="201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8" i="26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1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200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61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260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20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0" i="198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0" i="256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5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254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9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97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1" i="2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250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8"/>
  <c r="F24"/>
  <c r="E24"/>
  <c r="G23"/>
  <c r="F23"/>
  <c r="E23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4" i="193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45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44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7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34" i="191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0" i="24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239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238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16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H38" i="190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41" i="230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9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22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227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226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225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224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15"/>
  <c r="J20"/>
  <c r="I20"/>
  <c r="H20"/>
  <c r="G20"/>
  <c r="F20"/>
  <c r="E20"/>
  <c r="D20"/>
  <c r="C20"/>
  <c r="K19"/>
  <c r="J19"/>
  <c r="I19"/>
  <c r="H19"/>
  <c r="G19"/>
  <c r="F19"/>
  <c r="E19"/>
  <c r="D19"/>
  <c r="C19"/>
  <c r="K18"/>
  <c r="J18"/>
  <c r="I18"/>
  <c r="H18"/>
  <c r="G18"/>
  <c r="F18"/>
  <c r="E18"/>
  <c r="D18"/>
  <c r="C18"/>
  <c r="K17"/>
  <c r="J17"/>
  <c r="I17"/>
  <c r="H17"/>
  <c r="G17"/>
  <c r="F17"/>
  <c r="E17"/>
  <c r="D17"/>
  <c r="C17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G30"/>
  <c r="F30"/>
  <c r="E30"/>
  <c r="G29"/>
  <c r="F29"/>
  <c r="E29"/>
  <c r="H38" i="175"/>
  <c r="F38"/>
  <c r="D38"/>
  <c r="K37"/>
  <c r="J37"/>
  <c r="I37"/>
  <c r="H37"/>
  <c r="G37"/>
  <c r="F37"/>
  <c r="E37"/>
  <c r="D37"/>
  <c r="C37"/>
  <c r="B37"/>
  <c r="K36"/>
  <c r="J36"/>
  <c r="I36"/>
  <c r="H36"/>
  <c r="G36"/>
  <c r="F36"/>
  <c r="E36"/>
  <c r="D36"/>
  <c r="C36"/>
  <c r="B36"/>
  <c r="K35"/>
  <c r="J35"/>
  <c r="I35"/>
  <c r="H35"/>
  <c r="G35"/>
  <c r="F35"/>
  <c r="E35"/>
  <c r="D35"/>
  <c r="C35"/>
  <c r="B35"/>
  <c r="K34"/>
  <c r="J34"/>
  <c r="I34"/>
  <c r="H34"/>
  <c r="G34"/>
  <c r="F34"/>
  <c r="E34"/>
  <c r="D34"/>
  <c r="C34"/>
  <c r="B34"/>
  <c r="K33"/>
  <c r="J33"/>
  <c r="I33"/>
  <c r="H33"/>
  <c r="G33"/>
  <c r="F33"/>
  <c r="E33"/>
  <c r="D33"/>
  <c r="C33"/>
  <c r="B33"/>
  <c r="K32"/>
  <c r="J32"/>
  <c r="I32"/>
  <c r="H32"/>
  <c r="G32"/>
  <c r="F32"/>
  <c r="E32"/>
  <c r="D32"/>
  <c r="C32"/>
  <c r="B32"/>
  <c r="K31"/>
  <c r="J31"/>
  <c r="I31"/>
  <c r="H31"/>
  <c r="G31"/>
  <c r="F31"/>
  <c r="E31"/>
  <c r="D31"/>
  <c r="C31"/>
  <c r="B31"/>
  <c r="K30"/>
  <c r="J30"/>
  <c r="I30"/>
  <c r="H30"/>
  <c r="G30"/>
  <c r="F30"/>
  <c r="E30"/>
  <c r="D30"/>
  <c r="C30"/>
  <c r="B30"/>
  <c r="K29"/>
  <c r="J29"/>
  <c r="I29"/>
  <c r="H29"/>
  <c r="G29"/>
  <c r="F29"/>
  <c r="E29"/>
  <c r="D29"/>
  <c r="C29"/>
  <c r="B29"/>
  <c r="K28"/>
  <c r="J28"/>
  <c r="I28"/>
  <c r="H28"/>
  <c r="G28"/>
  <c r="F28"/>
  <c r="E28"/>
  <c r="D28"/>
  <c r="C28"/>
  <c r="B28"/>
  <c r="K27"/>
  <c r="J27"/>
  <c r="I27"/>
  <c r="H27"/>
  <c r="G27"/>
  <c r="F27"/>
  <c r="E27"/>
  <c r="D27"/>
  <c r="C27"/>
  <c r="B27"/>
  <c r="K26"/>
  <c r="J26"/>
  <c r="I26"/>
  <c r="H26"/>
  <c r="G26"/>
  <c r="F26"/>
  <c r="E26"/>
  <c r="D26"/>
  <c r="C26"/>
  <c r="B26"/>
  <c r="K25"/>
  <c r="J25"/>
  <c r="I25"/>
  <c r="H25"/>
  <c r="G25"/>
  <c r="F25"/>
  <c r="E25"/>
  <c r="D25"/>
  <c r="C25"/>
  <c r="B25"/>
  <c r="K24"/>
  <c r="J24"/>
  <c r="I24"/>
  <c r="H24"/>
  <c r="G24"/>
  <c r="F24"/>
  <c r="E24"/>
  <c r="D24"/>
  <c r="C24"/>
  <c r="B24"/>
  <c r="K23"/>
  <c r="J23"/>
  <c r="I23"/>
  <c r="H23"/>
  <c r="G23"/>
  <c r="F23"/>
  <c r="E23"/>
  <c r="D23"/>
  <c r="C23"/>
  <c r="B23"/>
  <c r="K22"/>
  <c r="J22"/>
  <c r="I22"/>
  <c r="H22"/>
  <c r="G22"/>
  <c r="F22"/>
  <c r="E22"/>
  <c r="D22"/>
  <c r="C22"/>
  <c r="B22"/>
  <c r="K21"/>
  <c r="J21"/>
  <c r="I21"/>
  <c r="H21"/>
  <c r="G21"/>
  <c r="F21"/>
  <c r="E21"/>
  <c r="D21"/>
  <c r="C21"/>
  <c r="B21"/>
  <c r="K20"/>
  <c r="J20"/>
  <c r="I20"/>
  <c r="H20"/>
  <c r="G20"/>
  <c r="F20"/>
  <c r="E20"/>
  <c r="D20"/>
  <c r="C20"/>
  <c r="B20"/>
  <c r="K19"/>
  <c r="J19"/>
  <c r="I19"/>
  <c r="H19"/>
  <c r="G19"/>
  <c r="F19"/>
  <c r="E19"/>
  <c r="D19"/>
  <c r="C19"/>
  <c r="B19"/>
  <c r="K18"/>
  <c r="J18"/>
  <c r="I18"/>
  <c r="H18"/>
  <c r="G18"/>
  <c r="F18"/>
  <c r="E18"/>
  <c r="D18"/>
  <c r="C18"/>
  <c r="B18"/>
  <c r="K17"/>
  <c r="J17"/>
  <c r="I17"/>
  <c r="H17"/>
  <c r="G17"/>
  <c r="F17"/>
  <c r="E17"/>
  <c r="D17"/>
  <c r="C17"/>
  <c r="B17"/>
  <c r="K16"/>
  <c r="J16"/>
  <c r="I16"/>
  <c r="H16"/>
  <c r="G16"/>
  <c r="F16"/>
  <c r="E16"/>
  <c r="D16"/>
  <c r="C16"/>
  <c r="B16"/>
  <c r="K15"/>
  <c r="J15"/>
  <c r="I15"/>
  <c r="H15"/>
  <c r="G15"/>
  <c r="F15"/>
  <c r="E15"/>
  <c r="D15"/>
  <c r="C15"/>
  <c r="B15"/>
  <c r="K14"/>
  <c r="J14"/>
  <c r="I14"/>
  <c r="H14"/>
  <c r="G14"/>
  <c r="F14"/>
  <c r="E14"/>
  <c r="D14"/>
  <c r="C14"/>
  <c r="B14"/>
  <c r="H13"/>
  <c r="G13"/>
  <c r="F13"/>
  <c r="E13"/>
  <c r="D13"/>
  <c r="C13"/>
  <c r="B13"/>
  <c r="H39" i="214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213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212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211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10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209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6" i="208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207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206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2" i="114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85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8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88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4" i="187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86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6" i="101"/>
  <c r="F26"/>
  <c r="E26"/>
  <c r="G25"/>
  <c r="F25"/>
  <c r="E25"/>
  <c r="K17"/>
  <c r="J17"/>
  <c r="I17"/>
  <c r="K16"/>
  <c r="J16"/>
  <c r="I16"/>
  <c r="K15"/>
  <c r="J15"/>
  <c r="I15"/>
  <c r="K14"/>
  <c r="J14"/>
  <c r="I14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17" i="183"/>
  <c r="J17"/>
  <c r="I17"/>
  <c r="K16"/>
  <c r="J16"/>
  <c r="I16"/>
  <c r="K15"/>
  <c r="J15"/>
  <c r="I15"/>
  <c r="K14"/>
  <c r="J14"/>
  <c r="I14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8" i="184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100"/>
  <c r="F24"/>
  <c r="E24"/>
  <c r="G23"/>
  <c r="F23"/>
  <c r="E23"/>
  <c r="K14"/>
  <c r="J14"/>
  <c r="I14"/>
  <c r="H14"/>
  <c r="G14"/>
  <c r="F14"/>
  <c r="E14"/>
  <c r="D14"/>
  <c r="C14"/>
  <c r="H13"/>
  <c r="G13"/>
  <c r="F13"/>
  <c r="E13"/>
  <c r="D13"/>
  <c r="C13"/>
  <c r="K28" i="180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82"/>
  <c r="G41"/>
  <c r="F41"/>
  <c r="E41"/>
  <c r="D41"/>
  <c r="C41"/>
  <c r="H40"/>
  <c r="G40"/>
  <c r="F40"/>
  <c r="E40"/>
  <c r="D40"/>
  <c r="C40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5" i="181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9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0" i="174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0" i="179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8" i="177"/>
  <c r="G48"/>
  <c r="F48"/>
  <c r="E48"/>
  <c r="D48"/>
  <c r="C48"/>
  <c r="H47"/>
  <c r="G47"/>
  <c r="F47"/>
  <c r="E47"/>
  <c r="D47"/>
  <c r="C47"/>
  <c r="H46"/>
  <c r="G46"/>
  <c r="F46"/>
  <c r="E46"/>
  <c r="D46"/>
  <c r="C46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8"/>
  <c r="F24"/>
  <c r="E24"/>
  <c r="G23"/>
  <c r="F23"/>
  <c r="E23"/>
  <c r="K16"/>
  <c r="J16"/>
  <c r="I16"/>
  <c r="H16"/>
  <c r="G16"/>
  <c r="F16"/>
  <c r="E16"/>
  <c r="D16"/>
  <c r="C16"/>
  <c r="K15"/>
  <c r="J15"/>
  <c r="I15"/>
  <c r="H15"/>
  <c r="G15"/>
  <c r="F15"/>
  <c r="E15"/>
  <c r="D15"/>
  <c r="C15"/>
  <c r="K14"/>
  <c r="J14"/>
  <c r="I14"/>
  <c r="H14"/>
  <c r="G14"/>
  <c r="F14"/>
  <c r="E14"/>
  <c r="D14"/>
  <c r="C14"/>
  <c r="H13"/>
  <c r="G13"/>
  <c r="F13"/>
  <c r="E13"/>
  <c r="D13"/>
  <c r="C13"/>
  <c r="K21" i="17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1" i="173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8" i="172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7"/>
  <c r="F24"/>
  <c r="E24"/>
  <c r="G23"/>
  <c r="F23"/>
  <c r="E23"/>
  <c r="K15"/>
  <c r="J15"/>
  <c r="I15"/>
  <c r="K14"/>
  <c r="J14"/>
  <c r="I14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4" i="167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0" i="17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69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8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6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4" i="163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8"/>
  <c r="G28"/>
  <c r="F28"/>
  <c r="E28"/>
  <c r="D28"/>
  <c r="C28"/>
  <c r="H27"/>
  <c r="G27"/>
  <c r="F27"/>
  <c r="E27"/>
  <c r="D27"/>
  <c r="C27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30" i="166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6" i="165"/>
  <c r="G46"/>
  <c r="F46"/>
  <c r="E46"/>
  <c r="D46"/>
  <c r="C46"/>
  <c r="H45"/>
  <c r="G45"/>
  <c r="F45"/>
  <c r="E45"/>
  <c r="D45"/>
  <c r="C45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24"/>
  <c r="G24"/>
  <c r="F24"/>
  <c r="E24"/>
  <c r="D24"/>
  <c r="C24"/>
  <c r="H23"/>
  <c r="G23"/>
  <c r="F23"/>
  <c r="E23"/>
  <c r="D23"/>
  <c r="C23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2" i="164"/>
  <c r="G52"/>
  <c r="F52"/>
  <c r="E52"/>
  <c r="D52"/>
  <c r="C52"/>
  <c r="H51"/>
  <c r="G51"/>
  <c r="F51"/>
  <c r="E51"/>
  <c r="D51"/>
  <c r="C51"/>
  <c r="H50"/>
  <c r="G50"/>
  <c r="F50"/>
  <c r="E50"/>
  <c r="D50"/>
  <c r="C50"/>
  <c r="H45"/>
  <c r="G45"/>
  <c r="F45"/>
  <c r="E45"/>
  <c r="D45"/>
  <c r="C45"/>
  <c r="H44"/>
  <c r="G44"/>
  <c r="F44"/>
  <c r="E44"/>
  <c r="D44"/>
  <c r="C44"/>
  <c r="H43"/>
  <c r="G43"/>
  <c r="F43"/>
  <c r="E43"/>
  <c r="D43"/>
  <c r="C43"/>
  <c r="H42"/>
  <c r="G42"/>
  <c r="F42"/>
  <c r="E42"/>
  <c r="D42"/>
  <c r="C42"/>
  <c r="H41"/>
  <c r="G41"/>
  <c r="F41"/>
  <c r="E41"/>
  <c r="D41"/>
  <c r="C41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4" i="95"/>
  <c r="F24"/>
  <c r="E24"/>
  <c r="G23"/>
  <c r="F23"/>
  <c r="E23"/>
  <c r="K16"/>
  <c r="J16"/>
  <c r="I16"/>
  <c r="K15"/>
  <c r="J15"/>
  <c r="I15"/>
  <c r="K14"/>
  <c r="J14"/>
  <c r="I14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30" i="155"/>
  <c r="F30"/>
  <c r="E30"/>
  <c r="G29"/>
  <c r="F29"/>
  <c r="E29"/>
  <c r="K37" i="9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41" i="162"/>
  <c r="G41"/>
  <c r="F41"/>
  <c r="E41"/>
  <c r="D41"/>
  <c r="C41"/>
  <c r="H40"/>
  <c r="G40"/>
  <c r="F40"/>
  <c r="E40"/>
  <c r="D40"/>
  <c r="C40"/>
  <c r="H39"/>
  <c r="G39"/>
  <c r="F39"/>
  <c r="E39"/>
  <c r="D39"/>
  <c r="C39"/>
  <c r="H33"/>
  <c r="G33"/>
  <c r="F33"/>
  <c r="E33"/>
  <c r="D33"/>
  <c r="C33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61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9" i="160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2" i="159"/>
  <c r="G32"/>
  <c r="F32"/>
  <c r="E32"/>
  <c r="D32"/>
  <c r="C32"/>
  <c r="H31"/>
  <c r="G31"/>
  <c r="F31"/>
  <c r="E31"/>
  <c r="D31"/>
  <c r="C31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3" i="158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0" i="157"/>
  <c r="G30"/>
  <c r="F30"/>
  <c r="E30"/>
  <c r="D30"/>
  <c r="C30"/>
  <c r="H29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7" i="156"/>
  <c r="G37"/>
  <c r="F37"/>
  <c r="E37"/>
  <c r="D37"/>
  <c r="C37"/>
  <c r="H36"/>
  <c r="G36"/>
  <c r="F36"/>
  <c r="E36"/>
  <c r="D36"/>
  <c r="C36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20" i="155"/>
  <c r="J20"/>
  <c r="I20"/>
  <c r="H20"/>
  <c r="G20"/>
  <c r="F20"/>
  <c r="E20"/>
  <c r="D20"/>
  <c r="C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K37" i="144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I15"/>
  <c r="K14"/>
  <c r="J14"/>
  <c r="I14"/>
  <c r="H38"/>
  <c r="F38"/>
  <c r="D38"/>
  <c r="H37"/>
  <c r="G37"/>
  <c r="F37"/>
  <c r="E37"/>
  <c r="D37"/>
  <c r="C37"/>
  <c r="B37"/>
  <c r="H36"/>
  <c r="G36"/>
  <c r="F36"/>
  <c r="E36"/>
  <c r="D36"/>
  <c r="C36"/>
  <c r="B36"/>
  <c r="H35"/>
  <c r="G35"/>
  <c r="F35"/>
  <c r="E35"/>
  <c r="D35"/>
  <c r="C35"/>
  <c r="B35"/>
  <c r="H34"/>
  <c r="G34"/>
  <c r="F34"/>
  <c r="E34"/>
  <c r="D34"/>
  <c r="C34"/>
  <c r="B34"/>
  <c r="H33"/>
  <c r="G33"/>
  <c r="F33"/>
  <c r="E33"/>
  <c r="D33"/>
  <c r="C33"/>
  <c r="B33"/>
  <c r="H32"/>
  <c r="G32"/>
  <c r="F32"/>
  <c r="E32"/>
  <c r="D32"/>
  <c r="C32"/>
  <c r="B32"/>
  <c r="H31"/>
  <c r="G31"/>
  <c r="F31"/>
  <c r="E31"/>
  <c r="D31"/>
  <c r="C31"/>
  <c r="B31"/>
  <c r="H30"/>
  <c r="G30"/>
  <c r="F30"/>
  <c r="E30"/>
  <c r="D30"/>
  <c r="C30"/>
  <c r="B30"/>
  <c r="H29"/>
  <c r="G29"/>
  <c r="F29"/>
  <c r="E29"/>
  <c r="D29"/>
  <c r="C29"/>
  <c r="B29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H25"/>
  <c r="G25"/>
  <c r="F25"/>
  <c r="E25"/>
  <c r="D25"/>
  <c r="C25"/>
  <c r="B25"/>
  <c r="H24"/>
  <c r="G24"/>
  <c r="F24"/>
  <c r="E24"/>
  <c r="D24"/>
  <c r="C24"/>
  <c r="B24"/>
  <c r="H23"/>
  <c r="G23"/>
  <c r="F23"/>
  <c r="E23"/>
  <c r="D23"/>
  <c r="C23"/>
  <c r="B23"/>
  <c r="H22"/>
  <c r="G22"/>
  <c r="F22"/>
  <c r="E22"/>
  <c r="D22"/>
  <c r="C22"/>
  <c r="B22"/>
  <c r="H21"/>
  <c r="G21"/>
  <c r="F21"/>
  <c r="E21"/>
  <c r="D21"/>
  <c r="C21"/>
  <c r="B21"/>
  <c r="H20"/>
  <c r="G20"/>
  <c r="F20"/>
  <c r="E20"/>
  <c r="D20"/>
  <c r="C20"/>
  <c r="B20"/>
  <c r="H19"/>
  <c r="G19"/>
  <c r="F19"/>
  <c r="E19"/>
  <c r="D19"/>
  <c r="C19"/>
  <c r="B19"/>
  <c r="H18"/>
  <c r="G18"/>
  <c r="F18"/>
  <c r="E18"/>
  <c r="D18"/>
  <c r="C18"/>
  <c r="B18"/>
  <c r="H17"/>
  <c r="G17"/>
  <c r="F17"/>
  <c r="E17"/>
  <c r="D17"/>
  <c r="C17"/>
  <c r="B17"/>
  <c r="H16"/>
  <c r="G16"/>
  <c r="F16"/>
  <c r="E16"/>
  <c r="D16"/>
  <c r="C16"/>
  <c r="B16"/>
  <c r="H15"/>
  <c r="G15"/>
  <c r="F15"/>
  <c r="E15"/>
  <c r="D15"/>
  <c r="C15"/>
  <c r="B15"/>
  <c r="H14"/>
  <c r="G14"/>
  <c r="F14"/>
  <c r="E14"/>
  <c r="D14"/>
  <c r="C14"/>
  <c r="B14"/>
  <c r="H13"/>
  <c r="G13"/>
  <c r="F13"/>
  <c r="E13"/>
  <c r="D13"/>
  <c r="C13"/>
  <c r="B13"/>
  <c r="H39" i="145"/>
  <c r="G39"/>
  <c r="F39"/>
  <c r="E39"/>
  <c r="D39"/>
  <c r="C39"/>
  <c r="H38"/>
  <c r="G38"/>
  <c r="F38"/>
  <c r="E38"/>
  <c r="D38"/>
  <c r="C38"/>
  <c r="H37"/>
  <c r="G37"/>
  <c r="F37"/>
  <c r="E37"/>
  <c r="D37"/>
  <c r="C37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C22"/>
  <c r="C23"/>
  <c r="H23"/>
  <c r="G23"/>
  <c r="F23"/>
  <c r="E23"/>
  <c r="D23"/>
  <c r="H22"/>
  <c r="G22"/>
  <c r="F22"/>
  <c r="E22"/>
  <c r="D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56" i="154"/>
  <c r="G56"/>
  <c r="F56"/>
  <c r="E56"/>
  <c r="D56"/>
  <c r="C56"/>
  <c r="H55"/>
  <c r="G55"/>
  <c r="F55"/>
  <c r="E55"/>
  <c r="D55"/>
  <c r="C55"/>
  <c r="H54"/>
  <c r="G54"/>
  <c r="F54"/>
  <c r="E54"/>
  <c r="D54"/>
  <c r="C54"/>
  <c r="H53"/>
  <c r="G53"/>
  <c r="F53"/>
  <c r="E53"/>
  <c r="D53"/>
  <c r="C53"/>
  <c r="H48"/>
  <c r="G48"/>
  <c r="F48"/>
  <c r="E48"/>
  <c r="D48"/>
  <c r="C48"/>
  <c r="H47"/>
  <c r="G47"/>
  <c r="F47"/>
  <c r="E47"/>
  <c r="D47"/>
  <c r="C47"/>
  <c r="H46"/>
  <c r="G46"/>
  <c r="F46"/>
  <c r="E46"/>
  <c r="D46"/>
  <c r="C46"/>
  <c r="H45"/>
  <c r="G45"/>
  <c r="F45"/>
  <c r="E45"/>
  <c r="D45"/>
  <c r="C45"/>
  <c r="H44"/>
  <c r="G44"/>
  <c r="F44"/>
  <c r="E44"/>
  <c r="D44"/>
  <c r="C44"/>
  <c r="H39"/>
  <c r="G39"/>
  <c r="F39"/>
  <c r="E39"/>
  <c r="D39"/>
  <c r="C39"/>
  <c r="H38"/>
  <c r="G38"/>
  <c r="F38"/>
  <c r="E38"/>
  <c r="D38"/>
  <c r="C38"/>
  <c r="H37"/>
  <c r="G37"/>
  <c r="F37"/>
  <c r="E37"/>
  <c r="D37"/>
  <c r="C37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40" i="153"/>
  <c r="G40"/>
  <c r="F40"/>
  <c r="E40"/>
  <c r="D40"/>
  <c r="C40"/>
  <c r="H39"/>
  <c r="G39"/>
  <c r="F39"/>
  <c r="E39"/>
  <c r="D39"/>
  <c r="C39"/>
  <c r="H38"/>
  <c r="G38"/>
  <c r="F38"/>
  <c r="E38"/>
  <c r="D38"/>
  <c r="C38"/>
  <c r="H32"/>
  <c r="G32"/>
  <c r="F32"/>
  <c r="E32"/>
  <c r="D32"/>
  <c r="C32"/>
  <c r="H31"/>
  <c r="G31"/>
  <c r="F31"/>
  <c r="E31"/>
  <c r="D31"/>
  <c r="C31"/>
  <c r="H30"/>
  <c r="G30"/>
  <c r="F30"/>
  <c r="E30"/>
  <c r="D30"/>
  <c r="C30"/>
  <c r="H29"/>
  <c r="G29"/>
  <c r="F29"/>
  <c r="E29"/>
  <c r="D29"/>
  <c r="C29"/>
  <c r="H23"/>
  <c r="G23"/>
  <c r="F23"/>
  <c r="E23"/>
  <c r="D23"/>
  <c r="C23"/>
  <c r="H22"/>
  <c r="G22"/>
  <c r="F22"/>
  <c r="E22"/>
  <c r="D22"/>
  <c r="C22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9" i="152"/>
  <c r="G29"/>
  <c r="F29"/>
  <c r="E29"/>
  <c r="D29"/>
  <c r="C29"/>
  <c r="H28"/>
  <c r="G28"/>
  <c r="F28"/>
  <c r="E28"/>
  <c r="D28"/>
  <c r="C28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51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3" i="150"/>
  <c r="G33"/>
  <c r="F33"/>
  <c r="E33"/>
  <c r="D33"/>
  <c r="C33"/>
  <c r="H32"/>
  <c r="G32"/>
  <c r="F32"/>
  <c r="E32"/>
  <c r="D32"/>
  <c r="C32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C32" i="147"/>
  <c r="H36"/>
  <c r="G36"/>
  <c r="F36"/>
  <c r="E36"/>
  <c r="D36"/>
  <c r="C36"/>
  <c r="H35"/>
  <c r="G35"/>
  <c r="F35"/>
  <c r="E35"/>
  <c r="D35"/>
  <c r="C35"/>
  <c r="H34"/>
  <c r="G34"/>
  <c r="F34"/>
  <c r="E34"/>
  <c r="D34"/>
  <c r="C34"/>
  <c r="H33"/>
  <c r="G33"/>
  <c r="F33"/>
  <c r="E33"/>
  <c r="D33"/>
  <c r="C33"/>
  <c r="H32"/>
  <c r="G32"/>
  <c r="F32"/>
  <c r="E32"/>
  <c r="D32"/>
  <c r="C21"/>
  <c r="H26"/>
  <c r="G26"/>
  <c r="F26"/>
  <c r="E26"/>
  <c r="D26"/>
  <c r="C26"/>
  <c r="H25"/>
  <c r="G25"/>
  <c r="F25"/>
  <c r="E25"/>
  <c r="D25"/>
  <c r="C25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31" i="149"/>
  <c r="G31"/>
  <c r="F31"/>
  <c r="E31"/>
  <c r="D31"/>
  <c r="C31"/>
  <c r="H30"/>
  <c r="G30"/>
  <c r="F30"/>
  <c r="E30"/>
  <c r="D30"/>
  <c r="C30"/>
  <c r="H24"/>
  <c r="G24"/>
  <c r="F24"/>
  <c r="E24"/>
  <c r="D24"/>
  <c r="C24"/>
  <c r="H23"/>
  <c r="G23"/>
  <c r="F23"/>
  <c r="E23"/>
  <c r="D23"/>
  <c r="C23"/>
  <c r="H22"/>
  <c r="G22"/>
  <c r="F22"/>
  <c r="E22"/>
  <c r="D22"/>
  <c r="C22"/>
  <c r="H21"/>
  <c r="G21"/>
  <c r="F21"/>
  <c r="E21"/>
  <c r="D21"/>
  <c r="C21"/>
  <c r="C15"/>
  <c r="H15"/>
  <c r="G15"/>
  <c r="F15"/>
  <c r="E15"/>
  <c r="D15"/>
  <c r="H14"/>
  <c r="G14"/>
  <c r="F14"/>
  <c r="E14"/>
  <c r="D14"/>
  <c r="C14"/>
  <c r="H13"/>
  <c r="G13"/>
  <c r="F13"/>
  <c r="E13"/>
  <c r="D13"/>
  <c r="C13"/>
  <c r="H34" i="148"/>
  <c r="G34"/>
  <c r="F34"/>
  <c r="E34"/>
  <c r="D34"/>
  <c r="C34"/>
  <c r="H33"/>
  <c r="G33"/>
  <c r="F33"/>
  <c r="E33"/>
  <c r="D33"/>
  <c r="C33"/>
  <c r="H32"/>
  <c r="G32"/>
  <c r="F32"/>
  <c r="E32"/>
  <c r="D32"/>
  <c r="C32"/>
  <c r="H21"/>
  <c r="G21"/>
  <c r="F21"/>
  <c r="E21"/>
  <c r="D21"/>
  <c r="C21"/>
  <c r="H26"/>
  <c r="G26"/>
  <c r="F26"/>
  <c r="E26"/>
  <c r="D26"/>
  <c r="H25"/>
  <c r="G25"/>
  <c r="F25"/>
  <c r="E25"/>
  <c r="D25"/>
  <c r="H24"/>
  <c r="G24"/>
  <c r="F24"/>
  <c r="E24"/>
  <c r="D24"/>
  <c r="H23"/>
  <c r="G23"/>
  <c r="F23"/>
  <c r="E23"/>
  <c r="D23"/>
  <c r="H22"/>
  <c r="G22"/>
  <c r="F22"/>
  <c r="E22"/>
  <c r="D22"/>
  <c r="C26"/>
  <c r="C25"/>
  <c r="C24"/>
  <c r="C23"/>
  <c r="C22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G29" i="93"/>
  <c r="F29"/>
  <c r="G28"/>
  <c r="F28"/>
  <c r="E29"/>
  <c r="E28"/>
  <c r="H22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B22"/>
  <c r="B21"/>
  <c r="B20"/>
  <c r="B19"/>
  <c r="B18"/>
  <c r="B17"/>
  <c r="B16"/>
  <c r="B14"/>
  <c r="B15"/>
  <c r="B13"/>
  <c r="J51" i="143" l="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142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14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8" i="140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3" i="104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H16"/>
  <c r="G16"/>
  <c r="F16"/>
  <c r="E16"/>
  <c r="D16"/>
  <c r="I15"/>
  <c r="H15"/>
  <c r="G15"/>
  <c r="F15"/>
  <c r="E15"/>
  <c r="D15"/>
  <c r="I14"/>
  <c r="H14"/>
  <c r="G14"/>
  <c r="F14"/>
  <c r="E14"/>
  <c r="D14"/>
  <c r="I13"/>
  <c r="H13"/>
  <c r="G13"/>
  <c r="F13"/>
  <c r="E13"/>
  <c r="D13"/>
  <c r="J51" i="139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138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 i="137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8" i="136"/>
  <c r="I38"/>
  <c r="H38"/>
  <c r="G38"/>
  <c r="F38"/>
  <c r="E38"/>
  <c r="D38"/>
  <c r="C38"/>
  <c r="B38"/>
  <c r="J37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3" i="103"/>
  <c r="H43"/>
  <c r="G43"/>
  <c r="F43"/>
  <c r="E43"/>
  <c r="D43"/>
  <c r="I42"/>
  <c r="H42"/>
  <c r="G42"/>
  <c r="F42"/>
  <c r="E42"/>
  <c r="D42"/>
  <c r="I41"/>
  <c r="H41"/>
  <c r="G41"/>
  <c r="F41"/>
  <c r="E41"/>
  <c r="D41"/>
  <c r="I40"/>
  <c r="H40"/>
  <c r="G40"/>
  <c r="F40"/>
  <c r="E40"/>
  <c r="D40"/>
  <c r="I16"/>
  <c r="H16"/>
  <c r="G16"/>
  <c r="F16"/>
  <c r="E16"/>
  <c r="D16"/>
  <c r="I15"/>
  <c r="H15"/>
  <c r="G15"/>
  <c r="F15"/>
  <c r="E15"/>
  <c r="D15"/>
  <c r="I14"/>
  <c r="H14"/>
  <c r="G14"/>
  <c r="F14"/>
  <c r="E14"/>
  <c r="D14"/>
  <c r="I13"/>
  <c r="H13"/>
  <c r="G13"/>
  <c r="F13"/>
  <c r="E13"/>
  <c r="D13"/>
  <c r="J36" i="135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36" i="134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51"/>
  <c r="I51"/>
  <c r="H51"/>
  <c r="G51"/>
  <c r="F51"/>
  <c r="E51"/>
  <c r="D51"/>
  <c r="C51"/>
  <c r="B51"/>
  <c r="J50"/>
  <c r="I50"/>
  <c r="H50"/>
  <c r="G50"/>
  <c r="F50"/>
  <c r="E50"/>
  <c r="D50"/>
  <c r="C50"/>
  <c r="B50"/>
  <c r="J49"/>
  <c r="I49"/>
  <c r="H49"/>
  <c r="G49"/>
  <c r="F49"/>
  <c r="E49"/>
  <c r="D49"/>
  <c r="C49"/>
  <c r="B49"/>
  <c r="J48"/>
  <c r="I48"/>
  <c r="H48"/>
  <c r="G48"/>
  <c r="F48"/>
  <c r="E48"/>
  <c r="D48"/>
  <c r="C48"/>
  <c r="B48"/>
  <c r="J47"/>
  <c r="I47"/>
  <c r="H47"/>
  <c r="G47"/>
  <c r="F47"/>
  <c r="E47"/>
  <c r="D47"/>
  <c r="C47"/>
  <c r="B47"/>
  <c r="J46"/>
  <c r="I46"/>
  <c r="H46"/>
  <c r="G46"/>
  <c r="F46"/>
  <c r="E46"/>
  <c r="D46"/>
  <c r="C46"/>
  <c r="B46"/>
  <c r="J51" i="133"/>
  <c r="I51"/>
  <c r="H51"/>
  <c r="G51"/>
  <c r="F51"/>
  <c r="E51"/>
  <c r="D51"/>
  <c r="C51"/>
  <c r="J50"/>
  <c r="I50"/>
  <c r="H50"/>
  <c r="G50"/>
  <c r="F50"/>
  <c r="E50"/>
  <c r="D50"/>
  <c r="C50"/>
  <c r="J49"/>
  <c r="I49"/>
  <c r="H49"/>
  <c r="G49"/>
  <c r="F49"/>
  <c r="E49"/>
  <c r="D49"/>
  <c r="C49"/>
  <c r="J48"/>
  <c r="I48"/>
  <c r="H48"/>
  <c r="G48"/>
  <c r="F48"/>
  <c r="E48"/>
  <c r="D48"/>
  <c r="C48"/>
  <c r="J47"/>
  <c r="I47"/>
  <c r="H47"/>
  <c r="G47"/>
  <c r="F47"/>
  <c r="E47"/>
  <c r="D47"/>
  <c r="C47"/>
  <c r="J46"/>
  <c r="I46"/>
  <c r="H46"/>
  <c r="G46"/>
  <c r="F46"/>
  <c r="E46"/>
  <c r="D46"/>
  <c r="C46"/>
  <c r="B47"/>
  <c r="B48"/>
  <c r="B49"/>
  <c r="B50"/>
  <c r="B51"/>
  <c r="B46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J27"/>
  <c r="I27"/>
  <c r="H27"/>
  <c r="G27"/>
  <c r="F27"/>
  <c r="E27"/>
  <c r="D27"/>
  <c r="C27"/>
  <c r="B27"/>
  <c r="J26"/>
  <c r="I26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8" i="132"/>
  <c r="I38"/>
  <c r="H38"/>
  <c r="G38"/>
  <c r="F38"/>
  <c r="E38"/>
  <c r="D38"/>
  <c r="C38"/>
  <c r="J37"/>
  <c r="I37"/>
  <c r="H37"/>
  <c r="G37"/>
  <c r="F37"/>
  <c r="E37"/>
  <c r="D37"/>
  <c r="C37"/>
  <c r="J36"/>
  <c r="I36"/>
  <c r="H36"/>
  <c r="G36"/>
  <c r="F36"/>
  <c r="E36"/>
  <c r="D36"/>
  <c r="C36"/>
  <c r="J35"/>
  <c r="I35"/>
  <c r="H35"/>
  <c r="G35"/>
  <c r="F35"/>
  <c r="E35"/>
  <c r="D35"/>
  <c r="C35"/>
  <c r="J34"/>
  <c r="I34"/>
  <c r="H34"/>
  <c r="G34"/>
  <c r="F34"/>
  <c r="E34"/>
  <c r="D34"/>
  <c r="C34"/>
  <c r="J33"/>
  <c r="I33"/>
  <c r="H33"/>
  <c r="G33"/>
  <c r="F33"/>
  <c r="E33"/>
  <c r="D33"/>
  <c r="C33"/>
  <c r="B34"/>
  <c r="B35"/>
  <c r="B36"/>
  <c r="B37"/>
  <c r="B38"/>
  <c r="B33"/>
  <c r="J22" l="1"/>
  <c r="I22"/>
  <c r="H22"/>
  <c r="G22"/>
  <c r="F22"/>
  <c r="E22"/>
  <c r="D22"/>
  <c r="C22"/>
  <c r="J21"/>
  <c r="I21"/>
  <c r="H21"/>
  <c r="G21"/>
  <c r="F21"/>
  <c r="E21"/>
  <c r="D21"/>
  <c r="C21"/>
  <c r="J20"/>
  <c r="I20"/>
  <c r="H20"/>
  <c r="G20"/>
  <c r="F20"/>
  <c r="E20"/>
  <c r="D20"/>
  <c r="C20"/>
  <c r="J19"/>
  <c r="I19"/>
  <c r="H19"/>
  <c r="G19"/>
  <c r="F19"/>
  <c r="E19"/>
  <c r="D19"/>
  <c r="C19"/>
  <c r="J18"/>
  <c r="I18"/>
  <c r="H18"/>
  <c r="G18"/>
  <c r="F18"/>
  <c r="E18"/>
  <c r="D18"/>
  <c r="C18"/>
  <c r="J17"/>
  <c r="I17"/>
  <c r="H17"/>
  <c r="G17"/>
  <c r="F17"/>
  <c r="E17"/>
  <c r="D17"/>
  <c r="C17"/>
  <c r="J16"/>
  <c r="I16"/>
  <c r="H16"/>
  <c r="G16"/>
  <c r="F16"/>
  <c r="E16"/>
  <c r="D16"/>
  <c r="C16"/>
  <c r="J15"/>
  <c r="I15"/>
  <c r="H15"/>
  <c r="G15"/>
  <c r="F15"/>
  <c r="E15"/>
  <c r="D15"/>
  <c r="C15"/>
  <c r="J14"/>
  <c r="I14"/>
  <c r="H14"/>
  <c r="G14"/>
  <c r="F14"/>
  <c r="E14"/>
  <c r="D14"/>
  <c r="C14"/>
  <c r="J13"/>
  <c r="I13"/>
  <c r="H13"/>
  <c r="G13"/>
  <c r="F13"/>
  <c r="E13"/>
  <c r="D13"/>
  <c r="C13"/>
  <c r="B14"/>
  <c r="B15"/>
  <c r="B16"/>
  <c r="B17"/>
  <c r="B18"/>
  <c r="B19"/>
  <c r="B20"/>
  <c r="B21"/>
  <c r="B22"/>
  <c r="B13"/>
  <c r="I43" i="102"/>
  <c r="H43"/>
  <c r="I42"/>
  <c r="H42"/>
  <c r="I41"/>
  <c r="H41"/>
  <c r="I40"/>
  <c r="H40"/>
  <c r="G43"/>
  <c r="F43"/>
  <c r="G42"/>
  <c r="F42"/>
  <c r="G41"/>
  <c r="F41"/>
  <c r="G40"/>
  <c r="F40"/>
  <c r="D41"/>
  <c r="E41"/>
  <c r="D42"/>
  <c r="E42"/>
  <c r="D43"/>
  <c r="E43"/>
  <c r="E40"/>
  <c r="D40"/>
  <c r="I16"/>
  <c r="H16"/>
  <c r="I15"/>
  <c r="H15"/>
  <c r="I14"/>
  <c r="H14"/>
  <c r="I13"/>
  <c r="H13"/>
  <c r="G16"/>
  <c r="F16"/>
  <c r="G15"/>
  <c r="F15"/>
  <c r="G14"/>
  <c r="F14"/>
  <c r="G13"/>
  <c r="F13"/>
  <c r="E13"/>
  <c r="E14"/>
  <c r="E15"/>
  <c r="E16"/>
  <c r="D14"/>
  <c r="D15"/>
  <c r="D16"/>
  <c r="D13"/>
  <c r="J37" i="83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H27"/>
  <c r="G27"/>
  <c r="F27"/>
  <c r="E27"/>
  <c r="D27"/>
  <c r="C27"/>
  <c r="B27"/>
  <c r="H26"/>
  <c r="G26"/>
  <c r="F26"/>
  <c r="E26"/>
  <c r="D26"/>
  <c r="C26"/>
  <c r="B26"/>
  <c r="J25"/>
  <c r="I25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80"/>
  <c r="I37"/>
  <c r="H37"/>
  <c r="G37"/>
  <c r="F37"/>
  <c r="E37"/>
  <c r="D37"/>
  <c r="C37"/>
  <c r="B37"/>
  <c r="J36"/>
  <c r="I36"/>
  <c r="H36"/>
  <c r="G36"/>
  <c r="F36"/>
  <c r="E36"/>
  <c r="D36"/>
  <c r="C36"/>
  <c r="B36"/>
  <c r="J35"/>
  <c r="I35"/>
  <c r="H35"/>
  <c r="G35"/>
  <c r="F35"/>
  <c r="E35"/>
  <c r="D35"/>
  <c r="C35"/>
  <c r="B35"/>
  <c r="J34"/>
  <c r="I34"/>
  <c r="H34"/>
  <c r="G34"/>
  <c r="F34"/>
  <c r="E34"/>
  <c r="D34"/>
  <c r="C34"/>
  <c r="B34"/>
  <c r="J33"/>
  <c r="I33"/>
  <c r="H33"/>
  <c r="G33"/>
  <c r="F33"/>
  <c r="E33"/>
  <c r="D33"/>
  <c r="C33"/>
  <c r="B33"/>
  <c r="J32"/>
  <c r="I32"/>
  <c r="H32"/>
  <c r="G32"/>
  <c r="F32"/>
  <c r="E32"/>
  <c r="D32"/>
  <c r="C32"/>
  <c r="B32"/>
  <c r="J31"/>
  <c r="I31"/>
  <c r="H31"/>
  <c r="G31"/>
  <c r="F31"/>
  <c r="E31"/>
  <c r="D31"/>
  <c r="C31"/>
  <c r="B31"/>
  <c r="J30"/>
  <c r="I30"/>
  <c r="H30"/>
  <c r="G30"/>
  <c r="F30"/>
  <c r="E30"/>
  <c r="D30"/>
  <c r="C30"/>
  <c r="B30"/>
  <c r="J29"/>
  <c r="I29"/>
  <c r="H29"/>
  <c r="G29"/>
  <c r="F29"/>
  <c r="E29"/>
  <c r="D29"/>
  <c r="C29"/>
  <c r="B29"/>
  <c r="J28"/>
  <c r="I28"/>
  <c r="H28"/>
  <c r="G28"/>
  <c r="F28"/>
  <c r="E28"/>
  <c r="D28"/>
  <c r="C28"/>
  <c r="B28"/>
  <c r="H27"/>
  <c r="G27"/>
  <c r="F27"/>
  <c r="E27"/>
  <c r="D27"/>
  <c r="C27"/>
  <c r="B27"/>
  <c r="J26"/>
  <c r="I26"/>
  <c r="H26"/>
  <c r="G26"/>
  <c r="F26"/>
  <c r="E26"/>
  <c r="D26"/>
  <c r="C26"/>
  <c r="B26"/>
  <c r="H25"/>
  <c r="G25"/>
  <c r="F25"/>
  <c r="E25"/>
  <c r="D25"/>
  <c r="C25"/>
  <c r="B25"/>
  <c r="J24"/>
  <c r="I24"/>
  <c r="H24"/>
  <c r="G24"/>
  <c r="F24"/>
  <c r="E24"/>
  <c r="D24"/>
  <c r="C24"/>
  <c r="B24"/>
  <c r="J23"/>
  <c r="I23"/>
  <c r="H23"/>
  <c r="G23"/>
  <c r="F23"/>
  <c r="E23"/>
  <c r="D23"/>
  <c r="C23"/>
  <c r="B23"/>
  <c r="J22"/>
  <c r="I22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J37" i="77"/>
  <c r="I37"/>
  <c r="H37"/>
  <c r="G37"/>
  <c r="F37"/>
  <c r="E37"/>
  <c r="D37"/>
  <c r="C37"/>
  <c r="J36"/>
  <c r="I36"/>
  <c r="H36"/>
  <c r="G36"/>
  <c r="F36"/>
  <c r="E36"/>
  <c r="D36"/>
  <c r="C36"/>
  <c r="J35"/>
  <c r="I35"/>
  <c r="H35"/>
  <c r="G35"/>
  <c r="F35"/>
  <c r="E35"/>
  <c r="D35"/>
  <c r="C35"/>
  <c r="J34"/>
  <c r="I34"/>
  <c r="H34"/>
  <c r="G34"/>
  <c r="F34"/>
  <c r="E34"/>
  <c r="D34"/>
  <c r="C34"/>
  <c r="J33"/>
  <c r="I33"/>
  <c r="H33"/>
  <c r="G33"/>
  <c r="F33"/>
  <c r="E33"/>
  <c r="D33"/>
  <c r="C33"/>
  <c r="J32"/>
  <c r="I32"/>
  <c r="H32"/>
  <c r="G32"/>
  <c r="F32"/>
  <c r="E32"/>
  <c r="D32"/>
  <c r="C32"/>
  <c r="J31"/>
  <c r="I31"/>
  <c r="H31"/>
  <c r="G31"/>
  <c r="F31"/>
  <c r="E31"/>
  <c r="D31"/>
  <c r="C31"/>
  <c r="J30"/>
  <c r="I30"/>
  <c r="H30"/>
  <c r="G30"/>
  <c r="F30"/>
  <c r="E30"/>
  <c r="D30"/>
  <c r="C30"/>
  <c r="J29"/>
  <c r="I29"/>
  <c r="H29"/>
  <c r="G29"/>
  <c r="F29"/>
  <c r="E29"/>
  <c r="D29"/>
  <c r="C29"/>
  <c r="J28"/>
  <c r="I28"/>
  <c r="H28"/>
  <c r="G28"/>
  <c r="F28"/>
  <c r="E28"/>
  <c r="D28"/>
  <c r="C28"/>
  <c r="J27"/>
  <c r="I27"/>
  <c r="H27"/>
  <c r="G27"/>
  <c r="F27"/>
  <c r="E27"/>
  <c r="D27"/>
  <c r="C27"/>
  <c r="J26"/>
  <c r="I26"/>
  <c r="H26"/>
  <c r="G26"/>
  <c r="F26"/>
  <c r="E26"/>
  <c r="D26"/>
  <c r="C26"/>
  <c r="J25"/>
  <c r="I25"/>
  <c r="H25"/>
  <c r="G25"/>
  <c r="F25"/>
  <c r="E25"/>
  <c r="D25"/>
  <c r="C25"/>
  <c r="J24"/>
  <c r="I24"/>
  <c r="H24"/>
  <c r="G24"/>
  <c r="F24"/>
  <c r="E24"/>
  <c r="D24"/>
  <c r="C24"/>
  <c r="J23"/>
  <c r="I23"/>
  <c r="H23"/>
  <c r="G23"/>
  <c r="F23"/>
  <c r="E23"/>
  <c r="D23"/>
  <c r="C23"/>
  <c r="J22"/>
  <c r="I22"/>
  <c r="H22"/>
  <c r="G22"/>
  <c r="F22"/>
  <c r="E22"/>
  <c r="D22"/>
  <c r="C22"/>
  <c r="H21"/>
  <c r="G21"/>
  <c r="F21"/>
  <c r="E21"/>
  <c r="D21"/>
  <c r="C21"/>
  <c r="J20"/>
  <c r="I20"/>
  <c r="H20"/>
  <c r="G20"/>
  <c r="F20"/>
  <c r="E20"/>
  <c r="D20"/>
  <c r="C20"/>
  <c r="J19"/>
  <c r="I19"/>
  <c r="H19"/>
  <c r="G19"/>
  <c r="F19"/>
  <c r="E19"/>
  <c r="D19"/>
  <c r="C19"/>
  <c r="J18"/>
  <c r="I18"/>
  <c r="H18"/>
  <c r="G18"/>
  <c r="F18"/>
  <c r="E18"/>
  <c r="D18"/>
  <c r="C18"/>
  <c r="J17"/>
  <c r="I17"/>
  <c r="H17"/>
  <c r="G17"/>
  <c r="F17"/>
  <c r="E17"/>
  <c r="D17"/>
  <c r="C17"/>
  <c r="J16"/>
  <c r="I16"/>
  <c r="H16"/>
  <c r="G16"/>
  <c r="F16"/>
  <c r="E16"/>
  <c r="D16"/>
  <c r="C16"/>
  <c r="J15"/>
  <c r="I15"/>
  <c r="H15"/>
  <c r="G15"/>
  <c r="F15"/>
  <c r="E15"/>
  <c r="D15"/>
  <c r="C15"/>
  <c r="J14"/>
  <c r="I14"/>
  <c r="H14"/>
  <c r="G14"/>
  <c r="F14"/>
  <c r="E14"/>
  <c r="D14"/>
  <c r="C14"/>
  <c r="J13"/>
  <c r="I13"/>
  <c r="H13"/>
  <c r="G13"/>
  <c r="F13"/>
  <c r="E13"/>
  <c r="D13"/>
  <c r="C13"/>
  <c r="B37"/>
  <c r="B36"/>
  <c r="B35"/>
  <c r="B34"/>
  <c r="B33"/>
  <c r="B32"/>
  <c r="B31"/>
  <c r="B30"/>
  <c r="B29"/>
  <c r="B28"/>
  <c r="B27"/>
  <c r="B26"/>
  <c r="B25"/>
  <c r="B24"/>
  <c r="B23"/>
  <c r="B22"/>
  <c r="B21"/>
  <c r="B20"/>
  <c r="B19"/>
  <c r="B18"/>
  <c r="B17"/>
  <c r="B16"/>
  <c r="B15"/>
  <c r="B14"/>
  <c r="B13"/>
  <c r="H22" i="75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1"/>
  <c r="H41"/>
  <c r="G41"/>
  <c r="F41"/>
  <c r="E41"/>
  <c r="D41"/>
  <c r="C41"/>
  <c r="I40"/>
  <c r="H40"/>
  <c r="G40"/>
  <c r="F40"/>
  <c r="E40"/>
  <c r="D40"/>
  <c r="C40"/>
  <c r="I41" i="74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1" i="73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1" i="72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C13" i="71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B13"/>
  <c r="I41"/>
  <c r="H41"/>
  <c r="G41"/>
  <c r="F41"/>
  <c r="E41"/>
  <c r="D41"/>
  <c r="C41"/>
  <c r="I40"/>
  <c r="H40"/>
  <c r="G40"/>
  <c r="F40"/>
  <c r="E40"/>
  <c r="D40"/>
  <c r="C40"/>
  <c r="I41" i="70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1" i="69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41" i="68"/>
  <c r="H41"/>
  <c r="G41"/>
  <c r="F41"/>
  <c r="E41"/>
  <c r="D41"/>
  <c r="C41"/>
  <c r="I40"/>
  <c r="H40"/>
  <c r="G40"/>
  <c r="F40"/>
  <c r="E40"/>
  <c r="D40"/>
  <c r="C40"/>
  <c r="H22"/>
  <c r="G22"/>
  <c r="F22"/>
  <c r="E22"/>
  <c r="D22"/>
  <c r="C22"/>
  <c r="B22"/>
  <c r="J21"/>
  <c r="I21"/>
  <c r="H21"/>
  <c r="G21"/>
  <c r="F21"/>
  <c r="E21"/>
  <c r="D21"/>
  <c r="C21"/>
  <c r="B21"/>
  <c r="J20"/>
  <c r="I20"/>
  <c r="H20"/>
  <c r="G20"/>
  <c r="F20"/>
  <c r="E20"/>
  <c r="D20"/>
  <c r="C20"/>
  <c r="B20"/>
  <c r="J19"/>
  <c r="I19"/>
  <c r="H19"/>
  <c r="G19"/>
  <c r="F19"/>
  <c r="E19"/>
  <c r="D19"/>
  <c r="C19"/>
  <c r="B19"/>
  <c r="J18"/>
  <c r="I18"/>
  <c r="H18"/>
  <c r="G18"/>
  <c r="F18"/>
  <c r="E18"/>
  <c r="D18"/>
  <c r="C18"/>
  <c r="B18"/>
  <c r="J17"/>
  <c r="I17"/>
  <c r="H17"/>
  <c r="G17"/>
  <c r="F17"/>
  <c r="E17"/>
  <c r="D17"/>
  <c r="C17"/>
  <c r="B17"/>
  <c r="J16"/>
  <c r="I16"/>
  <c r="H16"/>
  <c r="G16"/>
  <c r="F16"/>
  <c r="E16"/>
  <c r="D16"/>
  <c r="C16"/>
  <c r="B16"/>
  <c r="J15"/>
  <c r="I15"/>
  <c r="H15"/>
  <c r="G15"/>
  <c r="F15"/>
  <c r="E15"/>
  <c r="D15"/>
  <c r="C15"/>
  <c r="B15"/>
  <c r="J14"/>
  <c r="I14"/>
  <c r="H14"/>
  <c r="G14"/>
  <c r="F14"/>
  <c r="E14"/>
  <c r="D14"/>
  <c r="C14"/>
  <c r="B14"/>
  <c r="J13"/>
  <c r="I13"/>
  <c r="H13"/>
  <c r="G13"/>
  <c r="F13"/>
  <c r="E13"/>
  <c r="D13"/>
  <c r="C13"/>
  <c r="B13"/>
  <c r="I39" i="75"/>
  <c r="H39"/>
  <c r="G39"/>
  <c r="F39"/>
  <c r="E39"/>
  <c r="D39"/>
  <c r="C39"/>
  <c r="I39" i="74"/>
  <c r="H39"/>
  <c r="G39"/>
  <c r="F39"/>
  <c r="E39"/>
  <c r="D39"/>
  <c r="C39"/>
  <c r="I39" i="73"/>
  <c r="H39"/>
  <c r="G39"/>
  <c r="F39"/>
  <c r="E39"/>
  <c r="D39"/>
  <c r="C39"/>
  <c r="I39" i="72"/>
  <c r="H39"/>
  <c r="G39"/>
  <c r="F39"/>
  <c r="E39"/>
  <c r="D39"/>
  <c r="C39"/>
  <c r="I39" i="71"/>
  <c r="H39"/>
  <c r="G39"/>
  <c r="F39"/>
  <c r="E39"/>
  <c r="D39"/>
  <c r="C39"/>
  <c r="I39" i="70"/>
  <c r="H39"/>
  <c r="G39"/>
  <c r="F39"/>
  <c r="E39"/>
  <c r="D39"/>
  <c r="C39"/>
  <c r="I39" i="69"/>
  <c r="H39"/>
  <c r="G39"/>
  <c r="F39"/>
  <c r="E39"/>
  <c r="D39"/>
  <c r="C39"/>
  <c r="I39" i="68"/>
  <c r="D39"/>
  <c r="E39"/>
  <c r="F39"/>
  <c r="G39"/>
  <c r="H39"/>
  <c r="C39"/>
  <c r="I42" i="65"/>
  <c r="I41"/>
  <c r="D41"/>
  <c r="E41"/>
  <c r="F41"/>
  <c r="G41"/>
  <c r="H41"/>
  <c r="D42"/>
  <c r="E42"/>
  <c r="F42"/>
  <c r="G42"/>
  <c r="H42"/>
  <c r="C42"/>
  <c r="C41"/>
  <c r="J21"/>
  <c r="J20"/>
  <c r="J19"/>
  <c r="J18"/>
  <c r="J17"/>
  <c r="J16"/>
  <c r="J15"/>
  <c r="J14"/>
  <c r="J13"/>
  <c r="I21"/>
  <c r="I20"/>
  <c r="I19"/>
  <c r="I18"/>
  <c r="I17"/>
  <c r="I16"/>
  <c r="I15"/>
  <c r="I14"/>
  <c r="I13"/>
  <c r="D13"/>
  <c r="E13"/>
  <c r="F13"/>
  <c r="G13"/>
  <c r="H13"/>
  <c r="D14"/>
  <c r="E14"/>
  <c r="F14"/>
  <c r="G14"/>
  <c r="H14"/>
  <c r="D15"/>
  <c r="E15"/>
  <c r="F15"/>
  <c r="G15"/>
  <c r="H15"/>
  <c r="D16"/>
  <c r="E16"/>
  <c r="F16"/>
  <c r="G16"/>
  <c r="H16"/>
  <c r="D17"/>
  <c r="E17"/>
  <c r="F17"/>
  <c r="G17"/>
  <c r="H17"/>
  <c r="D18"/>
  <c r="E18"/>
  <c r="F18"/>
  <c r="G18"/>
  <c r="H18"/>
  <c r="D19"/>
  <c r="E19"/>
  <c r="F19"/>
  <c r="G19"/>
  <c r="H19"/>
  <c r="D20"/>
  <c r="E20"/>
  <c r="F20"/>
  <c r="G20"/>
  <c r="H20"/>
  <c r="D21"/>
  <c r="E21"/>
  <c r="F21"/>
  <c r="G21"/>
  <c r="H21"/>
  <c r="D22"/>
  <c r="E22"/>
  <c r="F22"/>
  <c r="G22"/>
  <c r="H22"/>
  <c r="C22"/>
  <c r="C21"/>
  <c r="C20"/>
  <c r="C19"/>
  <c r="C18"/>
  <c r="C17"/>
  <c r="C16"/>
  <c r="C15"/>
  <c r="C14"/>
  <c r="C13"/>
  <c r="B22"/>
  <c r="B14"/>
  <c r="B15"/>
  <c r="B16"/>
  <c r="B17"/>
  <c r="B18"/>
  <c r="B19"/>
  <c r="B20"/>
  <c r="B21"/>
  <c r="B13"/>
  <c r="H22" i="67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H22" i="66"/>
  <c r="G22"/>
  <c r="F22"/>
  <c r="E22"/>
  <c r="D22"/>
  <c r="C22"/>
  <c r="H21"/>
  <c r="G21"/>
  <c r="F21"/>
  <c r="E21"/>
  <c r="D21"/>
  <c r="C21"/>
  <c r="H20"/>
  <c r="G20"/>
  <c r="F20"/>
  <c r="E20"/>
  <c r="D20"/>
  <c r="C20"/>
  <c r="H19"/>
  <c r="G19"/>
  <c r="F19"/>
  <c r="E19"/>
  <c r="D19"/>
  <c r="C19"/>
  <c r="H18"/>
  <c r="G18"/>
  <c r="F18"/>
  <c r="E18"/>
  <c r="D18"/>
  <c r="C18"/>
  <c r="H17"/>
  <c r="G17"/>
  <c r="F17"/>
  <c r="E17"/>
  <c r="D17"/>
  <c r="C17"/>
  <c r="H16"/>
  <c r="G16"/>
  <c r="F16"/>
  <c r="E16"/>
  <c r="D16"/>
  <c r="C16"/>
  <c r="H15"/>
  <c r="G15"/>
  <c r="F15"/>
  <c r="E15"/>
  <c r="D15"/>
  <c r="C15"/>
  <c r="H14"/>
  <c r="G14"/>
  <c r="F14"/>
  <c r="E14"/>
  <c r="D14"/>
  <c r="C14"/>
  <c r="H13"/>
  <c r="G13"/>
  <c r="F13"/>
  <c r="E13"/>
  <c r="D13"/>
  <c r="C13"/>
  <c r="C22" i="64"/>
  <c r="D22"/>
  <c r="E22"/>
  <c r="F22"/>
  <c r="G22"/>
  <c r="H22"/>
  <c r="C14"/>
  <c r="D14"/>
  <c r="E14"/>
  <c r="F14"/>
  <c r="G14"/>
  <c r="H14"/>
  <c r="C15"/>
  <c r="D15"/>
  <c r="E15"/>
  <c r="F15"/>
  <c r="G15"/>
  <c r="H15"/>
  <c r="C16"/>
  <c r="D16"/>
  <c r="E16"/>
  <c r="F16"/>
  <c r="G16"/>
  <c r="H16"/>
  <c r="C17"/>
  <c r="D17"/>
  <c r="E17"/>
  <c r="F17"/>
  <c r="G17"/>
  <c r="H17"/>
  <c r="C18"/>
  <c r="D18"/>
  <c r="E18"/>
  <c r="F18"/>
  <c r="G18"/>
  <c r="H18"/>
  <c r="C19"/>
  <c r="D19"/>
  <c r="E19"/>
  <c r="F19"/>
  <c r="G19"/>
  <c r="H19"/>
  <c r="C20"/>
  <c r="D20"/>
  <c r="E20"/>
  <c r="F20"/>
  <c r="G20"/>
  <c r="H20"/>
  <c r="C21"/>
  <c r="D21"/>
  <c r="E21"/>
  <c r="F21"/>
  <c r="G21"/>
  <c r="H21"/>
  <c r="D13"/>
  <c r="E13"/>
  <c r="F13"/>
  <c r="G13"/>
  <c r="H13"/>
  <c r="C13"/>
  <c r="N46" i="125"/>
  <c r="N48" i="124" l="1"/>
  <c r="N45" i="117" l="1"/>
  <c r="N49" i="95"/>
  <c r="V7" i="1"/>
  <c r="V7" i="64"/>
  <c r="V7" i="66"/>
  <c r="V7" i="67"/>
  <c r="V7" i="65"/>
  <c r="V7" i="68"/>
  <c r="V7" i="69"/>
  <c r="V7" i="70"/>
  <c r="V7" i="71"/>
  <c r="V7" i="72"/>
  <c r="V7" i="73"/>
  <c r="V7" i="74"/>
  <c r="V7" i="75"/>
  <c r="V7" i="77"/>
  <c r="V7" i="80"/>
  <c r="V7" i="83"/>
  <c r="V7" i="102"/>
  <c r="V7" i="132"/>
  <c r="V7" i="133"/>
  <c r="V7" i="134"/>
  <c r="V7" i="135"/>
  <c r="V7" i="103"/>
  <c r="V7" i="136"/>
  <c r="V7" i="137"/>
  <c r="V7" i="138"/>
  <c r="V7" i="139"/>
  <c r="V7" i="104"/>
  <c r="V7" i="140"/>
  <c r="V7" i="141"/>
  <c r="V7" i="142"/>
  <c r="V7" i="143"/>
  <c r="V7" i="93"/>
  <c r="V7" i="148"/>
  <c r="V7" i="149"/>
  <c r="V7" i="147"/>
  <c r="V7" i="150"/>
  <c r="V7" i="151"/>
  <c r="V7" i="152"/>
  <c r="V7" i="153"/>
  <c r="V7" i="154"/>
  <c r="V7" i="145"/>
  <c r="V7" i="144"/>
  <c r="V7" i="155"/>
  <c r="V7" i="156"/>
  <c r="V7" i="157"/>
  <c r="V7" i="158"/>
  <c r="V7" i="159"/>
  <c r="V7" i="160"/>
  <c r="V7" i="161"/>
  <c r="V7" i="162"/>
  <c r="V7" i="94"/>
  <c r="V7" i="95"/>
  <c r="V7" i="164"/>
  <c r="V7" i="165"/>
  <c r="V7" i="166"/>
  <c r="V7" i="163"/>
  <c r="V7" i="96"/>
  <c r="V7" i="168"/>
  <c r="V7" i="169"/>
  <c r="V7" i="170"/>
  <c r="V7" i="167"/>
  <c r="V7" i="97"/>
  <c r="V7" i="172"/>
  <c r="V7" i="173"/>
  <c r="V7" i="171"/>
  <c r="V7" i="98"/>
  <c r="V7" i="177"/>
  <c r="V7" i="178"/>
  <c r="V7" i="179"/>
  <c r="V7" i="174"/>
  <c r="V7" i="99"/>
  <c r="V7" i="181"/>
  <c r="V7" i="182"/>
  <c r="V7" i="180"/>
  <c r="V7" i="100"/>
  <c r="V7" i="184"/>
  <c r="V7" i="183"/>
  <c r="V7" i="186"/>
  <c r="V7" i="187"/>
  <c r="V7" i="188"/>
  <c r="V7" i="189"/>
  <c r="V7" i="185"/>
  <c r="V7" i="114"/>
  <c r="V7" i="206"/>
  <c r="V7" i="207"/>
  <c r="V7" i="208"/>
  <c r="V7" i="209"/>
  <c r="V7" i="210"/>
  <c r="V7" i="211"/>
  <c r="V7" i="212"/>
  <c r="V7" i="213"/>
  <c r="V7" i="214"/>
  <c r="V7" i="175"/>
  <c r="V7" i="115"/>
  <c r="V7" i="224"/>
  <c r="V7" i="225"/>
  <c r="V7" i="226"/>
  <c r="V7" i="227"/>
  <c r="V7" i="228"/>
  <c r="V7" i="229"/>
  <c r="V7" i="230"/>
  <c r="V7" i="190"/>
  <c r="V7" i="116"/>
  <c r="V7" i="238"/>
  <c r="V7" i="239"/>
  <c r="V7" i="240"/>
  <c r="V7" i="191"/>
  <c r="V7" i="244"/>
  <c r="V7" i="245"/>
  <c r="V7" i="246"/>
  <c r="V7" i="193"/>
  <c r="V7" i="118"/>
  <c r="V7" i="250"/>
  <c r="V7" i="251"/>
  <c r="V7" i="197"/>
  <c r="V7" i="254"/>
  <c r="V7" i="255"/>
  <c r="V7" i="256"/>
  <c r="V7" i="198"/>
  <c r="V7" i="120"/>
  <c r="V7" i="260"/>
  <c r="V7" i="261"/>
  <c r="V7" i="200"/>
  <c r="V7" i="121"/>
  <c r="V7" i="264"/>
  <c r="V7" i="201"/>
  <c r="V7" i="266"/>
  <c r="V7" i="267"/>
  <c r="V7" i="268"/>
  <c r="V7" i="269"/>
  <c r="V7" i="204"/>
  <c r="V7" i="215"/>
  <c r="V7" i="216"/>
  <c r="V7" i="217"/>
  <c r="V7" i="218"/>
  <c r="V7" i="219"/>
  <c r="V7" i="220"/>
  <c r="V7" i="221"/>
  <c r="V7" i="222"/>
  <c r="V7" i="223"/>
  <c r="V7" i="176"/>
  <c r="V7" i="124"/>
  <c r="V7" i="231"/>
  <c r="V7" i="232"/>
  <c r="V7" i="233"/>
  <c r="V7" i="234"/>
  <c r="V7" i="235"/>
  <c r="V7" i="236"/>
  <c r="V7" i="237"/>
  <c r="V7" i="195"/>
  <c r="V7" i="125"/>
  <c r="V7" i="241"/>
  <c r="V7" i="242"/>
  <c r="V7" i="243"/>
  <c r="V7" i="192"/>
  <c r="V7" i="126"/>
  <c r="V7" i="247"/>
  <c r="V7" i="248"/>
  <c r="V7" i="249"/>
  <c r="V7" i="194"/>
  <c r="V7" i="127"/>
  <c r="V7" i="252"/>
  <c r="V7" i="253"/>
  <c r="V7" i="196"/>
  <c r="V7" i="128"/>
  <c r="V7" i="257"/>
  <c r="V7" i="258"/>
  <c r="V7" i="259"/>
  <c r="V7" i="199"/>
  <c r="V7" i="129"/>
  <c r="V7" i="262"/>
  <c r="V7" i="263"/>
  <c r="V7" i="202"/>
  <c r="V7" i="130"/>
  <c r="V7" i="265"/>
  <c r="V7" i="203"/>
  <c r="V7" i="270"/>
  <c r="V7" i="271"/>
  <c r="V7" i="272"/>
  <c r="V7" i="273"/>
  <c r="V7" i="205"/>
  <c r="N48"/>
  <c r="N45"/>
  <c r="N44"/>
  <c r="N39"/>
  <c r="N37"/>
  <c r="N36"/>
  <c r="N35"/>
  <c r="N34"/>
  <c r="N33"/>
  <c r="N50" i="204"/>
  <c r="N45"/>
  <c r="N44"/>
  <c r="N39"/>
  <c r="N37"/>
  <c r="N36"/>
  <c r="N35"/>
  <c r="N34"/>
  <c r="N33"/>
  <c r="N44" i="203"/>
  <c r="N43"/>
  <c r="N38"/>
  <c r="N36"/>
  <c r="N35"/>
  <c r="N34"/>
  <c r="N33"/>
  <c r="N32"/>
  <c r="N49" i="202"/>
  <c r="N44"/>
  <c r="N44" i="201"/>
  <c r="N43"/>
  <c r="N38"/>
  <c r="N36"/>
  <c r="N35"/>
  <c r="N34"/>
  <c r="N33"/>
  <c r="N32"/>
  <c r="N49" i="200"/>
  <c r="N45"/>
  <c r="N44"/>
  <c r="N49" i="199"/>
  <c r="N47"/>
  <c r="N44"/>
  <c r="N49" i="198"/>
  <c r="N47"/>
  <c r="N43"/>
  <c r="N42"/>
  <c r="N48" i="197"/>
  <c r="N46"/>
  <c r="N48" i="196"/>
  <c r="N46"/>
  <c r="N48" i="195"/>
  <c r="N44"/>
  <c r="N43"/>
  <c r="N40"/>
  <c r="N48" i="194"/>
  <c r="N46"/>
  <c r="N45"/>
  <c r="N44"/>
  <c r="N49" i="193"/>
  <c r="N45"/>
  <c r="N44"/>
  <c r="N43"/>
  <c r="N49" i="192"/>
  <c r="N49" i="191"/>
  <c r="N45"/>
  <c r="N49" i="190"/>
  <c r="N45"/>
  <c r="N44"/>
  <c r="N43"/>
  <c r="N40"/>
  <c r="N48" i="185"/>
  <c r="N43"/>
  <c r="N39"/>
  <c r="N37"/>
  <c r="N36"/>
  <c r="N35"/>
  <c r="N34"/>
  <c r="N33"/>
  <c r="N44" i="183"/>
  <c r="N43"/>
  <c r="N38"/>
  <c r="N36"/>
  <c r="N35"/>
  <c r="N34"/>
  <c r="N33"/>
  <c r="N32"/>
  <c r="N49" i="180"/>
  <c r="N45"/>
  <c r="N44"/>
  <c r="N49" i="174" l="1"/>
  <c r="N47"/>
  <c r="N43"/>
  <c r="N42"/>
  <c r="N48" i="171"/>
  <c r="N46"/>
  <c r="N43"/>
  <c r="N42"/>
  <c r="N49" i="167"/>
  <c r="N46"/>
  <c r="N45"/>
  <c r="N44"/>
  <c r="N49" i="163" l="1"/>
  <c r="N45"/>
  <c r="N52" i="155" l="1"/>
  <c r="Q16" i="104" l="1"/>
  <c r="P16"/>
  <c r="O16"/>
  <c r="Q15"/>
  <c r="P15"/>
  <c r="O15"/>
  <c r="Q14"/>
  <c r="P14"/>
  <c r="O14"/>
  <c r="Q13"/>
  <c r="P13"/>
  <c r="O13"/>
  <c r="Q13" i="103"/>
  <c r="P13"/>
  <c r="O13"/>
  <c r="Q16"/>
  <c r="P16"/>
  <c r="O16"/>
  <c r="Q15"/>
  <c r="P15"/>
  <c r="O15"/>
  <c r="Q14"/>
  <c r="P14"/>
  <c r="O14"/>
  <c r="Q22" i="65"/>
  <c r="P22"/>
  <c r="Q21"/>
  <c r="P21"/>
  <c r="Q20"/>
  <c r="P20"/>
  <c r="Q19"/>
  <c r="P19"/>
  <c r="Q18"/>
  <c r="P18"/>
  <c r="Q17"/>
  <c r="P17"/>
  <c r="Q16"/>
  <c r="P16"/>
  <c r="Q15"/>
  <c r="P15"/>
  <c r="Q14"/>
  <c r="P14"/>
  <c r="Q22" i="68"/>
  <c r="P22"/>
  <c r="Q21"/>
  <c r="P21"/>
  <c r="Q20"/>
  <c r="P20"/>
  <c r="Q19"/>
  <c r="P19"/>
  <c r="Q18"/>
  <c r="P18"/>
  <c r="Q17"/>
  <c r="P17"/>
  <c r="Q16"/>
  <c r="P16"/>
  <c r="Q15"/>
  <c r="P15"/>
  <c r="Q14"/>
  <c r="P14"/>
  <c r="Q22" i="69"/>
  <c r="P22"/>
  <c r="Q21"/>
  <c r="P21"/>
  <c r="Q20"/>
  <c r="P20"/>
  <c r="Q19"/>
  <c r="P19"/>
  <c r="Q18"/>
  <c r="P18"/>
  <c r="Q17"/>
  <c r="P17"/>
  <c r="Q16"/>
  <c r="P16"/>
  <c r="Q15"/>
  <c r="P15"/>
  <c r="Q14"/>
  <c r="P14"/>
  <c r="Q14" i="102"/>
  <c r="Q15"/>
  <c r="Q16"/>
  <c r="Q13"/>
  <c r="P14"/>
  <c r="P15"/>
  <c r="P16"/>
  <c r="P13"/>
  <c r="O14"/>
  <c r="O15"/>
  <c r="O16"/>
  <c r="O13"/>
  <c r="Q22" i="73" l="1"/>
  <c r="P22"/>
  <c r="Q21"/>
  <c r="P21"/>
  <c r="Q20"/>
  <c r="P20"/>
  <c r="Q19"/>
  <c r="P19"/>
  <c r="Q18"/>
  <c r="P18"/>
  <c r="Q17"/>
  <c r="P17"/>
  <c r="Q16"/>
  <c r="P16"/>
  <c r="Q15"/>
  <c r="P15"/>
  <c r="Q14"/>
  <c r="P14"/>
  <c r="P15" i="77"/>
  <c r="O15"/>
  <c r="O14"/>
  <c r="P14" l="1"/>
  <c r="Q22" i="75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Q22" i="74"/>
  <c r="P22"/>
  <c r="Q21"/>
  <c r="P21"/>
  <c r="Q20"/>
  <c r="P20"/>
  <c r="Q19"/>
  <c r="P19"/>
  <c r="Q18"/>
  <c r="P18"/>
  <c r="Q17"/>
  <c r="P17"/>
  <c r="Q16"/>
  <c r="P16"/>
  <c r="Q15"/>
  <c r="P15"/>
  <c r="Q14"/>
  <c r="P14"/>
  <c r="N29"/>
  <c r="N27"/>
  <c r="N26"/>
  <c r="N25"/>
  <c r="N24"/>
  <c r="N23"/>
  <c r="N29" i="73"/>
  <c r="N27"/>
  <c r="N26"/>
  <c r="N25"/>
  <c r="N24"/>
  <c r="N23"/>
  <c r="N29" i="72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1"/>
  <c r="N27"/>
  <c r="N26"/>
  <c r="N25"/>
  <c r="N24"/>
  <c r="N23"/>
  <c r="Q22"/>
  <c r="P22"/>
  <c r="Q21"/>
  <c r="P21"/>
  <c r="Q20"/>
  <c r="P20"/>
  <c r="Q19"/>
  <c r="P19"/>
  <c r="Q18"/>
  <c r="P18"/>
  <c r="Q17"/>
  <c r="P17"/>
  <c r="Q16"/>
  <c r="P16"/>
  <c r="Q15"/>
  <c r="P15"/>
  <c r="Q14"/>
  <c r="P14"/>
  <c r="N29" i="70"/>
  <c r="N27"/>
  <c r="N26"/>
  <c r="N25"/>
  <c r="N24"/>
  <c r="N23"/>
  <c r="P15"/>
  <c r="Q15"/>
  <c r="P16"/>
  <c r="Q16"/>
  <c r="P17"/>
  <c r="Q17"/>
  <c r="P18"/>
  <c r="Q18"/>
  <c r="P19"/>
  <c r="Q19"/>
  <c r="P20"/>
  <c r="Q20"/>
  <c r="P21"/>
  <c r="Q21"/>
  <c r="P22"/>
  <c r="Q22"/>
  <c r="Q14"/>
  <c r="P14"/>
  <c r="N29" i="69"/>
  <c r="N27"/>
  <c r="N26"/>
  <c r="N25"/>
  <c r="N24"/>
  <c r="N23"/>
  <c r="N29" i="68"/>
  <c r="N27"/>
  <c r="N26"/>
  <c r="N25"/>
  <c r="N24"/>
  <c r="N23"/>
  <c r="N29" i="65"/>
  <c r="N27"/>
  <c r="N26"/>
  <c r="N25"/>
  <c r="N24"/>
  <c r="N23"/>
  <c r="N31" i="67"/>
  <c r="N29"/>
  <c r="N28"/>
  <c r="N27"/>
  <c r="N26"/>
  <c r="N25"/>
  <c r="N30" i="66"/>
  <c r="N28"/>
  <c r="N27"/>
  <c r="N26"/>
  <c r="N25"/>
  <c r="N45" i="131" l="1"/>
  <c r="N44" i="130"/>
  <c r="N43"/>
  <c r="N49" i="129"/>
  <c r="N46"/>
  <c r="N45"/>
  <c r="N44"/>
  <c r="N49" i="128"/>
  <c r="N47"/>
  <c r="N48" i="127"/>
  <c r="N45"/>
  <c r="N44"/>
  <c r="N48" i="126"/>
  <c r="N45"/>
  <c r="N49" i="125"/>
  <c r="N47"/>
  <c r="N50" i="122"/>
  <c r="N49" i="120"/>
  <c r="N49" i="119"/>
  <c r="N47"/>
  <c r="N48" i="118"/>
  <c r="N46"/>
  <c r="N49" i="117"/>
  <c r="N49" i="116"/>
  <c r="N48" i="101"/>
  <c r="N46" i="100"/>
  <c r="N51" i="99"/>
  <c r="N46"/>
  <c r="N49" i="98"/>
  <c r="N47"/>
  <c r="N48" i="97"/>
  <c r="N46"/>
  <c r="N49" i="96"/>
  <c r="N46"/>
  <c r="N45"/>
  <c r="N49" i="94"/>
  <c r="N45"/>
  <c r="N44"/>
  <c r="N43"/>
  <c r="N40"/>
  <c r="N24" i="67" l="1"/>
  <c r="N24" i="66"/>
  <c r="N30" i="64"/>
  <c r="N28"/>
  <c r="N27"/>
  <c r="N26"/>
  <c r="N25"/>
  <c r="N24"/>
  <c r="L31" i="1" l="1"/>
  <c r="L30"/>
  <c r="L29"/>
  <c r="L28"/>
</calcChain>
</file>

<file path=xl/sharedStrings.xml><?xml version="1.0" encoding="utf-8"?>
<sst xmlns="http://schemas.openxmlformats.org/spreadsheetml/2006/main" count="5819" uniqueCount="350">
  <si>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</si>
  <si>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</si>
  <si>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</si>
  <si>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</si>
  <si>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</si>
  <si>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</si>
  <si>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</si>
  <si>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contexto internacional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</si>
  <si>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</si>
  <si>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</si>
  <si>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</si>
  <si>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</si>
  <si>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</si>
  <si>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</si>
  <si>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</si>
  <si>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</si>
  <si>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</si>
  <si>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</si>
  <si>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</si>
  <si>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</si>
  <si>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</si>
  <si>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</si>
  <si>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</si>
  <si>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</si>
  <si>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</si>
  <si>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</si>
  <si>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</si>
  <si>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</si>
  <si>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</si>
  <si>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</si>
  <si>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</si>
  <si>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</si>
  <si>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</si>
  <si>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</si>
  <si>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</si>
  <si>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</si>
  <si>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</si>
  <si>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</si>
  <si>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</si>
  <si>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</si>
  <si>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</si>
  <si>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</si>
  <si>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</si>
  <si>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</si>
  <si>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</si>
  <si>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</si>
  <si>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</si>
  <si>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</si>
  <si>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</si>
  <si>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</si>
  <si>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</si>
  <si>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</si>
  <si>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</si>
  <si>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</si>
  <si>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</si>
  <si>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</si>
  <si>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</si>
  <si>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</si>
  <si>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</si>
  <si>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</si>
  <si>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</si>
  <si>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</si>
  <si>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</si>
  <si>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</si>
  <si>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</si>
  <si>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</si>
  <si>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</si>
  <si>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</si>
  <si>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</si>
  <si>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</si>
  <si>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</si>
  <si>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</si>
  <si>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§§ Imágenes diagnósticas; ±  Medicina especializada; ±± Pagos complementarios</t>
  </si>
  <si>
    <t>Nota:*Matrículas de educación básica, media y vocacional;**Matrículas de educación superior y no formal; § Otros artículos escolares</t>
  </si>
  <si>
    <t>***Otros costos educativos; ± Otros gastos escolares</t>
  </si>
  <si>
    <t>Nota:*Jardines y productos para animales domésticos;**Juegos, aficiones, artículos, adornos y prendas de; § Servicios para mascotas</t>
  </si>
  <si>
    <t>vehículos; ± Otros para transporte; ± ±  Servicio parqueadero; ±±± Servicio de mecánica</t>
  </si>
  <si>
    <t>Nota: * Equipos de telefonía móvil y similares; **Otros servicios de telefonía; ***Porte de cartas y otros servicios; ±  Servicio de telefonía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</si>
  <si>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</si>
  <si>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</si>
  <si>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</si>
  <si>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</si>
  <si>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</si>
  <si>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</si>
  <si>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</si>
  <si>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</si>
  <si>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</si>
  <si>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</si>
  <si>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</si>
  <si>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Nota: * Otros transporte intermunicipal; ** Acueducto, alcantarillado y aseo; *** Otros medios para transporte urbano</t>
  </si>
  <si>
    <t>Nota: § Toallas, manteles y forros para muebles; * Camisitas y vestidos para bebe; β Camisas para niños y blusas para niñas</t>
  </si>
  <si>
    <t>Abril</t>
  </si>
  <si>
    <t>Mayo</t>
  </si>
  <si>
    <t>Junio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</si>
  <si>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</si>
  <si>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</si>
  <si>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</si>
  <si>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</si>
  <si>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</si>
  <si>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</si>
  <si>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</si>
  <si>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</si>
  <si>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</si>
  <si>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Mensual Ing Promedio por Grupo de Gastos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</si>
  <si>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</si>
  <si>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</si>
  <si>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</si>
  <si>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</si>
  <si>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</si>
  <si>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</si>
  <si>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</si>
  <si>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</si>
  <si>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 xml:space="preserve">Nota: * Higiene y cuidado facial;**Cuidado del cabello;***Otros artículos personales; £ Otros servicios financieros, ££ Otras bebidas </t>
  </si>
  <si>
    <t xml:space="preserve">alcohólicas; § Joyería en oro y plata, §§ Otros productos relacionados con el cuidado person; ± Otros servicios relacionados para el </t>
  </si>
  <si>
    <t>cuidado perso.</t>
  </si>
  <si>
    <t xml:space="preserve">Nota:*Compra y cambio de aceite;**Otros transporte intermunicipal;***Otros medios para transporte urbano; § Combustible para </t>
  </si>
  <si>
    <t xml:space="preserve">§§ Otros aparatos de video e imagen; §§§ Servicios relacionados con  diversión, ± Computadores, impresoras y otros aparatos, ±± Artículos </t>
  </si>
  <si>
    <t>deportivos; £ Servicios culturales</t>
  </si>
  <si>
    <t xml:space="preserve">Nota:*Aparatos ortopédicos y otros; **Consulta medica general; ***Exámenes de laboratorio; £ Otras medicinas y anticonceptivos; </t>
  </si>
  <si>
    <t xml:space="preserve">££ Servicios de hospitalización y ambulancias; £££ Servicios de protección dentro y fuera del hogar; § Aseguramiento privado; </t>
  </si>
  <si>
    <t xml:space="preserve">Nota:*Camisitas y vestidos para bebe;**Camisa para niños, blusa niñas;***Otras prendas de vestir hombre; £ Otras prendas de vestir </t>
  </si>
  <si>
    <t>mujer; ££ Otras prendas de vestir para niños; § Ropa interior hombre; §§ Ropa interior mujer; §§§ Ropa interior niños; ± Reparación y</t>
  </si>
  <si>
    <t>limpieza; ± ±  Confección alquiler; ±±± Calzado para hombre; ¥ Pantalones para niños; ¥¥ Camisas para hombre; ¢ Pantalones para hombre</t>
  </si>
  <si>
    <t>¢¢ Calzado para mujer; ¢¢¢ Calzado para niños; ŧ Pantalones para mujer</t>
  </si>
  <si>
    <t xml:space="preserve">*Arrendamiento imputado; **Toallas, manteles y forros para muebles; ŧ Arrendamiento efectivo; ŧŧ Acueducto, alcantarillado y aseo; </t>
  </si>
  <si>
    <t>*ŧ Otros gastos de ocupación; £ Otros utensilios de aseo; ££ Detergentes, blanqueadores, suavizantes; § Limpiadores y desinfectantes</t>
  </si>
  <si>
    <t xml:space="preserve">§§ Juego de sabanas y fundas; £§ Colchones y almohadas; ± Cobijas y cubrelechos; ±± Otros muebles del hogar, equipo de iluminación y </t>
  </si>
  <si>
    <t>decoración; β Ollas, sartenes y refractarias; ββ Reparación de artefactos para el hogar; §β Papeles de cocina</t>
  </si>
  <si>
    <t>Nota: * Otras hortalizas y legumbres frescas; **Otras frutas frescas; ŧ Comidas rápidas calientes; ŧŧ Otros productos de panadería</t>
  </si>
  <si>
    <t>ŧŧŧ Gastos de cafetería; ŧ* Pastas alimenticias; £ Comidas rápidas frías; ££ Carnes frías y embutidos; £££ Frutas en conserva o secas</t>
  </si>
  <si>
    <t>§§ Juego de sabanas y fundas; £§ Colchones y almohadas; ± Cobijas y cubrelechos;  β Ollas, sartenes y refractarias;</t>
  </si>
  <si>
    <t>ββ Reparación de artefactos para el hogar; §β Papeles de cocina</t>
  </si>
  <si>
    <t>decoración; β Ollas, sartenes y refractarias; ββ Reparación de artefactos para el hogar.</t>
  </si>
  <si>
    <t>ŧŧŧ Gastos de cafetería; ŧ* Pastas alimenticias; ££ Carnes frías y embutidos; £££ Frutas en conserva o secas</t>
  </si>
  <si>
    <t xml:space="preserve">Nota: * Otras hortalizas y legumbres frescas; ** Gaseosas y maltas; ŧ Comidas rápidas calientes; ŧŧ Otros productos de panadería; ŧ* Pastas 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</si>
  <si>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</si>
  <si>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</si>
  <si>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</si>
  <si>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</si>
  <si>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</si>
  <si>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</si>
  <si>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Nota: Se tomaron los 24 gastos básicos que mas contribuyeron a la variación del grupo, ordenadas por ingreso promedio.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</si>
  <si>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</si>
  <si>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</si>
  <si>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</si>
  <si>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</si>
  <si>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</si>
  <si>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</si>
  <si>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</si>
  <si>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</si>
  <si>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</si>
  <si>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</si>
  <si>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</si>
  <si>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</si>
  <si>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</si>
  <si>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</si>
  <si>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</si>
  <si>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</si>
  <si>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</si>
  <si>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</si>
  <si>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</si>
  <si>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</si>
  <si>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</si>
  <si>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</si>
  <si>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</si>
  <si>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</si>
  <si>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</si>
  <si>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</si>
  <si>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</si>
  <si>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</si>
  <si>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</si>
  <si>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</si>
  <si>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</si>
  <si>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</si>
  <si>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</si>
  <si>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</si>
  <si>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</si>
  <si>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</si>
  <si>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</si>
  <si>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Nota: * Hortalizas y legumbres; ** Comidas fuera del hogar; ŧ Cereales y productos de panadería; ŧŧ Lácteos, grasas y huevos; ŧ* Pescado </t>
  </si>
  <si>
    <t>y otras de mar; £ Tubérculos y plátanos; ££ Carnes y derivados de la carne</t>
  </si>
  <si>
    <t xml:space="preserve">IPC Bogotá Variación Mensual por nivel de ingresos - Grupo Alimentos por </t>
  </si>
  <si>
    <t>Subgrupo</t>
  </si>
  <si>
    <t>Clase de Gasto</t>
  </si>
  <si>
    <t>Gasto Básico</t>
  </si>
  <si>
    <t>Nota: * Cereales y productos de panadería</t>
  </si>
  <si>
    <t>Nota: Los bienes se divide en la siguiente escala Grupo, Subgrupo, Clase de Gasto y Gasto Básico</t>
  </si>
  <si>
    <t>Nota:** Pescado fresco, congelado, enlatado</t>
  </si>
  <si>
    <t>Nota: * Otras hortalizas y legumbres frescas; ** Otras hortalizas y legumbres secas</t>
  </si>
  <si>
    <t xml:space="preserve">IPC Bogotá Variación Mensual por nivel de ingresos - Grupo Vivienda por </t>
  </si>
  <si>
    <t>*Otros muebles del hogar, equipo de iluminación y decoración</t>
  </si>
  <si>
    <t>*Repuestos , reparación  y alquiler de artefactos para el hogar; **Reparación de artefactos para el hogar</t>
  </si>
  <si>
    <t>*Otros utensilios o menaje del hogar</t>
  </si>
  <si>
    <t>*Toallas, manteles y forros para muebles</t>
  </si>
  <si>
    <t>*Detergentes,blanqueadores,suavizantes</t>
  </si>
  <si>
    <t xml:space="preserve"> £ Utensilios domésticos</t>
  </si>
  <si>
    <t>*Aparatos domésticos; **Artículos para limpieza; ŧ Gasto de ocupación; ŧŧ Gas y servicios públicos; *ŧ Muebles del hogar;</t>
  </si>
  <si>
    <t>alimenticias; £ Otros derivados lácteos; ££ Frutas en conserva o secas; β Otras bebidas no alcohólicas.</t>
  </si>
  <si>
    <t>Nota:*Servicios de vestuario</t>
  </si>
  <si>
    <t>*Camisas para niños y blusas para niñas</t>
  </si>
  <si>
    <t xml:space="preserve">IPC Bogotá Variación Mensual por nivel de ingresos - Grupo Vestuario por </t>
  </si>
  <si>
    <t>Nota:*Gastos de aseguramiento privado y otros gastos</t>
  </si>
  <si>
    <t xml:space="preserve">IPC Bogotá Variación Mensual por nivel de ingresos - Grupo Salud por </t>
  </si>
  <si>
    <t>Nota: *Servicios de hospitalización y otros relacionados</t>
  </si>
  <si>
    <t>Nota: *Medicinas y otros gastos relacionados</t>
  </si>
  <si>
    <t>Nota: *Matrículas y pensiones, educación básica, media y vocacional; ** Matrículas de educación superior y no formal; § Matrículas de</t>
  </si>
  <si>
    <t>educación básica, media y vocacional.</t>
  </si>
  <si>
    <t>Nota:*Instrucción y enseñanza;**Artículos escolares</t>
  </si>
  <si>
    <t>Nota:*Artículos culturales y otros artículos relacionados; § Aparatos para diversión y esparcimiento; ± Servicios de diversión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</si>
  <si>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</si>
  <si>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</si>
  <si>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</si>
  <si>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>Nota: *Artículos culturales y otros artículos relacionados; **Juegos, aficiones, artículos, adornos y prendas de vestir para fiestas</t>
  </si>
  <si>
    <t>§ Jardines y productos para animales domésticos</t>
  </si>
  <si>
    <t xml:space="preserve"> y otros aparatos</t>
  </si>
  <si>
    <t>Nota: § Aparatos para diversión y esparcimiento; *Otros aparatos relacionados con cultura y esparcimiento; *§Computadores, impresoras</t>
  </si>
  <si>
    <t xml:space="preserve"> distracción y esparcimiento</t>
  </si>
  <si>
    <t>Nota: *Servicios para la distracción y el esparcimiento; **Servicios relacionados con diversión; § Otros gastos relacionados con la</t>
  </si>
  <si>
    <t xml:space="preserve">IPC Bogotá Variación Mensual por nivel de ingresos - Grupo Diversión por </t>
  </si>
  <si>
    <t>Transporte aéreo</t>
  </si>
  <si>
    <t>Nota: *Equipos de telefonía móvil y similares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</si>
  <si>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</si>
  <si>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</si>
  <si>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</si>
  <si>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Nota: * Artículos para el aseo y cuidado personal;£ Artículos de joyería y otros personales; § Otros bienes y servicios</t>
  </si>
  <si>
    <t xml:space="preserve"> para el cuidado personal</t>
  </si>
  <si>
    <t>Nota: §Artículos para el aseo y cuidado personal; *Otros productos relacionados con el cuidado personal; **Otros servicios relacionados</t>
  </si>
  <si>
    <t>Nota: £ Artículos de joyería y otros personales</t>
  </si>
  <si>
    <t>Nota: *Seguros relacionado con el transporte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</si>
  <si>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</si>
  <si>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</si>
  <si>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</si>
  <si>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</si>
  <si>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</si>
  <si>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</si>
  <si>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</si>
  <si>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</si>
  <si>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</si>
  <si>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</si>
  <si>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</si>
  <si>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</si>
  <si>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</si>
  <si>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</si>
  <si>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</si>
  <si>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</si>
  <si>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</si>
  <si>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</si>
  <si>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</si>
  <si>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</si>
  <si>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</si>
  <si>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</si>
  <si>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</si>
  <si>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</si>
  <si>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</si>
  <si>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Nota: *Otros medios para transporte urbano</t>
  </si>
  <si>
    <t>Nota: *Compra de vehículos y otros para el transporte; **Gastos para el funcionamiento del transporte personal</t>
  </si>
  <si>
    <t>IPC Bogotá Variación Mensual por nivel de ingresos - Grupo Educación por Gasto</t>
  </si>
  <si>
    <t xml:space="preserve">IPC Bogotá Variación Mensual por nivel de ingresos - Grupo Salud por Gasto </t>
  </si>
  <si>
    <t xml:space="preserve"> social dentro y fuera del hogar</t>
  </si>
  <si>
    <t>Nota: *Gastos de aseguramiento privado y otros gastos; ** Gastos de aseguramiento del sistema obligatorio; £ Servicios de protección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</si>
  <si>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</si>
  <si>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</si>
  <si>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</si>
  <si>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</si>
  <si>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</si>
  <si>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</si>
  <si>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</si>
  <si>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</si>
  <si>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</si>
  <si>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</si>
  <si>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</si>
  <si>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</si>
  <si>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</si>
  <si>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</si>
  <si>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</si>
  <si>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 xml:space="preserve">educación básica, media y vocacional; </t>
  </si>
  <si>
    <t>Nota: §§ Textos, cuadernos y otros costos educativos.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</si>
  <si>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</si>
  <si>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</si>
  <si>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</si>
  <si>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</si>
  <si>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</si>
  <si>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</si>
  <si>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</si>
  <si>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</si>
  <si>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</si>
  <si>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</si>
  <si>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</si>
  <si>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</si>
  <si>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</si>
  <si>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</si>
  <si>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</si>
  <si>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</si>
  <si>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</si>
  <si>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</si>
  <si>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</si>
  <si>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</si>
  <si>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</si>
  <si>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</si>
  <si>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</si>
  <si>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</si>
  <si>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Nota: * Jardines y productos para animales domésticos, ** Otros utensilios o menaje del hogar; § Camisitas y vestidos para bebe</t>
  </si>
  <si>
    <t>§§ Otras prendas de vestir hombre; β Toallas, manteles y forros para muebles, ββ Detergentes, blanqueadores, suavizantes</t>
  </si>
  <si>
    <t>Nota: *Pescado de mar, rio y enlatado; **Harina de maíz y otras harinas; § Hortalizas y legumbres enlatadas</t>
  </si>
  <si>
    <t>§§ Otras medicinas y anticonceptivos</t>
  </si>
  <si>
    <t xml:space="preserve">Nota: § Servicios relacionados con diversión; §§ Matrículas de educación básica, media y vocacional; * Servicios de protección social </t>
  </si>
  <si>
    <t xml:space="preserve">dentro y fuera del hogar, ** Matrículas de educación superior y no formal; β Otros servicios relacionados para el cuidado personal, </t>
  </si>
  <si>
    <t>ββ Servicios de hospitalización y ambulancias, §β Porte de cartas y otros servicios</t>
  </si>
  <si>
    <t>Nota: § Otras hortalizas y legumbres frescas; §§ Harina de maíz y otras harinas</t>
  </si>
  <si>
    <t>Nota: § Toallas, manteles y forros para muebles; * Camisitas y vestidos para bebe</t>
  </si>
  <si>
    <t xml:space="preserve">Nota: § Servicios relacionados con diversión; §§ Matrículas de educación básica, media y vocacional; * Matrículas de educación </t>
  </si>
  <si>
    <t>superior y no formal, ** Otros servicios relacionados para el cuidado personal; β  Servicios de protección social dentro y fuera del</t>
  </si>
  <si>
    <t>hogar, ββ Porte de cartas y otros servicios, §β Servicios de hospitalización y ambulancias</t>
  </si>
  <si>
    <t>Nota: § Otras hortalizas y legumbres frescas</t>
  </si>
  <si>
    <t>Agosto</t>
  </si>
  <si>
    <t>Promedio</t>
  </si>
  <si>
    <t>Fuente: Departamento Administrativo Nacional de Estadística, Dane julio 2011.</t>
  </si>
  <si>
    <t xml:space="preserve">Nota: *Otros servicios relacionados para el cuidado personal; **Porte de cartas y otros servicios; § Otros muebles del hogar, equipo </t>
  </si>
  <si>
    <t>de iluminación y decoración; §§ Servicios de hospitalización y ambulancias</t>
  </si>
  <si>
    <t>Julio</t>
  </si>
  <si>
    <t xml:space="preserve">Bienes de mayor y menor contribucion IPC Bogotá Bienes Regulados </t>
  </si>
  <si>
    <t>Bienes de mayor y menor contribucion IPC Bogotá Bienes Sin Alimentos</t>
  </si>
  <si>
    <t>Bienes de mayor y menor contribucion IPC Bogotá Bienes No Transables</t>
  </si>
  <si>
    <t>Bienes de mayor y menor contribucion IPC Bogotá Bienes Transables</t>
  </si>
  <si>
    <t>Meses (semestre 2011)</t>
  </si>
  <si>
    <t>Fuente: Departamento Administrativo Nacional de Estadística, Dane septiembre 2011.</t>
  </si>
  <si>
    <t>Fuente: The Economist. Edición impresa 29 de septiembre de 2011.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</si>
  <si>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mensual porcentaje % </t>
    </r>
  </si>
  <si>
    <t>Septiembre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</si>
  <si>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año corrido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</si>
  <si>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12 meses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</si>
  <si>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</si>
  <si>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</si>
  <si>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</si>
  <si>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</si>
  <si>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</si>
  <si>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</si>
  <si>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</si>
  <si>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</si>
  <si>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Básico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</si>
  <si>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 Básico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</si>
  <si>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t xml:space="preserve">IPC Bogotá Variación Mensual por nivel de ingresos - Grupo Transporte por </t>
  </si>
  <si>
    <r>
      <t xml:space="preserve"> por Clase de Gasto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</si>
  <si>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</si>
  <si>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</si>
  <si>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</si>
  <si>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</si>
  <si>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</si>
  <si>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 xml:space="preserve">y Perú. Para septiembre Euro zona. </t>
  </si>
  <si>
    <t>Datos acumulado 12 meses a agosto Argentina, Brasil, Canadá, Chile, China, Colombia, EEUU, México, Venezuela, Japón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</si>
</sst>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8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0" fontId="3" fillId="2" borderId="0" xfId="2" applyFont="1" applyFill="1" applyBorder="1" applyAlignment="1">
      <alignment horizontal="center"/>
    </xf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3" fillId="0" borderId="9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38" Type="http://schemas.openxmlformats.org/officeDocument/2006/relationships/worksheet" Target="worksheets/sheet138.xml"/><Relationship Id="rId154" Type="http://schemas.openxmlformats.org/officeDocument/2006/relationships/worksheet" Target="worksheets/sheet154.xml"/><Relationship Id="rId159" Type="http://schemas.openxmlformats.org/officeDocument/2006/relationships/worksheet" Target="worksheets/sheet159.xml"/><Relationship Id="rId175" Type="http://schemas.openxmlformats.org/officeDocument/2006/relationships/worksheet" Target="worksheets/sheet175.xml"/><Relationship Id="rId170" Type="http://schemas.openxmlformats.org/officeDocument/2006/relationships/worksheet" Target="worksheets/sheet170.xml"/><Relationship Id="rId191" Type="http://schemas.openxmlformats.org/officeDocument/2006/relationships/externalLink" Target="externalLinks/externalLink3.xml"/><Relationship Id="rId196" Type="http://schemas.openxmlformats.org/officeDocument/2006/relationships/sharedStrings" Target="sharedStrings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externalLink" Target="externalLinks/externalLink4.xml"/><Relationship Id="rId197" Type="http://schemas.openxmlformats.org/officeDocument/2006/relationships/calcChain" Target="calcChain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72" Type="http://schemas.openxmlformats.org/officeDocument/2006/relationships/worksheet" Target="worksheets/sheet172.xml"/><Relationship Id="rId193" Type="http://schemas.openxmlformats.org/officeDocument/2006/relationships/externalLink" Target="externalLinks/externalLink5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theme" Target="theme/theme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styles" Target="styles.xml"/><Relationship Id="rId190" Type="http://schemas.openxmlformats.org/officeDocument/2006/relationships/externalLink" Target="externalLinks/externalLink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-0.26</c:v>
                </c:pt>
                <c:pt idx="1">
                  <c:v>-0.02</c:v>
                </c:pt>
                <c:pt idx="2">
                  <c:v>-0.03</c:v>
                </c:pt>
                <c:pt idx="3">
                  <c:v>-0.01</c:v>
                </c:pt>
                <c:pt idx="4">
                  <c:v>0.01</c:v>
                </c:pt>
                <c:pt idx="5">
                  <c:v>0.47</c:v>
                </c:pt>
                <c:pt idx="6">
                  <c:v>0.32</c:v>
                </c:pt>
                <c:pt idx="7">
                  <c:v>0.17</c:v>
                </c:pt>
                <c:pt idx="8">
                  <c:v>0.24</c:v>
                </c:pt>
                <c:pt idx="9">
                  <c:v>0.1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Otros gastos</c:v>
                </c:pt>
                <c:pt idx="2">
                  <c:v>Diversión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-3.9107256275459835E-2</c:v>
                </c:pt>
                <c:pt idx="1">
                  <c:v>-1.1350762419094244E-3</c:v>
                </c:pt>
                <c:pt idx="2">
                  <c:v>-1.0470134400834695E-3</c:v>
                </c:pt>
                <c:pt idx="3">
                  <c:v>-7.5849186158708404E-4</c:v>
                </c:pt>
                <c:pt idx="4">
                  <c:v>3.6965351679674017E-4</c:v>
                </c:pt>
                <c:pt idx="5">
                  <c:v>1.4183735873254935E-2</c:v>
                </c:pt>
                <c:pt idx="6">
                  <c:v>1.4575836746725261E-2</c:v>
                </c:pt>
                <c:pt idx="7">
                  <c:v>5.0179372385757301E-2</c:v>
                </c:pt>
                <c:pt idx="8">
                  <c:v>6.5856329531997243E-2</c:v>
                </c:pt>
                <c:pt idx="9">
                  <c:v>0.1</c:v>
                </c:pt>
              </c:numCache>
            </c:numRef>
          </c:val>
        </c:ser>
        <c:dLbls>
          <c:showVal val="1"/>
        </c:dLbls>
        <c:gapWidth val="75"/>
        <c:axId val="79762944"/>
        <c:axId val="79764480"/>
      </c:barChart>
      <c:catAx>
        <c:axId val="7976294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64480"/>
        <c:crosses val="autoZero"/>
        <c:auto val="1"/>
        <c:lblAlgn val="ctr"/>
        <c:lblOffset val="100"/>
      </c:catAx>
      <c:valAx>
        <c:axId val="79764480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62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591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7.0000000000000007E-2</c:v>
                </c:pt>
                <c:pt idx="1">
                  <c:v>1.21</c:v>
                </c:pt>
                <c:pt idx="2">
                  <c:v>1.1200000000000001</c:v>
                </c:pt>
                <c:pt idx="3">
                  <c:v>3.37</c:v>
                </c:pt>
                <c:pt idx="4">
                  <c:v>4.01</c:v>
                </c:pt>
                <c:pt idx="5">
                  <c:v>2.2200000000000002</c:v>
                </c:pt>
                <c:pt idx="6">
                  <c:v>4.95</c:v>
                </c:pt>
                <c:pt idx="7">
                  <c:v>1.84</c:v>
                </c:pt>
                <c:pt idx="8">
                  <c:v>4.09</c:v>
                </c:pt>
                <c:pt idx="9">
                  <c:v>2.71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3.1884642883461514E-3</c:v>
                </c:pt>
                <c:pt idx="1">
                  <c:v>4.4728075532405556E-2</c:v>
                </c:pt>
                <c:pt idx="2">
                  <c:v>6.3564269546927774E-2</c:v>
                </c:pt>
                <c:pt idx="3">
                  <c:v>0.10170040402738115</c:v>
                </c:pt>
                <c:pt idx="4">
                  <c:v>0.1399507964911571</c:v>
                </c:pt>
                <c:pt idx="5">
                  <c:v>0.33391580358277245</c:v>
                </c:pt>
                <c:pt idx="6">
                  <c:v>0.37545347148560659</c:v>
                </c:pt>
                <c:pt idx="7">
                  <c:v>0.54311791288113775</c:v>
                </c:pt>
                <c:pt idx="8">
                  <c:v>1.122301615774453</c:v>
                </c:pt>
                <c:pt idx="9">
                  <c:v>2.71</c:v>
                </c:pt>
              </c:numCache>
            </c:numRef>
          </c:val>
        </c:ser>
        <c:dLbls>
          <c:showVal val="1"/>
        </c:dLbls>
        <c:gapWidth val="75"/>
        <c:axId val="80512896"/>
        <c:axId val="80514432"/>
      </c:barChart>
      <c:catAx>
        <c:axId val="80512896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14432"/>
        <c:crosses val="autoZero"/>
        <c:auto val="1"/>
        <c:lblAlgn val="ctr"/>
        <c:lblOffset val="100"/>
      </c:catAx>
      <c:valAx>
        <c:axId val="80514432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12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603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/>
      <c:barChart>
        <c:barDir val="bar"/>
        <c:grouping val="clustered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-0.33</c:v>
                </c:pt>
                <c:pt idx="1">
                  <c:v>0.81</c:v>
                </c:pt>
                <c:pt idx="2">
                  <c:v>1.57</c:v>
                </c:pt>
                <c:pt idx="3">
                  <c:v>3.73</c:v>
                </c:pt>
                <c:pt idx="4">
                  <c:v>6.74</c:v>
                </c:pt>
                <c:pt idx="5">
                  <c:v>2.37</c:v>
                </c:pt>
                <c:pt idx="6">
                  <c:v>5.0999999999999996</c:v>
                </c:pt>
                <c:pt idx="7">
                  <c:v>3.67</c:v>
                </c:pt>
                <c:pt idx="8">
                  <c:v>4.68</c:v>
                </c:pt>
                <c:pt idx="9">
                  <c:v>3.54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Comunicaciones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-1.5031331645060425E-2</c:v>
                </c:pt>
                <c:pt idx="1">
                  <c:v>2.9941934860535958E-2</c:v>
                </c:pt>
                <c:pt idx="2">
                  <c:v>8.910348498988982E-2</c:v>
                </c:pt>
                <c:pt idx="3">
                  <c:v>0.11256454214306577</c:v>
                </c:pt>
                <c:pt idx="4">
                  <c:v>0.23522901953875286</c:v>
                </c:pt>
                <c:pt idx="5">
                  <c:v>0.35647768220323006</c:v>
                </c:pt>
                <c:pt idx="6">
                  <c:v>0.38683084940941281</c:v>
                </c:pt>
                <c:pt idx="7">
                  <c:v>1.0832840979748779</c:v>
                </c:pt>
                <c:pt idx="8">
                  <c:v>1.2841984258739461</c:v>
                </c:pt>
                <c:pt idx="9">
                  <c:v>3.54</c:v>
                </c:pt>
              </c:numCache>
            </c:numRef>
          </c:val>
        </c:ser>
        <c:dLbls>
          <c:showVal val="1"/>
        </c:dLbls>
        <c:gapWidth val="75"/>
        <c:axId val="80632064"/>
        <c:axId val="80646144"/>
      </c:barChart>
      <c:catAx>
        <c:axId val="80632064"/>
        <c:scaling>
          <c:orientation val="minMax"/>
        </c:scaling>
        <c:axPos val="l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46144"/>
        <c:crosses val="autoZero"/>
        <c:auto val="1"/>
        <c:lblAlgn val="ctr"/>
        <c:lblOffset val="100"/>
      </c:catAx>
      <c:valAx>
        <c:axId val="80646144"/>
        <c:scaling>
          <c:orientation val="minMax"/>
        </c:scaling>
        <c:axPos val="b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320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625"/>
          <c:h val="5.7134021752192114E-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315635742382598E-2"/>
          <c:y val="7.4033682554439567E-2"/>
          <c:w val="0.89843677020687351"/>
          <c:h val="0.4589691193800611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0.32</c:v>
                </c:pt>
                <c:pt idx="1">
                  <c:v>0.34</c:v>
                </c:pt>
                <c:pt idx="2">
                  <c:v>0.22</c:v>
                </c:pt>
                <c:pt idx="3">
                  <c:v>0.09</c:v>
                </c:pt>
                <c:pt idx="4">
                  <c:v>0</c:v>
                </c:pt>
                <c:pt idx="5">
                  <c:v>-0.03</c:v>
                </c:pt>
                <c:pt idx="6">
                  <c:v>-0.05</c:v>
                </c:pt>
                <c:pt idx="7">
                  <c:v>-0.21</c:v>
                </c:pt>
                <c:pt idx="8">
                  <c:v>-0.18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promedio'!$O$14:$O$22</c:f>
              <c:strCache>
                <c:ptCount val="9"/>
                <c:pt idx="0">
                  <c:v>Diversión</c:v>
                </c:pt>
                <c:pt idx="1">
                  <c:v>Vivienda</c:v>
                </c:pt>
                <c:pt idx="2">
                  <c:v>Alimentos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Vestuario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9.4814727000000001E-2</c:v>
                </c:pt>
                <c:pt idx="1">
                  <c:v>9.3097760000000002E-2</c:v>
                </c:pt>
                <c:pt idx="2">
                  <c:v>6.6690680000000002E-3</c:v>
                </c:pt>
                <c:pt idx="3">
                  <c:v>4.1019960000000001E-3</c:v>
                </c:pt>
                <c:pt idx="4">
                  <c:v>0</c:v>
                </c:pt>
                <c:pt idx="5">
                  <c:v>-1.10619E-3</c:v>
                </c:pt>
                <c:pt idx="6">
                  <c:v>-2.835064E-3</c:v>
                </c:pt>
                <c:pt idx="7">
                  <c:v>-6.8809609999999997E-3</c:v>
                </c:pt>
                <c:pt idx="8">
                  <c:v>-2.7013076E-2</c:v>
                </c:pt>
              </c:numCache>
            </c:numRef>
          </c:val>
        </c:ser>
        <c:dLbls>
          <c:showVal val="1"/>
        </c:dLbls>
        <c:gapWidth val="75"/>
        <c:axId val="80726272"/>
        <c:axId val="80543744"/>
      </c:barChart>
      <c:catAx>
        <c:axId val="80726272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43744"/>
        <c:crosses val="autoZero"/>
        <c:auto val="1"/>
        <c:lblAlgn val="ctr"/>
        <c:lblOffset val="100"/>
      </c:catAx>
      <c:valAx>
        <c:axId val="8054374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262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4167923891403339"/>
          <c:y val="0.33760495842744953"/>
          <c:w val="0.15555583111166507"/>
          <c:h val="0.1509453771123884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61"/>
          <c:y val="4.0028053173515252E-2"/>
          <c:w val="0.85111869599990986"/>
          <c:h val="0.92043099875671297"/>
        </c:manualLayout>
      </c:layout>
      <c:lineChart>
        <c:grouping val="standard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7.7669902912621972E-3"/>
                  <c:y val="2.0512820512820516E-2"/>
                </c:manualLayout>
              </c:layout>
              <c:showVal val="1"/>
            </c:dLbl>
            <c:delete val="1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</c:v>
                </c:pt>
                <c:pt idx="1">
                  <c:v>0.33</c:v>
                </c:pt>
                <c:pt idx="2">
                  <c:v>0.41</c:v>
                </c:pt>
                <c:pt idx="3">
                  <c:v>0.1</c:v>
                </c:pt>
                <c:pt idx="4">
                  <c:v>-0.2</c:v>
                </c:pt>
                <c:pt idx="5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1972E-3"/>
                  <c:y val="-2.735042735042735E-2"/>
                </c:manualLayout>
              </c:layout>
              <c:showVal val="1"/>
            </c:dLbl>
            <c:showVal val="1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0.12</c:v>
                </c:pt>
                <c:pt idx="1">
                  <c:v>0.28000000000000003</c:v>
                </c:pt>
                <c:pt idx="2">
                  <c:v>0.32</c:v>
                </c:pt>
                <c:pt idx="3">
                  <c:v>0.14000000000000001</c:v>
                </c:pt>
                <c:pt idx="4">
                  <c:v>-0.03</c:v>
                </c:pt>
                <c:pt idx="5">
                  <c:v>0.31</c:v>
                </c:pt>
              </c:numCache>
            </c:numRef>
          </c:val>
        </c:ser>
        <c:marker val="1"/>
        <c:axId val="80573184"/>
        <c:axId val="80574720"/>
      </c:lineChart>
      <c:catAx>
        <c:axId val="805731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74720"/>
        <c:crosses val="autoZero"/>
        <c:auto val="1"/>
        <c:lblAlgn val="ctr"/>
        <c:lblOffset val="100"/>
      </c:catAx>
      <c:valAx>
        <c:axId val="8057472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573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493499477613869"/>
          <c:y val="3.4528299347196978E-2"/>
          <c:w val="0.19730744336569594"/>
          <c:h val="0.1896715358779672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4801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4.0599999999999996</c:v>
                </c:pt>
                <c:pt idx="1">
                  <c:v>2.4900000000000002</c:v>
                </c:pt>
                <c:pt idx="2">
                  <c:v>5.01</c:v>
                </c:pt>
                <c:pt idx="3">
                  <c:v>2.17</c:v>
                </c:pt>
                <c:pt idx="4">
                  <c:v>3.68</c:v>
                </c:pt>
                <c:pt idx="5">
                  <c:v>1.1000000000000001</c:v>
                </c:pt>
                <c:pt idx="6">
                  <c:v>1.02</c:v>
                </c:pt>
                <c:pt idx="7">
                  <c:v>0.01</c:v>
                </c:pt>
                <c:pt idx="8">
                  <c:v>-2.42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1.1116967799999999</c:v>
                </c:pt>
                <c:pt idx="1">
                  <c:v>0.73777709499999999</c:v>
                </c:pt>
                <c:pt idx="2">
                  <c:v>0.37977977200000002</c:v>
                </c:pt>
                <c:pt idx="3">
                  <c:v>0.32565764400000002</c:v>
                </c:pt>
                <c:pt idx="4">
                  <c:v>0.111555313</c:v>
                </c:pt>
                <c:pt idx="5">
                  <c:v>6.2371414E-2</c:v>
                </c:pt>
                <c:pt idx="6">
                  <c:v>3.7610445999999999E-2</c:v>
                </c:pt>
                <c:pt idx="7">
                  <c:v>4.5577699999999998E-4</c:v>
                </c:pt>
                <c:pt idx="8">
                  <c:v>-7.9294878999999999E-2</c:v>
                </c:pt>
              </c:numCache>
            </c:numRef>
          </c:val>
        </c:ser>
        <c:dLbls>
          <c:showVal val="1"/>
        </c:dLbls>
        <c:gapWidth val="75"/>
        <c:axId val="80782464"/>
        <c:axId val="80784000"/>
      </c:barChart>
      <c:catAx>
        <c:axId val="8078246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84000"/>
        <c:crosses val="autoZero"/>
        <c:auto val="1"/>
        <c:lblAlgn val="ctr"/>
        <c:lblOffset val="100"/>
      </c:catAx>
      <c:valAx>
        <c:axId val="8078400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824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6677"/>
          <c:y val="1.3521066073848344E-2"/>
          <c:w val="0.16083283125229444"/>
          <c:h val="0.163104396805275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65"/>
          <c:y val="4.0028053173515252E-2"/>
          <c:w val="0.85111869599990986"/>
          <c:h val="0.92043099875671275"/>
        </c:manualLayout>
      </c:layout>
      <c:lineChart>
        <c:grouping val="standard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533980582524256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1.86</c:v>
                </c:pt>
                <c:pt idx="1">
                  <c:v>2.19</c:v>
                </c:pt>
                <c:pt idx="2">
                  <c:v>2.6</c:v>
                </c:pt>
                <c:pt idx="3">
                  <c:v>2.71</c:v>
                </c:pt>
                <c:pt idx="4">
                  <c:v>2.5099999999999998</c:v>
                </c:pt>
                <c:pt idx="5">
                  <c:v>2.67</c:v>
                </c:pt>
              </c:numCache>
            </c:numRef>
          </c:val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3980582524256E-2"/>
                  <c:y val="2.0512820512820495E-2"/>
                </c:manualLayout>
              </c:layout>
              <c:showVal val="1"/>
            </c:dLbl>
            <c:delete val="1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1.91</c:v>
                </c:pt>
                <c:pt idx="1">
                  <c:v>2.2000000000000002</c:v>
                </c:pt>
                <c:pt idx="2">
                  <c:v>2.5299999999999998</c:v>
                </c:pt>
                <c:pt idx="3">
                  <c:v>2.67</c:v>
                </c:pt>
                <c:pt idx="4">
                  <c:v>2.64</c:v>
                </c:pt>
                <c:pt idx="5">
                  <c:v>2.95</c:v>
                </c:pt>
              </c:numCache>
            </c:numRef>
          </c:val>
        </c:ser>
        <c:marker val="1"/>
        <c:axId val="81083776"/>
        <c:axId val="81093760"/>
      </c:lineChart>
      <c:catAx>
        <c:axId val="810837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93760"/>
        <c:crosses val="autoZero"/>
        <c:auto val="1"/>
        <c:lblAlgn val="ctr"/>
        <c:lblOffset val="100"/>
      </c:catAx>
      <c:valAx>
        <c:axId val="810937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8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082496241368161"/>
          <c:y val="0.28751975233865107"/>
          <c:w val="0.19730744336569594"/>
          <c:h val="0.1896715358779672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4.0599999999999996</c:v>
                </c:pt>
                <c:pt idx="1">
                  <c:v>2.4900000000000002</c:v>
                </c:pt>
                <c:pt idx="2">
                  <c:v>5.01</c:v>
                </c:pt>
                <c:pt idx="3">
                  <c:v>2.17</c:v>
                </c:pt>
                <c:pt idx="4">
                  <c:v>3.68</c:v>
                </c:pt>
                <c:pt idx="5">
                  <c:v>1.1000000000000001</c:v>
                </c:pt>
                <c:pt idx="6">
                  <c:v>1.02</c:v>
                </c:pt>
                <c:pt idx="7">
                  <c:v>0.01</c:v>
                </c:pt>
                <c:pt idx="8">
                  <c:v>-2.42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Diversión</c:v>
                </c:pt>
                <c:pt idx="5">
                  <c:v>Salud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1.1116967799999999</c:v>
                </c:pt>
                <c:pt idx="1">
                  <c:v>0.73777709499999999</c:v>
                </c:pt>
                <c:pt idx="2">
                  <c:v>0.37977977200000002</c:v>
                </c:pt>
                <c:pt idx="3">
                  <c:v>0.32565764400000002</c:v>
                </c:pt>
                <c:pt idx="4">
                  <c:v>0.111555313</c:v>
                </c:pt>
                <c:pt idx="5">
                  <c:v>6.2371414E-2</c:v>
                </c:pt>
                <c:pt idx="6">
                  <c:v>3.7610445999999999E-2</c:v>
                </c:pt>
                <c:pt idx="7">
                  <c:v>4.5577699999999998E-4</c:v>
                </c:pt>
                <c:pt idx="8">
                  <c:v>-7.9294878999999999E-2</c:v>
                </c:pt>
              </c:numCache>
            </c:numRef>
          </c:val>
        </c:ser>
        <c:dLbls>
          <c:showVal val="1"/>
        </c:dLbls>
        <c:gapWidth val="75"/>
        <c:axId val="81059840"/>
        <c:axId val="81061376"/>
      </c:barChart>
      <c:catAx>
        <c:axId val="8105984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61376"/>
        <c:crosses val="autoZero"/>
        <c:auto val="1"/>
        <c:lblAlgn val="ctr"/>
        <c:lblOffset val="100"/>
      </c:catAx>
      <c:valAx>
        <c:axId val="810613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0598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845"/>
          <c:y val="2.3434606894624441E-2"/>
          <c:w val="0.15555583111166527"/>
          <c:h val="0.142737157809464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7"/>
          <c:y val="4.0028053173515252E-2"/>
          <c:w val="0.85111869599990986"/>
          <c:h val="0.92043099875671242"/>
        </c:manualLayout>
      </c:layout>
      <c:lineChart>
        <c:grouping val="standard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7.7669902912622258E-3"/>
                  <c:y val="-6.1538461538461584E-2"/>
                </c:manualLayout>
              </c:layout>
              <c:showVal val="1"/>
            </c:dLbl>
            <c:showVal val="1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3.01</c:v>
                </c:pt>
                <c:pt idx="1">
                  <c:v>3.11</c:v>
                </c:pt>
                <c:pt idx="2">
                  <c:v>3.41</c:v>
                </c:pt>
                <c:pt idx="3">
                  <c:v>3.54</c:v>
                </c:pt>
                <c:pt idx="4">
                  <c:v>3.11</c:v>
                </c:pt>
                <c:pt idx="5">
                  <c:v>3.29</c:v>
                </c:pt>
              </c:numCache>
            </c:numRef>
          </c:val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2.84</c:v>
                </c:pt>
                <c:pt idx="1">
                  <c:v>3.02</c:v>
                </c:pt>
                <c:pt idx="2">
                  <c:v>3.23</c:v>
                </c:pt>
                <c:pt idx="3">
                  <c:v>3.42</c:v>
                </c:pt>
                <c:pt idx="4">
                  <c:v>3.27</c:v>
                </c:pt>
                <c:pt idx="5">
                  <c:v>3.73</c:v>
                </c:pt>
              </c:numCache>
            </c:numRef>
          </c:val>
        </c:ser>
        <c:marker val="1"/>
        <c:axId val="81160448"/>
        <c:axId val="81182720"/>
      </c:lineChart>
      <c:catAx>
        <c:axId val="811604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82720"/>
        <c:crosses val="autoZero"/>
        <c:auto val="1"/>
        <c:lblAlgn val="ctr"/>
        <c:lblOffset val="100"/>
      </c:catAx>
      <c:valAx>
        <c:axId val="8118272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0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823596564992449"/>
          <c:y val="0.30119496601386503"/>
          <c:w val="0.19730744336569594"/>
          <c:h val="0.1896715358779673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0.36</c:v>
                </c:pt>
                <c:pt idx="1">
                  <c:v>0.33</c:v>
                </c:pt>
                <c:pt idx="2">
                  <c:v>0.11</c:v>
                </c:pt>
                <c:pt idx="3">
                  <c:v>0.12</c:v>
                </c:pt>
                <c:pt idx="4">
                  <c:v>0</c:v>
                </c:pt>
                <c:pt idx="5">
                  <c:v>-0.04</c:v>
                </c:pt>
                <c:pt idx="6">
                  <c:v>-0.08</c:v>
                </c:pt>
                <c:pt idx="7">
                  <c:v>-0.11</c:v>
                </c:pt>
                <c:pt idx="8">
                  <c:v>-0.68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Salud</c:v>
                </c:pt>
                <c:pt idx="3">
                  <c:v>Comunicaciones</c:v>
                </c:pt>
                <c:pt idx="4">
                  <c:v>Vestuario</c:v>
                </c:pt>
                <c:pt idx="5">
                  <c:v>Educación</c:v>
                </c:pt>
                <c:pt idx="6">
                  <c:v>Transporte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0.12041877600000001</c:v>
                </c:pt>
                <c:pt idx="1">
                  <c:v>9.3408111000000002E-2</c:v>
                </c:pt>
                <c:pt idx="2">
                  <c:v>5.9323980000000002E-3</c:v>
                </c:pt>
                <c:pt idx="3">
                  <c:v>2.8867889999999998E-3</c:v>
                </c:pt>
                <c:pt idx="4">
                  <c:v>0</c:v>
                </c:pt>
                <c:pt idx="5">
                  <c:v>-2.531321E-3</c:v>
                </c:pt>
                <c:pt idx="6">
                  <c:v>-2.5825969999999998E-3</c:v>
                </c:pt>
                <c:pt idx="7">
                  <c:v>-1.3008751000000001E-2</c:v>
                </c:pt>
                <c:pt idx="8">
                  <c:v>-1.6073635999999999E-2</c:v>
                </c:pt>
              </c:numCache>
            </c:numRef>
          </c:val>
        </c:ser>
        <c:dLbls>
          <c:showVal val="1"/>
        </c:dLbls>
        <c:gapWidth val="75"/>
        <c:axId val="81308288"/>
        <c:axId val="81318272"/>
      </c:barChart>
      <c:catAx>
        <c:axId val="8130828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18272"/>
        <c:crosses val="autoZero"/>
        <c:auto val="1"/>
        <c:lblAlgn val="ctr"/>
        <c:lblOffset val="100"/>
      </c:catAx>
      <c:valAx>
        <c:axId val="8131827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08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2029196878094726"/>
          <c:y val="2.0274911439069936E-2"/>
          <c:w val="0.15555583111166538"/>
          <c:h val="0.1661136107986501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73"/>
          <c:y val="4.0028053173515252E-2"/>
          <c:w val="0.85111869599990986"/>
          <c:h val="0.92043099875671219"/>
        </c:manualLayout>
      </c:layout>
      <c:lineChart>
        <c:grouping val="standard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8.7003806416530716E-3"/>
                  <c:y val="-3.4188034188034191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0.04</c:v>
                </c:pt>
                <c:pt idx="1">
                  <c:v>0.48</c:v>
                </c:pt>
                <c:pt idx="2">
                  <c:v>0.32</c:v>
                </c:pt>
                <c:pt idx="3">
                  <c:v>0.1</c:v>
                </c:pt>
                <c:pt idx="4">
                  <c:v>0.08</c:v>
                </c:pt>
                <c:pt idx="5">
                  <c:v>0.19</c:v>
                </c:pt>
              </c:numCache>
            </c:numRef>
          </c:val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1.3675213675213675E-2"/>
                </c:manualLayout>
              </c:layout>
              <c:showVal val="1"/>
            </c:dLbl>
            <c:delete val="1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0.12</c:v>
                </c:pt>
                <c:pt idx="1">
                  <c:v>0.4</c:v>
                </c:pt>
                <c:pt idx="2">
                  <c:v>0.28999999999999998</c:v>
                </c:pt>
                <c:pt idx="3">
                  <c:v>0.18</c:v>
                </c:pt>
                <c:pt idx="4">
                  <c:v>7.0000000000000007E-2</c:v>
                </c:pt>
                <c:pt idx="5">
                  <c:v>0.38</c:v>
                </c:pt>
              </c:numCache>
            </c:numRef>
          </c:val>
        </c:ser>
        <c:marker val="1"/>
        <c:axId val="81486976"/>
        <c:axId val="81488512"/>
      </c:lineChart>
      <c:catAx>
        <c:axId val="8148697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88512"/>
        <c:crosses val="autoZero"/>
        <c:auto val="1"/>
        <c:lblAlgn val="ctr"/>
        <c:lblOffset val="100"/>
      </c:catAx>
      <c:valAx>
        <c:axId val="8148851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486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192528603828404"/>
          <c:y val="3.4528534486539753E-2"/>
          <c:w val="0.19730744336569594"/>
          <c:h val="0.1896715358779674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4.41</c:v>
                </c:pt>
                <c:pt idx="1">
                  <c:v>3.11</c:v>
                </c:pt>
                <c:pt idx="2">
                  <c:v>4.3099999999999996</c:v>
                </c:pt>
                <c:pt idx="3">
                  <c:v>3.72</c:v>
                </c:pt>
                <c:pt idx="4">
                  <c:v>2.4</c:v>
                </c:pt>
                <c:pt idx="5">
                  <c:v>2.37</c:v>
                </c:pt>
                <c:pt idx="6">
                  <c:v>0.39</c:v>
                </c:pt>
                <c:pt idx="7">
                  <c:v>0.28000000000000003</c:v>
                </c:pt>
                <c:pt idx="8">
                  <c:v>-3.4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1.47513001</c:v>
                </c:pt>
                <c:pt idx="1">
                  <c:v>0.88030068699999997</c:v>
                </c:pt>
                <c:pt idx="2">
                  <c:v>0.50970650699999998</c:v>
                </c:pt>
                <c:pt idx="3">
                  <c:v>0.241275448</c:v>
                </c:pt>
                <c:pt idx="4">
                  <c:v>7.7477922000000005E-2</c:v>
                </c:pt>
                <c:pt idx="5">
                  <c:v>5.7014085999999999E-2</c:v>
                </c:pt>
                <c:pt idx="6">
                  <c:v>2.1033046E-2</c:v>
                </c:pt>
                <c:pt idx="7">
                  <c:v>1.7719248999999999E-2</c:v>
                </c:pt>
                <c:pt idx="8">
                  <c:v>-8.0368180999999997E-2</c:v>
                </c:pt>
              </c:numCache>
            </c:numRef>
          </c:val>
        </c:ser>
        <c:dLbls>
          <c:showVal val="1"/>
        </c:dLbls>
        <c:gapWidth val="75"/>
        <c:axId val="81552896"/>
        <c:axId val="81554432"/>
      </c:barChart>
      <c:catAx>
        <c:axId val="81552896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54432"/>
        <c:crosses val="autoZero"/>
        <c:auto val="1"/>
        <c:lblAlgn val="ctr"/>
        <c:lblOffset val="100"/>
      </c:catAx>
      <c:valAx>
        <c:axId val="815544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528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546"/>
          <c:h val="0.1420517485329677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76"/>
          <c:y val="4.0028053173515252E-2"/>
          <c:w val="0.85111869599990986"/>
          <c:h val="0.92043099875671197"/>
        </c:manualLayout>
      </c:layout>
      <c:lineChart>
        <c:grouping val="standard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-4.102564102564103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1.99</c:v>
                </c:pt>
                <c:pt idx="1">
                  <c:v>2.48</c:v>
                </c:pt>
                <c:pt idx="2">
                  <c:v>2.81</c:v>
                </c:pt>
                <c:pt idx="3">
                  <c:v>2.91</c:v>
                </c:pt>
                <c:pt idx="4">
                  <c:v>2.99</c:v>
                </c:pt>
                <c:pt idx="5">
                  <c:v>3.18</c:v>
                </c:pt>
              </c:numCache>
            </c:numRef>
          </c:val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2854812398861E-3"/>
                  <c:y val="3.4187495793794993E-2"/>
                </c:manualLayout>
              </c:layout>
              <c:showVal val="1"/>
            </c:dLbl>
            <c:delete val="1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2.0299999999999998</c:v>
                </c:pt>
                <c:pt idx="1">
                  <c:v>2.44</c:v>
                </c:pt>
                <c:pt idx="2">
                  <c:v>2.74</c:v>
                </c:pt>
                <c:pt idx="3">
                  <c:v>2.92</c:v>
                </c:pt>
                <c:pt idx="4">
                  <c:v>3</c:v>
                </c:pt>
                <c:pt idx="5">
                  <c:v>3.39</c:v>
                </c:pt>
              </c:numCache>
            </c:numRef>
          </c:val>
        </c:ser>
        <c:marker val="1"/>
        <c:axId val="81657856"/>
        <c:axId val="81659392"/>
      </c:lineChart>
      <c:catAx>
        <c:axId val="816578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59392"/>
        <c:crosses val="autoZero"/>
        <c:auto val="1"/>
        <c:lblAlgn val="ctr"/>
        <c:lblOffset val="100"/>
      </c:catAx>
      <c:valAx>
        <c:axId val="81659392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657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596014609103712"/>
          <c:y val="0.43110949592839382"/>
          <c:w val="0.19730744336569594"/>
          <c:h val="0.1896715358779674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5.71</c:v>
                </c:pt>
                <c:pt idx="1">
                  <c:v>4.17</c:v>
                </c:pt>
                <c:pt idx="2">
                  <c:v>4.49</c:v>
                </c:pt>
                <c:pt idx="3">
                  <c:v>3.78</c:v>
                </c:pt>
                <c:pt idx="4">
                  <c:v>1.1000000000000001</c:v>
                </c:pt>
                <c:pt idx="5">
                  <c:v>2.4900000000000002</c:v>
                </c:pt>
                <c:pt idx="6">
                  <c:v>1.75</c:v>
                </c:pt>
                <c:pt idx="7">
                  <c:v>0.33</c:v>
                </c:pt>
                <c:pt idx="8">
                  <c:v>-4.68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1.909975591</c:v>
                </c:pt>
                <c:pt idx="1">
                  <c:v>1.180338863</c:v>
                </c:pt>
                <c:pt idx="2">
                  <c:v>0.53099355299999995</c:v>
                </c:pt>
                <c:pt idx="3">
                  <c:v>0.245166988</c:v>
                </c:pt>
                <c:pt idx="4">
                  <c:v>6.9611334999999996E-2</c:v>
                </c:pt>
                <c:pt idx="5">
                  <c:v>5.9900874999999999E-2</c:v>
                </c:pt>
                <c:pt idx="6">
                  <c:v>5.6494318000000002E-2</c:v>
                </c:pt>
                <c:pt idx="7">
                  <c:v>1.7797192999999999E-2</c:v>
                </c:pt>
                <c:pt idx="8">
                  <c:v>-0.11062443800000001</c:v>
                </c:pt>
              </c:numCache>
            </c:numRef>
          </c:val>
        </c:ser>
        <c:dLbls>
          <c:showVal val="1"/>
        </c:dLbls>
        <c:gapWidth val="75"/>
        <c:axId val="81756544"/>
        <c:axId val="81758080"/>
      </c:barChart>
      <c:catAx>
        <c:axId val="8175654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58080"/>
        <c:crosses val="autoZero"/>
        <c:auto val="1"/>
        <c:lblAlgn val="ctr"/>
        <c:lblOffset val="100"/>
      </c:catAx>
      <c:valAx>
        <c:axId val="8175808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565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15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79"/>
          <c:y val="4.0028053173515252E-2"/>
          <c:w val="0.85111869599990986"/>
          <c:h val="0.92043099875671175"/>
        </c:manualLayout>
      </c:layout>
      <c:lineChart>
        <c:grouping val="standard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8861E-3"/>
                  <c:y val="-2.7350427350427354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3.05</c:v>
                </c:pt>
                <c:pt idx="1">
                  <c:v>3.31</c:v>
                </c:pt>
                <c:pt idx="2">
                  <c:v>3.66</c:v>
                </c:pt>
                <c:pt idx="3">
                  <c:v>3.87</c:v>
                </c:pt>
                <c:pt idx="4">
                  <c:v>3.7</c:v>
                </c:pt>
                <c:pt idx="5">
                  <c:v>3.93</c:v>
                </c:pt>
              </c:numCache>
            </c:numRef>
          </c:val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4.1025641025641123E-2"/>
                </c:manualLayout>
              </c:layout>
              <c:showVal val="1"/>
            </c:dLbl>
            <c:delete val="1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2.97</c:v>
                </c:pt>
                <c:pt idx="1">
                  <c:v>3.29</c:v>
                </c:pt>
                <c:pt idx="2">
                  <c:v>3.54</c:v>
                </c:pt>
                <c:pt idx="3">
                  <c:v>3.82</c:v>
                </c:pt>
                <c:pt idx="4">
                  <c:v>3.77</c:v>
                </c:pt>
                <c:pt idx="5">
                  <c:v>4.34</c:v>
                </c:pt>
              </c:numCache>
            </c:numRef>
          </c:val>
        </c:ser>
        <c:marker val="1"/>
        <c:axId val="81779328"/>
        <c:axId val="81801600"/>
      </c:lineChart>
      <c:catAx>
        <c:axId val="817793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01600"/>
        <c:crosses val="autoZero"/>
        <c:auto val="1"/>
        <c:lblAlgn val="ctr"/>
        <c:lblOffset val="100"/>
      </c:catAx>
      <c:valAx>
        <c:axId val="8180160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79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771109769518942"/>
          <c:y val="0.45162231644121403"/>
          <c:w val="0.19730744336569594"/>
          <c:h val="0.1896715358779675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7133"/>
        </c:manualLayout>
      </c:layout>
      <c:barChart>
        <c:barDir val="col"/>
        <c:grouping val="clustered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0.42</c:v>
                </c:pt>
                <c:pt idx="1">
                  <c:v>0.26</c:v>
                </c:pt>
                <c:pt idx="2">
                  <c:v>0.47</c:v>
                </c:pt>
                <c:pt idx="3">
                  <c:v>0.37</c:v>
                </c:pt>
                <c:pt idx="4">
                  <c:v>0.19</c:v>
                </c:pt>
                <c:pt idx="5">
                  <c:v>0</c:v>
                </c:pt>
                <c:pt idx="6">
                  <c:v>-0.01</c:v>
                </c:pt>
                <c:pt idx="7">
                  <c:v>-0.24</c:v>
                </c:pt>
                <c:pt idx="8">
                  <c:v>-1.39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Diversión</c:v>
                </c:pt>
                <c:pt idx="2">
                  <c:v>Vivienda</c:v>
                </c:pt>
                <c:pt idx="3">
                  <c:v>Salud</c:v>
                </c:pt>
                <c:pt idx="4">
                  <c:v>Vestuario</c:v>
                </c:pt>
                <c:pt idx="5">
                  <c:v>Comunicaciones</c:v>
                </c:pt>
                <c:pt idx="6">
                  <c:v>Educación</c:v>
                </c:pt>
                <c:pt idx="7">
                  <c:v>Otros gastos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8.3097033000000001E-2</c:v>
                </c:pt>
                <c:pt idx="1">
                  <c:v>7.6858478999999993E-2</c:v>
                </c:pt>
                <c:pt idx="2">
                  <c:v>2.1851138999999999E-2</c:v>
                </c:pt>
                <c:pt idx="3">
                  <c:v>1.1795463000000001E-2</c:v>
                </c:pt>
                <c:pt idx="4">
                  <c:v>7.5544059999999996E-3</c:v>
                </c:pt>
                <c:pt idx="5">
                  <c:v>0</c:v>
                </c:pt>
                <c:pt idx="6">
                  <c:v>-3.9284999999999998E-4</c:v>
                </c:pt>
                <c:pt idx="7">
                  <c:v>-4.7639134999999999E-2</c:v>
                </c:pt>
                <c:pt idx="8">
                  <c:v>-7.3095033000000004E-2</c:v>
                </c:pt>
              </c:numCache>
            </c:numRef>
          </c:val>
        </c:ser>
        <c:dLbls>
          <c:showVal val="1"/>
        </c:dLbls>
        <c:gapWidth val="75"/>
        <c:axId val="82009088"/>
        <c:axId val="82014976"/>
      </c:barChart>
      <c:catAx>
        <c:axId val="8200908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14976"/>
        <c:crosses val="autoZero"/>
        <c:auto val="1"/>
        <c:lblAlgn val="ctr"/>
        <c:lblOffset val="100"/>
      </c:catAx>
      <c:valAx>
        <c:axId val="82014976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09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23148359753184"/>
          <c:y val="0.33645868273686269"/>
          <c:w val="0.1450016966876502"/>
          <c:h val="0.1570023783128192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83"/>
          <c:y val="4.0028053173515252E-2"/>
          <c:w val="0.85111869599990986"/>
          <c:h val="0.92043099875671142"/>
        </c:manualLayout>
      </c:layout>
      <c:lineChart>
        <c:grouping val="standard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0.01</c:v>
                </c:pt>
                <c:pt idx="1">
                  <c:v>0.1</c:v>
                </c:pt>
                <c:pt idx="2">
                  <c:v>0.32</c:v>
                </c:pt>
                <c:pt idx="3">
                  <c:v>0.12</c:v>
                </c:pt>
                <c:pt idx="4">
                  <c:v>-0.21</c:v>
                </c:pt>
                <c:pt idx="5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0.11</c:v>
                </c:pt>
                <c:pt idx="1">
                  <c:v>0.12</c:v>
                </c:pt>
                <c:pt idx="2">
                  <c:v>0.21</c:v>
                </c:pt>
                <c:pt idx="3">
                  <c:v>0.06</c:v>
                </c:pt>
                <c:pt idx="4">
                  <c:v>-0.03</c:v>
                </c:pt>
                <c:pt idx="5">
                  <c:v>0.17</c:v>
                </c:pt>
              </c:numCache>
            </c:numRef>
          </c:val>
        </c:ser>
        <c:marker val="1"/>
        <c:axId val="82036224"/>
        <c:axId val="82037760"/>
      </c:lineChart>
      <c:catAx>
        <c:axId val="820362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37760"/>
        <c:crosses val="autoZero"/>
        <c:auto val="1"/>
        <c:lblAlgn val="ctr"/>
        <c:lblOffset val="100"/>
      </c:catAx>
      <c:valAx>
        <c:axId val="82037760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036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4114783368229"/>
          <c:y val="3.4528299347196978E-2"/>
          <c:w val="0.16576400217509751"/>
          <c:h val="0.2803903358234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5.22</c:v>
                </c:pt>
                <c:pt idx="1">
                  <c:v>6.64</c:v>
                </c:pt>
                <c:pt idx="2">
                  <c:v>1.37</c:v>
                </c:pt>
                <c:pt idx="3">
                  <c:v>3.92</c:v>
                </c:pt>
                <c:pt idx="4">
                  <c:v>2.72</c:v>
                </c:pt>
                <c:pt idx="5">
                  <c:v>0.3</c:v>
                </c:pt>
                <c:pt idx="6">
                  <c:v>7.0000000000000007E-2</c:v>
                </c:pt>
                <c:pt idx="7">
                  <c:v>-0.02</c:v>
                </c:pt>
                <c:pt idx="8">
                  <c:v>-2.09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Otros gastos</c:v>
                </c:pt>
                <c:pt idx="5">
                  <c:v>Transporte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1.0327774110000001</c:v>
                </c:pt>
                <c:pt idx="1">
                  <c:v>0.65970509700000002</c:v>
                </c:pt>
                <c:pt idx="2">
                  <c:v>0.40498506400000001</c:v>
                </c:pt>
                <c:pt idx="3">
                  <c:v>0.18224779799999999</c:v>
                </c:pt>
                <c:pt idx="4">
                  <c:v>0.10814728</c:v>
                </c:pt>
                <c:pt idx="5">
                  <c:v>1.1785499E-2</c:v>
                </c:pt>
                <c:pt idx="6">
                  <c:v>2.2315740000000001E-3</c:v>
                </c:pt>
                <c:pt idx="7">
                  <c:v>-3.9699280000000002E-3</c:v>
                </c:pt>
                <c:pt idx="8">
                  <c:v>-0.109905481</c:v>
                </c:pt>
              </c:numCache>
            </c:numRef>
          </c:val>
        </c:ser>
        <c:dLbls>
          <c:showVal val="1"/>
        </c:dLbls>
        <c:gapWidth val="75"/>
        <c:axId val="82102144"/>
        <c:axId val="82103680"/>
      </c:barChart>
      <c:catAx>
        <c:axId val="8210214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03680"/>
        <c:crosses val="autoZero"/>
        <c:auto val="1"/>
        <c:lblAlgn val="ctr"/>
        <c:lblOffset val="100"/>
      </c:catAx>
      <c:valAx>
        <c:axId val="8210368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021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5604"/>
          <c:y val="1.8683941103106793E-2"/>
          <c:w val="0.13796563688114474"/>
          <c:h val="0.1846886692354945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88"/>
          <c:y val="4.0028053173515252E-2"/>
          <c:w val="0.85111869599990986"/>
          <c:h val="0.92043099875671119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1.82</c:v>
                </c:pt>
                <c:pt idx="1">
                  <c:v>1.92</c:v>
                </c:pt>
                <c:pt idx="2">
                  <c:v>2.2400000000000002</c:v>
                </c:pt>
                <c:pt idx="3">
                  <c:v>2.36</c:v>
                </c:pt>
                <c:pt idx="4">
                  <c:v>2.15</c:v>
                </c:pt>
                <c:pt idx="5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1.68</c:v>
                </c:pt>
                <c:pt idx="1">
                  <c:v>1.8</c:v>
                </c:pt>
                <c:pt idx="2">
                  <c:v>2.0099999999999998</c:v>
                </c:pt>
                <c:pt idx="3">
                  <c:v>2.0699999999999998</c:v>
                </c:pt>
                <c:pt idx="4">
                  <c:v>2.04</c:v>
                </c:pt>
                <c:pt idx="5">
                  <c:v>2.2200000000000002</c:v>
                </c:pt>
              </c:numCache>
            </c:numRef>
          </c:val>
        </c:ser>
        <c:marker val="1"/>
        <c:axId val="82149760"/>
        <c:axId val="82151296"/>
      </c:lineChart>
      <c:catAx>
        <c:axId val="821497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51296"/>
        <c:crosses val="autoZero"/>
        <c:auto val="1"/>
        <c:lblAlgn val="ctr"/>
        <c:lblOffset val="100"/>
      </c:catAx>
      <c:valAx>
        <c:axId val="82151296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733609073743436"/>
          <c:y val="0.43110949592839382"/>
          <c:w val="0.16576400217509757"/>
          <c:h val="0.2530399084729792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6797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5.84</c:v>
                </c:pt>
                <c:pt idx="1">
                  <c:v>6.63</c:v>
                </c:pt>
                <c:pt idx="2">
                  <c:v>1.69</c:v>
                </c:pt>
                <c:pt idx="3">
                  <c:v>4.0999999999999996</c:v>
                </c:pt>
                <c:pt idx="4">
                  <c:v>2.23</c:v>
                </c:pt>
                <c:pt idx="5">
                  <c:v>0.61</c:v>
                </c:pt>
                <c:pt idx="6">
                  <c:v>0.34</c:v>
                </c:pt>
                <c:pt idx="7">
                  <c:v>0.03</c:v>
                </c:pt>
                <c:pt idx="8">
                  <c:v>0.08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1.1554444589999999</c:v>
                </c:pt>
                <c:pt idx="1">
                  <c:v>0.65871156600000003</c:v>
                </c:pt>
                <c:pt idx="2">
                  <c:v>0.49958011600000002</c:v>
                </c:pt>
                <c:pt idx="3">
                  <c:v>0.19061631900000001</c:v>
                </c:pt>
                <c:pt idx="4">
                  <c:v>8.8664864999999995E-2</c:v>
                </c:pt>
                <c:pt idx="5">
                  <c:v>3.2077675999999999E-2</c:v>
                </c:pt>
                <c:pt idx="6">
                  <c:v>1.0839074000000001E-2</c:v>
                </c:pt>
                <c:pt idx="7">
                  <c:v>5.9548919999999998E-3</c:v>
                </c:pt>
                <c:pt idx="8">
                  <c:v>3.1427999999999998E-3</c:v>
                </c:pt>
              </c:numCache>
            </c:numRef>
          </c:val>
        </c:ser>
        <c:dLbls>
          <c:showVal val="1"/>
        </c:dLbls>
        <c:gapWidth val="75"/>
        <c:axId val="79893248"/>
        <c:axId val="79894784"/>
      </c:barChart>
      <c:catAx>
        <c:axId val="7989324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94784"/>
        <c:crosses val="autoZero"/>
        <c:auto val="1"/>
        <c:lblAlgn val="ctr"/>
        <c:lblOffset val="100"/>
      </c:catAx>
      <c:valAx>
        <c:axId val="798947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93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5116"/>
          <c:h val="0.1752324044600827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794"/>
          <c:y val="4.0028053173515252E-2"/>
          <c:w val="0.85111869599990986"/>
          <c:h val="0.92043099875671097"/>
        </c:manualLayout>
      </c:layout>
      <c:lineChart>
        <c:grouping val="standard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1.82</c:v>
                </c:pt>
                <c:pt idx="1">
                  <c:v>1.92</c:v>
                </c:pt>
                <c:pt idx="2">
                  <c:v>2.2400000000000002</c:v>
                </c:pt>
                <c:pt idx="3">
                  <c:v>2.36</c:v>
                </c:pt>
                <c:pt idx="4">
                  <c:v>2.15</c:v>
                </c:pt>
                <c:pt idx="5">
                  <c:v>2.23</c:v>
                </c:pt>
              </c:numCache>
            </c:numRef>
          </c:val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showVal val="1"/>
            </c:dLbl>
            <c:delete val="1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1.68</c:v>
                </c:pt>
                <c:pt idx="1">
                  <c:v>1.8</c:v>
                </c:pt>
                <c:pt idx="2">
                  <c:v>2.0099999999999998</c:v>
                </c:pt>
                <c:pt idx="3">
                  <c:v>2.0699999999999998</c:v>
                </c:pt>
                <c:pt idx="4">
                  <c:v>2.04</c:v>
                </c:pt>
                <c:pt idx="5">
                  <c:v>2.2200000000000002</c:v>
                </c:pt>
              </c:numCache>
            </c:numRef>
          </c:val>
        </c:ser>
        <c:marker val="1"/>
        <c:axId val="79932416"/>
        <c:axId val="79938304"/>
      </c:lineChart>
      <c:catAx>
        <c:axId val="799324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8304"/>
        <c:crosses val="autoZero"/>
        <c:auto val="1"/>
        <c:lblAlgn val="ctr"/>
        <c:lblOffset val="100"/>
      </c:catAx>
      <c:valAx>
        <c:axId val="79938304"/>
        <c:scaling>
          <c:orientation val="minMax"/>
        </c:scaling>
        <c:axPos val="l"/>
        <c:numFmt formatCode="0.0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9324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92742192583666"/>
          <c:y val="0.42427188909079"/>
          <c:w val="0.16576400217509768"/>
          <c:h val="0.2462023016353750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790081648764963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9.2801963595206871E-2</c:v>
                </c:pt>
                <c:pt idx="1">
                  <c:v>0.21925806123053349</c:v>
                </c:pt>
                <c:pt idx="2">
                  <c:v>8.528190310073569E-3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0.22344825320053019</c:v>
                </c:pt>
                <c:pt idx="1">
                  <c:v>0.68015166842567965</c:v>
                </c:pt>
                <c:pt idx="2">
                  <c:v>0.78798754935181137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-5.1410057897243178E-3</c:v>
                </c:pt>
                <c:pt idx="1">
                  <c:v>-1.4950893429002576E-2</c:v>
                </c:pt>
                <c:pt idx="2">
                  <c:v>4.2478315507096909E-2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0.11173257946516912</c:v>
                </c:pt>
                <c:pt idx="1">
                  <c:v>0.15896108349626559</c:v>
                </c:pt>
                <c:pt idx="2">
                  <c:v>-0.18860566505294685</c:v>
                </c:pt>
              </c:numCache>
            </c:numRef>
          </c:val>
        </c:ser>
        <c:dLbls>
          <c:showVal val="1"/>
        </c:dLbls>
        <c:gapWidth val="75"/>
        <c:axId val="82792448"/>
        <c:axId val="82793984"/>
      </c:barChart>
      <c:catAx>
        <c:axId val="82792448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93984"/>
        <c:crosses val="autoZero"/>
        <c:auto val="1"/>
        <c:lblAlgn val="ctr"/>
        <c:lblOffset val="100"/>
      </c:catAx>
      <c:valAx>
        <c:axId val="82793984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924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3.3241481606540974E-2"/>
          <c:w val="0.15890877717955171"/>
          <c:h val="0.2580933028634825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2.1525339531465022</c:v>
                </c:pt>
                <c:pt idx="1">
                  <c:v>2.5718897674260859</c:v>
                </c:pt>
                <c:pt idx="2">
                  <c:v>1.5195391977461838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0.22344825320053019</c:v>
                </c:pt>
                <c:pt idx="1">
                  <c:v>0.68015166842567965</c:v>
                </c:pt>
                <c:pt idx="2">
                  <c:v>0.78798754935181137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-5.1410057897243178E-3</c:v>
                </c:pt>
                <c:pt idx="1">
                  <c:v>-1.4950893429002576E-2</c:v>
                </c:pt>
                <c:pt idx="2">
                  <c:v>4.2478315507096909E-2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0.11173257946516912</c:v>
                </c:pt>
                <c:pt idx="1">
                  <c:v>0.15896108349626559</c:v>
                </c:pt>
                <c:pt idx="2">
                  <c:v>-0.18860566505294685</c:v>
                </c:pt>
              </c:numCache>
            </c:numRef>
          </c:val>
        </c:ser>
        <c:dLbls>
          <c:showVal val="1"/>
        </c:dLbls>
        <c:gapWidth val="75"/>
        <c:axId val="81336960"/>
        <c:axId val="81359232"/>
      </c:barChart>
      <c:catAx>
        <c:axId val="81336960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59232"/>
        <c:crosses val="autoZero"/>
        <c:auto val="1"/>
        <c:lblAlgn val="ctr"/>
        <c:lblOffset val="100"/>
      </c:catAx>
      <c:valAx>
        <c:axId val="81359232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3369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523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2.6280879714725529</c:v>
                </c:pt>
                <c:pt idx="1">
                  <c:v>3.0506384432820397</c:v>
                </c:pt>
                <c:pt idx="2">
                  <c:v>1.8149130337662598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0.22344825320053019</c:v>
                </c:pt>
                <c:pt idx="1">
                  <c:v>0.68015166842567965</c:v>
                </c:pt>
                <c:pt idx="2">
                  <c:v>0.78798754935181137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-5.1410057897243178E-3</c:v>
                </c:pt>
                <c:pt idx="1">
                  <c:v>-1.4950893429002576E-2</c:v>
                </c:pt>
                <c:pt idx="2">
                  <c:v>4.2478315507096909E-2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0.11173257946516912</c:v>
                </c:pt>
                <c:pt idx="1">
                  <c:v>0.15896108349626559</c:v>
                </c:pt>
                <c:pt idx="2">
                  <c:v>-0.18860566505294685</c:v>
                </c:pt>
              </c:numCache>
            </c:numRef>
          </c:val>
        </c:ser>
        <c:dLbls>
          <c:showVal val="1"/>
        </c:dLbls>
        <c:gapWidth val="75"/>
        <c:axId val="82982784"/>
        <c:axId val="82984320"/>
      </c:barChart>
      <c:catAx>
        <c:axId val="82982784"/>
        <c:scaling>
          <c:orientation val="minMax"/>
        </c:scaling>
        <c:axPos val="b"/>
        <c:numFmt formatCode="General" sourceLinked="1"/>
        <c:maj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84320"/>
        <c:crosses val="autoZero"/>
        <c:auto val="1"/>
        <c:lblAlgn val="ctr"/>
        <c:lblOffset val="100"/>
      </c:catAx>
      <c:valAx>
        <c:axId val="82984320"/>
        <c:scaling>
          <c:orientation val="minMax"/>
        </c:scaling>
        <c:axPos val="l"/>
        <c:numFmt formatCode="#,##0.00" sourceLinked="0"/>
        <c:maj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9827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335197178022556"/>
          <c:y val="1.0718951095605845E-2"/>
          <c:w val="0.17370304440100529"/>
          <c:h val="0.26710218005083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83"/>
          <c:y val="4.0028053173515252E-2"/>
          <c:w val="0.85111869599990986"/>
          <c:h val="0.92043099875670531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-0.32</c:v>
                </c:pt>
                <c:pt idx="1">
                  <c:v>-0.41</c:v>
                </c:pt>
                <c:pt idx="2">
                  <c:v>0.34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-0.49</c:v>
                </c:pt>
                <c:pt idx="1">
                  <c:v>-0.56999999999999995</c:v>
                </c:pt>
                <c:pt idx="2">
                  <c:v>0.47</c:v>
                </c:pt>
              </c:numCache>
            </c:numRef>
          </c:val>
        </c:ser>
        <c:axId val="84027264"/>
        <c:axId val="84028800"/>
      </c:barChart>
      <c:catAx>
        <c:axId val="840272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28800"/>
        <c:crosses val="autoZero"/>
        <c:auto val="1"/>
        <c:lblAlgn val="ctr"/>
        <c:lblOffset val="100"/>
      </c:catAx>
      <c:valAx>
        <c:axId val="8402880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27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992889777667084"/>
          <c:y val="0.68054653939961651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88"/>
          <c:y val="4.0028053173515252E-2"/>
          <c:w val="0.85111869599990986"/>
          <c:h val="0.92043099875670509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0.11</c:v>
                </c:pt>
                <c:pt idx="1">
                  <c:v>0.3</c:v>
                </c:pt>
                <c:pt idx="2">
                  <c:v>0.32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0.04</c:v>
                </c:pt>
                <c:pt idx="2">
                  <c:v>0.6</c:v>
                </c:pt>
              </c:numCache>
            </c:numRef>
          </c:val>
        </c:ser>
        <c:axId val="85018880"/>
        <c:axId val="85032960"/>
      </c:barChart>
      <c:catAx>
        <c:axId val="850188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32960"/>
        <c:crosses val="autoZero"/>
        <c:auto val="1"/>
        <c:lblAlgn val="ctr"/>
        <c:lblOffset val="100"/>
      </c:catAx>
      <c:valAx>
        <c:axId val="850329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1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25752799418587"/>
          <c:y val="3.74597226793601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94"/>
          <c:y val="4.0028053173515252E-2"/>
          <c:w val="0.85111869599990986"/>
          <c:h val="0.92043099875670487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-0.05</c:v>
                </c:pt>
                <c:pt idx="1">
                  <c:v>-0.05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-0.09</c:v>
                </c:pt>
                <c:pt idx="1">
                  <c:v>-0.21</c:v>
                </c:pt>
                <c:pt idx="2">
                  <c:v>0.05</c:v>
                </c:pt>
              </c:numCache>
            </c:numRef>
          </c:val>
        </c:ser>
        <c:axId val="85505920"/>
        <c:axId val="85507456"/>
      </c:barChart>
      <c:catAx>
        <c:axId val="855059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07456"/>
        <c:crosses val="autoZero"/>
        <c:auto val="1"/>
        <c:lblAlgn val="ctr"/>
        <c:lblOffset val="100"/>
      </c:catAx>
      <c:valAx>
        <c:axId val="855074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05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738921523698462"/>
          <c:y val="0.70627001206843198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99"/>
          <c:y val="4.0028053173515252E-2"/>
          <c:w val="0.85111869599990986"/>
          <c:h val="0.92043099875670453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0.13</c:v>
                </c:pt>
                <c:pt idx="1">
                  <c:v>0.04</c:v>
                </c:pt>
                <c:pt idx="2">
                  <c:v>0.22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0.12</c:v>
                </c:pt>
                <c:pt idx="1">
                  <c:v>0.01</c:v>
                </c:pt>
                <c:pt idx="2">
                  <c:v>0.14000000000000001</c:v>
                </c:pt>
              </c:numCache>
            </c:numRef>
          </c:val>
        </c:ser>
        <c:axId val="85282816"/>
        <c:axId val="85284352"/>
      </c:barChart>
      <c:catAx>
        <c:axId val="8528281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84352"/>
        <c:crosses val="autoZero"/>
        <c:auto val="1"/>
        <c:lblAlgn val="ctr"/>
        <c:lblOffset val="100"/>
      </c:catAx>
      <c:valAx>
        <c:axId val="852843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82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809"/>
          <c:y val="8.890666801698170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05"/>
          <c:y val="4.0028053173515252E-2"/>
          <c:w val="0.85111869599990986"/>
          <c:h val="0.92043099875670431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0.03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0.31</c:v>
                </c:pt>
                <c:pt idx="1">
                  <c:v>0.2</c:v>
                </c:pt>
                <c:pt idx="2">
                  <c:v>0.23</c:v>
                </c:pt>
              </c:numCache>
            </c:numRef>
          </c:val>
        </c:ser>
        <c:axId val="85628800"/>
        <c:axId val="85630336"/>
      </c:barChart>
      <c:catAx>
        <c:axId val="856288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30336"/>
        <c:crosses val="autoZero"/>
        <c:auto val="1"/>
        <c:lblAlgn val="ctr"/>
        <c:lblOffset val="100"/>
      </c:catAx>
      <c:valAx>
        <c:axId val="856303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28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114375488010306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92043099875670409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-0.28000000000000003</c:v>
                </c:pt>
                <c:pt idx="1">
                  <c:v>0.18</c:v>
                </c:pt>
                <c:pt idx="2">
                  <c:v>-0.21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-0.23</c:v>
                </c:pt>
                <c:pt idx="1">
                  <c:v>-0.37</c:v>
                </c:pt>
                <c:pt idx="2">
                  <c:v>-0.25</c:v>
                </c:pt>
              </c:numCache>
            </c:numRef>
          </c:val>
        </c:ser>
        <c:axId val="87856640"/>
        <c:axId val="87858176"/>
      </c:barChart>
      <c:catAx>
        <c:axId val="878566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858176"/>
        <c:crosses val="autoZero"/>
        <c:auto val="1"/>
        <c:lblAlgn val="ctr"/>
        <c:lblOffset val="100"/>
      </c:catAx>
      <c:valAx>
        <c:axId val="8785817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856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61001671944089"/>
          <c:y val="4.174696812416136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19"/>
          <c:y val="4.0028053173515252E-2"/>
          <c:w val="0.85111869599990986"/>
          <c:h val="0.92043099875670387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-0.25</c:v>
                </c:pt>
                <c:pt idx="1">
                  <c:v>0.03</c:v>
                </c:pt>
                <c:pt idx="2">
                  <c:v>-0.18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-0.17</c:v>
                </c:pt>
                <c:pt idx="1">
                  <c:v>7.0000000000000007E-2</c:v>
                </c:pt>
                <c:pt idx="2">
                  <c:v>-0.19</c:v>
                </c:pt>
              </c:numCache>
            </c:numRef>
          </c:val>
        </c:ser>
        <c:axId val="88358272"/>
        <c:axId val="88364160"/>
      </c:barChart>
      <c:catAx>
        <c:axId val="883582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64160"/>
        <c:crosses val="autoZero"/>
        <c:auto val="1"/>
        <c:lblAlgn val="ctr"/>
        <c:lblOffset val="100"/>
      </c:catAx>
      <c:valAx>
        <c:axId val="8836416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358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89661683855784"/>
          <c:y val="4.174696812416132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92043099875670364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0.09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-0.09</c:v>
                </c:pt>
                <c:pt idx="1">
                  <c:v>0.01</c:v>
                </c:pt>
                <c:pt idx="2">
                  <c:v>-0.05</c:v>
                </c:pt>
              </c:numCache>
            </c:numRef>
          </c:val>
        </c:ser>
        <c:axId val="88140800"/>
        <c:axId val="87425792"/>
      </c:barChart>
      <c:catAx>
        <c:axId val="8814080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425792"/>
        <c:crosses val="autoZero"/>
        <c:auto val="1"/>
        <c:lblAlgn val="ctr"/>
        <c:lblOffset val="100"/>
      </c:catAx>
      <c:valAx>
        <c:axId val="874257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40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97893294311688"/>
          <c:y val="0.43188630360111907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3"/>
          <c:y val="4.0028053173515252E-2"/>
          <c:w val="0.85111869599990986"/>
          <c:h val="0.92043099875670331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0.01</c:v>
                </c:pt>
                <c:pt idx="1">
                  <c:v>0.08</c:v>
                </c:pt>
                <c:pt idx="2">
                  <c:v>-0.05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0.06</c:v>
                </c:pt>
                <c:pt idx="1">
                  <c:v>0.14000000000000001</c:v>
                </c:pt>
                <c:pt idx="2">
                  <c:v>0.1</c:v>
                </c:pt>
              </c:numCache>
            </c:numRef>
          </c:val>
        </c:ser>
        <c:axId val="88797568"/>
        <c:axId val="88799104"/>
      </c:barChart>
      <c:catAx>
        <c:axId val="8879756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99104"/>
        <c:crosses val="autoZero"/>
        <c:auto val="1"/>
        <c:lblAlgn val="ctr"/>
        <c:lblOffset val="100"/>
      </c:catAx>
      <c:valAx>
        <c:axId val="8879910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7975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285601348024263"/>
          <c:y val="3.745972267935989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88"/>
          <c:y val="4.0028053173515252E-2"/>
          <c:w val="0.85111869599990986"/>
          <c:h val="0.92043099875670509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1.85</c:v>
                </c:pt>
                <c:pt idx="1">
                  <c:v>2.13</c:v>
                </c:pt>
                <c:pt idx="2">
                  <c:v>5.0599999999999996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4.3099999999999996</c:v>
                </c:pt>
                <c:pt idx="1">
                  <c:v>1.72</c:v>
                </c:pt>
                <c:pt idx="2">
                  <c:v>5.71</c:v>
                </c:pt>
              </c:numCache>
            </c:numRef>
          </c:val>
        </c:ser>
        <c:axId val="89019520"/>
        <c:axId val="89021056"/>
      </c:barChart>
      <c:catAx>
        <c:axId val="8901952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21056"/>
        <c:crosses val="autoZero"/>
        <c:auto val="1"/>
        <c:lblAlgn val="ctr"/>
        <c:lblOffset val="100"/>
      </c:catAx>
      <c:valAx>
        <c:axId val="8902105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19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4575194675271"/>
          <c:y val="5.940589073001112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94"/>
          <c:y val="4.0028053173515252E-2"/>
          <c:w val="0.85111869599990986"/>
          <c:h val="0.92043099875670487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3.58</c:v>
                </c:pt>
                <c:pt idx="1">
                  <c:v>3.25</c:v>
                </c:pt>
                <c:pt idx="2">
                  <c:v>2.4900000000000002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3.73</c:v>
                </c:pt>
                <c:pt idx="1">
                  <c:v>3.01</c:v>
                </c:pt>
                <c:pt idx="2">
                  <c:v>3.2</c:v>
                </c:pt>
              </c:numCache>
            </c:numRef>
          </c:val>
        </c:ser>
        <c:axId val="89441408"/>
        <c:axId val="89442944"/>
      </c:barChart>
      <c:catAx>
        <c:axId val="8944140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42944"/>
        <c:crosses val="autoZero"/>
        <c:auto val="1"/>
        <c:lblAlgn val="ctr"/>
        <c:lblOffset val="100"/>
      </c:catAx>
      <c:valAx>
        <c:axId val="8944294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41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394418290306304"/>
          <c:y val="4.174696812416133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99"/>
          <c:y val="4.0028053173515252E-2"/>
          <c:w val="0.85111869599990986"/>
          <c:h val="0.92043099875670453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-0.06</c:v>
                </c:pt>
                <c:pt idx="1">
                  <c:v>-1.7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-0.18</c:v>
                </c:pt>
                <c:pt idx="1">
                  <c:v>-1.28</c:v>
                </c:pt>
                <c:pt idx="2">
                  <c:v>0.35</c:v>
                </c:pt>
              </c:numCache>
            </c:numRef>
          </c:val>
        </c:ser>
        <c:axId val="90234880"/>
        <c:axId val="90236416"/>
      </c:barChart>
      <c:catAx>
        <c:axId val="902348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236416"/>
        <c:crosses val="autoZero"/>
        <c:auto val="1"/>
        <c:lblAlgn val="ctr"/>
        <c:lblOffset val="100"/>
      </c:catAx>
      <c:valAx>
        <c:axId val="902364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234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0823"/>
          <c:y val="1.2327906864402686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05"/>
          <c:y val="4.0028053173515252E-2"/>
          <c:w val="0.85111869599990986"/>
          <c:h val="0.92043099875670431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5.23</c:v>
                </c:pt>
                <c:pt idx="1">
                  <c:v>5.29</c:v>
                </c:pt>
                <c:pt idx="2">
                  <c:v>3.68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4.8</c:v>
                </c:pt>
                <c:pt idx="1">
                  <c:v>4.0599999999999996</c:v>
                </c:pt>
                <c:pt idx="2">
                  <c:v>2.93</c:v>
                </c:pt>
              </c:numCache>
            </c:numRef>
          </c:val>
        </c:ser>
        <c:axId val="90715648"/>
        <c:axId val="90717184"/>
      </c:barChart>
      <c:catAx>
        <c:axId val="907156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717184"/>
        <c:crosses val="autoZero"/>
        <c:auto val="1"/>
        <c:lblAlgn val="ctr"/>
        <c:lblOffset val="100"/>
      </c:catAx>
      <c:valAx>
        <c:axId val="907171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715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56314257014169"/>
          <c:y val="3.3172477234557907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92043099875670409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7.06</c:v>
                </c:pt>
                <c:pt idx="1">
                  <c:v>3.96</c:v>
                </c:pt>
                <c:pt idx="2">
                  <c:v>5.01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6.28</c:v>
                </c:pt>
                <c:pt idx="1">
                  <c:v>3.98</c:v>
                </c:pt>
                <c:pt idx="2">
                  <c:v>4.55</c:v>
                </c:pt>
              </c:numCache>
            </c:numRef>
          </c:val>
        </c:ser>
        <c:axId val="91282432"/>
        <c:axId val="90845952"/>
      </c:barChart>
      <c:catAx>
        <c:axId val="912824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845952"/>
        <c:crosses val="autoZero"/>
        <c:auto val="1"/>
        <c:lblAlgn val="ctr"/>
        <c:lblOffset val="100"/>
      </c:catAx>
      <c:valAx>
        <c:axId val="908459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82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478772142729482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19"/>
          <c:y val="4.0028053173515252E-2"/>
          <c:w val="0.85111869599990986"/>
          <c:h val="0.92043099875670387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1.77</c:v>
                </c:pt>
                <c:pt idx="1">
                  <c:v>-0.53</c:v>
                </c:pt>
                <c:pt idx="2">
                  <c:v>-2.42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0.84</c:v>
                </c:pt>
                <c:pt idx="1">
                  <c:v>-0.82</c:v>
                </c:pt>
                <c:pt idx="2">
                  <c:v>-1.43</c:v>
                </c:pt>
              </c:numCache>
            </c:numRef>
          </c:val>
        </c:ser>
        <c:axId val="91293952"/>
        <c:axId val="91312128"/>
      </c:barChart>
      <c:catAx>
        <c:axId val="9129395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312128"/>
        <c:crosses val="autoZero"/>
        <c:auto val="1"/>
        <c:lblAlgn val="ctr"/>
        <c:lblOffset val="100"/>
      </c:catAx>
      <c:valAx>
        <c:axId val="9131212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93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95283996973927"/>
          <c:y val="4.6034213568963062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92043099875670364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-0.3</c:v>
                </c:pt>
                <c:pt idx="1">
                  <c:v>2.2799999999999998</c:v>
                </c:pt>
                <c:pt idx="2">
                  <c:v>2.17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0.19</c:v>
                </c:pt>
                <c:pt idx="1">
                  <c:v>2.23</c:v>
                </c:pt>
                <c:pt idx="2">
                  <c:v>2.16</c:v>
                </c:pt>
              </c:numCache>
            </c:numRef>
          </c:val>
        </c:ser>
        <c:axId val="91803648"/>
        <c:axId val="91805184"/>
      </c:barChart>
      <c:catAx>
        <c:axId val="91803648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05184"/>
        <c:crosses val="autoZero"/>
        <c:auto val="1"/>
        <c:lblAlgn val="ctr"/>
        <c:lblOffset val="100"/>
      </c:catAx>
      <c:valAx>
        <c:axId val="9180518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03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834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3"/>
          <c:y val="4.0028053173515252E-2"/>
          <c:w val="0.85111869599990986"/>
          <c:h val="0.92043099875670331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2.84</c:v>
                </c:pt>
                <c:pt idx="1">
                  <c:v>-0.15</c:v>
                </c:pt>
                <c:pt idx="2">
                  <c:v>1.02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2.72</c:v>
                </c:pt>
                <c:pt idx="1">
                  <c:v>-0.13</c:v>
                </c:pt>
                <c:pt idx="2">
                  <c:v>1.08</c:v>
                </c:pt>
              </c:numCache>
            </c:numRef>
          </c:val>
        </c:ser>
        <c:axId val="92101632"/>
        <c:axId val="92111616"/>
      </c:barChart>
      <c:catAx>
        <c:axId val="921016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11616"/>
        <c:crosses val="autoZero"/>
        <c:auto val="1"/>
        <c:lblAlgn val="ctr"/>
        <c:lblOffset val="100"/>
      </c:catAx>
      <c:valAx>
        <c:axId val="9211161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01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003"/>
          <c:y val="3.74597226793601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38"/>
          <c:y val="4.0028053173515252E-2"/>
          <c:w val="0.85111869599990986"/>
          <c:h val="0.92043099875670309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2.8</c:v>
                </c:pt>
                <c:pt idx="1">
                  <c:v>2.66</c:v>
                </c:pt>
                <c:pt idx="2">
                  <c:v>1.1000000000000001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3.37</c:v>
                </c:pt>
                <c:pt idx="1">
                  <c:v>2.79</c:v>
                </c:pt>
                <c:pt idx="2">
                  <c:v>1.8</c:v>
                </c:pt>
              </c:numCache>
            </c:numRef>
          </c:val>
        </c:ser>
        <c:axId val="92430336"/>
        <c:axId val="92431872"/>
      </c:barChart>
      <c:catAx>
        <c:axId val="9243033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431872"/>
        <c:crosses val="autoZero"/>
        <c:auto val="1"/>
        <c:lblAlgn val="ctr"/>
        <c:lblOffset val="100"/>
      </c:catAx>
      <c:valAx>
        <c:axId val="9243187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430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844946268509173"/>
          <c:y val="2.45979863449544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94"/>
          <c:y val="4.0028053173515252E-2"/>
          <c:w val="0.85111869599990986"/>
          <c:h val="0.92043099875670487"/>
        </c:manualLayout>
      </c:layout>
      <c:barChart>
        <c:barDir val="col"/>
        <c:grouping val="clustered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axId val="93200384"/>
        <c:axId val="93201920"/>
      </c:barChart>
      <c:catAx>
        <c:axId val="9320038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201920"/>
        <c:crosses val="autoZero"/>
        <c:auto val="1"/>
        <c:lblAlgn val="ctr"/>
        <c:lblOffset val="100"/>
      </c:catAx>
      <c:valAx>
        <c:axId val="93201920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20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386"/>
          <c:y val="2.0045512374500214E-2"/>
          <c:w val="0.21341608542026547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899"/>
          <c:y val="4.0028053173515252E-2"/>
          <c:w val="0.85111869599990986"/>
          <c:h val="0.92043099875670453"/>
        </c:manualLayout>
      </c:layout>
      <c:barChart>
        <c:barDir val="col"/>
        <c:grouping val="clustered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3.89</c:v>
                </c:pt>
                <c:pt idx="1">
                  <c:v>3.42</c:v>
                </c:pt>
                <c:pt idx="2">
                  <c:v>3.29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9.33</c:v>
                </c:pt>
                <c:pt idx="1">
                  <c:v>3.53</c:v>
                </c:pt>
                <c:pt idx="2">
                  <c:v>3.88</c:v>
                </c:pt>
              </c:numCache>
            </c:numRef>
          </c:val>
        </c:ser>
        <c:axId val="93929472"/>
        <c:axId val="93931008"/>
      </c:barChart>
      <c:catAx>
        <c:axId val="9392947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931008"/>
        <c:crosses val="autoZero"/>
        <c:auto val="1"/>
        <c:lblAlgn val="ctr"/>
        <c:lblOffset val="100"/>
      </c:catAx>
      <c:valAx>
        <c:axId val="9393100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929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565494128049574"/>
          <c:y val="2.888523178975649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05"/>
          <c:y val="4.0028053173515252E-2"/>
          <c:w val="0.85111869599990986"/>
          <c:h val="0.92043099875670431"/>
        </c:manualLayout>
      </c:layout>
      <c:barChart>
        <c:barDir val="col"/>
        <c:grouping val="clustered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-0.09</c:v>
                </c:pt>
                <c:pt idx="1">
                  <c:v>-2.0699999999999998</c:v>
                </c:pt>
                <c:pt idx="2">
                  <c:v>-0.08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-6.3</c:v>
                </c:pt>
                <c:pt idx="1">
                  <c:v>-1.4</c:v>
                </c:pt>
                <c:pt idx="2">
                  <c:v>0.3</c:v>
                </c:pt>
              </c:numCache>
            </c:numRef>
          </c:val>
        </c:ser>
        <c:axId val="94309376"/>
        <c:axId val="94315264"/>
      </c:barChart>
      <c:catAx>
        <c:axId val="94309376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315264"/>
        <c:crosses val="autoZero"/>
        <c:auto val="1"/>
        <c:lblAlgn val="ctr"/>
        <c:lblOffset val="100"/>
      </c:catAx>
      <c:valAx>
        <c:axId val="94315264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309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52207825873613"/>
          <c:y val="0.39678598457401443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92043099875670409"/>
        </c:manualLayout>
      </c:layout>
      <c:barChart>
        <c:barDir val="col"/>
        <c:grouping val="clustered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6.03</c:v>
                </c:pt>
                <c:pt idx="1">
                  <c:v>5.28</c:v>
                </c:pt>
                <c:pt idx="2">
                  <c:v>3.75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3.67</c:v>
                </c:pt>
                <c:pt idx="1">
                  <c:v>4.2</c:v>
                </c:pt>
                <c:pt idx="2">
                  <c:v>3.18</c:v>
                </c:pt>
              </c:numCache>
            </c:numRef>
          </c:val>
        </c:ser>
        <c:axId val="94655232"/>
        <c:axId val="94656768"/>
      </c:barChart>
      <c:catAx>
        <c:axId val="9465523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656768"/>
        <c:crosses val="autoZero"/>
        <c:auto val="1"/>
        <c:lblAlgn val="ctr"/>
        <c:lblOffset val="100"/>
      </c:catAx>
      <c:valAx>
        <c:axId val="94656768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465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8914642711911"/>
          <c:y val="5.4608704458566519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19"/>
          <c:y val="4.0028053173515252E-2"/>
          <c:w val="0.85111869599990986"/>
          <c:h val="0.92043099875670387"/>
        </c:manualLayout>
      </c:layout>
      <c:barChart>
        <c:barDir val="col"/>
        <c:grouping val="clustered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7.15</c:v>
                </c:pt>
                <c:pt idx="1">
                  <c:v>4</c:v>
                </c:pt>
                <c:pt idx="2">
                  <c:v>5.05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4</c:v>
                </c:pt>
                <c:pt idx="2">
                  <c:v>4.59</c:v>
                </c:pt>
              </c:numCache>
            </c:numRef>
          </c:val>
        </c:ser>
        <c:axId val="97274112"/>
        <c:axId val="97288192"/>
      </c:barChart>
      <c:catAx>
        <c:axId val="97274112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288192"/>
        <c:crosses val="autoZero"/>
        <c:auto val="1"/>
        <c:lblAlgn val="ctr"/>
        <c:lblOffset val="100"/>
      </c:catAx>
      <c:valAx>
        <c:axId val="9728819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274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691436419909879"/>
          <c:y val="3.745972267936017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92043099875670364"/>
        </c:manualLayout>
      </c:layout>
      <c:barChart>
        <c:barDir val="col"/>
        <c:grouping val="clustered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3.44</c:v>
                </c:pt>
                <c:pt idx="1">
                  <c:v>-0.71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-1.1299999999999999</c:v>
                </c:pt>
                <c:pt idx="2">
                  <c:v>-0.04</c:v>
                </c:pt>
              </c:numCache>
            </c:numRef>
          </c:val>
        </c:ser>
        <c:axId val="97666560"/>
        <c:axId val="97668096"/>
      </c:barChart>
      <c:catAx>
        <c:axId val="9766656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668096"/>
        <c:crosses val="autoZero"/>
        <c:auto val="1"/>
        <c:lblAlgn val="ctr"/>
        <c:lblOffset val="100"/>
      </c:catAx>
      <c:valAx>
        <c:axId val="976680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7666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686505823782762"/>
          <c:y val="5.4608704458566533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3"/>
          <c:y val="4.0028053173515252E-2"/>
          <c:w val="0.85111869599990986"/>
          <c:h val="0.92043099875670331"/>
        </c:manualLayout>
      </c:layout>
      <c:barChart>
        <c:barDir val="col"/>
        <c:grouping val="clustered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0.82</c:v>
                </c:pt>
                <c:pt idx="1">
                  <c:v>2.2000000000000002</c:v>
                </c:pt>
                <c:pt idx="2">
                  <c:v>2.37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</c:v>
                </c:pt>
                <c:pt idx="1">
                  <c:v>2.37</c:v>
                </c:pt>
                <c:pt idx="2">
                  <c:v>2.72</c:v>
                </c:pt>
              </c:numCache>
            </c:numRef>
          </c:val>
        </c:ser>
        <c:axId val="98954240"/>
        <c:axId val="98173696"/>
      </c:barChart>
      <c:catAx>
        <c:axId val="9895424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173696"/>
        <c:crosses val="autoZero"/>
        <c:auto val="1"/>
        <c:lblAlgn val="ctr"/>
        <c:lblOffset val="100"/>
      </c:catAx>
      <c:valAx>
        <c:axId val="9817369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954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1220171552839"/>
          <c:y val="8.8906668016981744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38"/>
          <c:y val="4.0028053173515252E-2"/>
          <c:w val="0.85111869599990986"/>
          <c:h val="0.92043099875670309"/>
        </c:manualLayout>
      </c:layout>
      <c:barChart>
        <c:barDir val="col"/>
        <c:grouping val="clustered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3.05</c:v>
                </c:pt>
                <c:pt idx="1">
                  <c:v>-2.2599999999999998</c:v>
                </c:pt>
                <c:pt idx="2">
                  <c:v>0.53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</c:v>
                </c:pt>
                <c:pt idx="1">
                  <c:v>-1.91</c:v>
                </c:pt>
                <c:pt idx="2">
                  <c:v>0.92</c:v>
                </c:pt>
              </c:numCache>
            </c:numRef>
          </c:val>
        </c:ser>
        <c:axId val="98535680"/>
        <c:axId val="98557952"/>
      </c:barChart>
      <c:catAx>
        <c:axId val="98535680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557952"/>
        <c:crosses val="autoZero"/>
        <c:auto val="1"/>
        <c:lblAlgn val="ctr"/>
        <c:lblOffset val="100"/>
      </c:catAx>
      <c:valAx>
        <c:axId val="98557952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535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733881494902025"/>
          <c:y val="3.7459722679360201E-2"/>
          <c:w val="0.27971441242974832"/>
          <c:h val="0.1355155605549309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945"/>
          <c:y val="4.0028053173515252E-2"/>
          <c:w val="0.85111869599990986"/>
          <c:h val="0.92043099875670287"/>
        </c:manualLayout>
      </c:layout>
      <c:barChart>
        <c:barDir val="col"/>
        <c:grouping val="clustered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3.65</c:v>
                </c:pt>
                <c:pt idx="1">
                  <c:v>3.24</c:v>
                </c:pt>
                <c:pt idx="2">
                  <c:v>1.27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showVal val="1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0</c:v>
                </c:pt>
                <c:pt idx="1">
                  <c:v>3.25</c:v>
                </c:pt>
                <c:pt idx="2">
                  <c:v>2.19</c:v>
                </c:pt>
              </c:numCache>
            </c:numRef>
          </c:val>
        </c:ser>
        <c:axId val="98008064"/>
        <c:axId val="98030336"/>
      </c:barChart>
      <c:catAx>
        <c:axId val="98008064"/>
        <c:scaling>
          <c:orientation val="minMax"/>
        </c:scaling>
        <c:axPos val="b"/>
        <c:numFmt formatCode="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030336"/>
        <c:crosses val="autoZero"/>
        <c:auto val="1"/>
        <c:lblAlgn val="ctr"/>
        <c:lblOffset val="100"/>
      </c:catAx>
      <c:valAx>
        <c:axId val="98030336"/>
        <c:scaling>
          <c:orientation val="minMax"/>
        </c:scaling>
        <c:axPos val="l"/>
        <c:numFmt formatCode="#,##0.0" sourceLinked="0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8008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8615060186442198"/>
          <c:y val="2.459798634495447E-2"/>
          <c:w val="0.17383926147162809"/>
          <c:h val="0.14150948173279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Variacio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PC Variacio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PC Variacio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PC Mensual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IPC 12 meses Ing promed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IPC Mensual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IPC A&#241;o corrido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IPC 12 meses Ing baj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3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IPC Mensual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5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IPC A&#241;o corrido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IPC 12 meses Ing alt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IPC mensual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Regulad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Regulad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Regulad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Cereales y productos de panade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Hortalizas y legumb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Fruta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arnes y derivados Carn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Pescado y otras de m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Lacteos,Grasas y Huev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var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Comidas Fuer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Alimentos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mensual'!A1"/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Gasto de ocupac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Muebles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parat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Utensilios Dom&#233;stic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Ropa del Hoga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Art&#237;culos para Limpie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ivienda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mensual'!A1"/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Vestuari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Calzado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ervicio de Vestuari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Vestuario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mensual'!A1"/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Servicios de Salu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Bienes y Art&#237;cul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Gastos de Aseguramiento Priva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Salud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mensual'!A1"/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strucci&#243;n y Ense&#241;anz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Educac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mensual'!A1"/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Art&#237;culos Culturales y Otr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Servicios de Diversi&#243;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Diversi&#243;n puesto B&#225;sico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mensual'!A1"/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ransporte Person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&#250;blic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Transporte puesto B&#225;sico mensua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mensual'!A1"/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Comunicaciones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mensual'!A1"/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Bebidas Alcoh&#243;lica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rt&#237;culos Joyer&#237;a y Otros Pers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Bienes y Servicio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Otros gastos puesto B&#225;sico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mensual'!A1"/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Cereales y productos de pa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Hortalizas y legumb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Frut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arnes y derivados Carn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Pescado y otras de m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Lacteos,Grasas y Huev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var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Comidas Fuer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a&#241;o corrido'!A1"/><Relationship Id="rId3" Type="http://schemas.openxmlformats.org/officeDocument/2006/relationships/hyperlink" Target="#'Alimentos pues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Gasto de ocupac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Muebles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parat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Utensilios Dom&#233;stic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Ropa del Hogar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Art&#237;culos para Limpie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a&#241;o corrido'!A1"/><Relationship Id="rId3" Type="http://schemas.openxmlformats.org/officeDocument/2006/relationships/hyperlink" Target="#'Vivienda puesto B&#225;sico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Calzad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Servicio de Vestuari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a&#241;o corrido'!A1"/><Relationship Id="rId3" Type="http://schemas.openxmlformats.org/officeDocument/2006/relationships/hyperlink" Target="#'Vestuario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Servicios de Salud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Gastos de Aseguramiento Pri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a&#241;o corrido'!A1"/><Relationship Id="rId3" Type="http://schemas.openxmlformats.org/officeDocument/2006/relationships/hyperlink" Target="#'Salud puesto B&#225;sico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Instrucci&#243;n y Ense&#241;anza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a&#241;o corrido'!A1"/><Relationship Id="rId3" Type="http://schemas.openxmlformats.org/officeDocument/2006/relationships/hyperlink" Target="#'Educac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Art&#237;culos Culturales y Otr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Servicios de Diversi&#243;n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a&#241;o corrido'!A1"/><Relationship Id="rId3" Type="http://schemas.openxmlformats.org/officeDocument/2006/relationships/hyperlink" Target="#'Diversi&#243;n pto B&#225;sico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ransporte Personal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a&#241;o corrid'!A1"/><Relationship Id="rId3" Type="http://schemas.openxmlformats.org/officeDocument/2006/relationships/hyperlink" Target="#'Transporte pto B&#225;sico 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Comunicacione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a&#241;o corri'!A1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Bebidas Alcoh&#243;lica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Art&#237;culos Joyer&#237;a y Otros P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Bienes y Servicios (2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a&#241;o corri'!A1"/><Relationship Id="rId3" Type="http://schemas.openxmlformats.org/officeDocument/2006/relationships/hyperlink" Target="#'Otros gtos pto B&#225;sic a&#241;o corrid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Cereales y productos de pa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Hortalizas y legumb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Fruta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arnes y derivados Carn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Pescado y otras de m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Lacteos,Grasas y Huev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var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Comidas Fuer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hyperlink" Target="#'Alimentos variaci&#243;n 12 meses'!A1"/><Relationship Id="rId3" Type="http://schemas.openxmlformats.org/officeDocument/2006/relationships/hyperlink" Target="#'Alimentos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Gasto de ocupac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Muebles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parat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Utensilios Dom&#233;stic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Ropa del Hogar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Art&#237;culos para Limpie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hyperlink" Target="#'Vivienda variaci&#243;n 12 meses'!A1"/><Relationship Id="rId3" Type="http://schemas.openxmlformats.org/officeDocument/2006/relationships/hyperlink" Target="#'Vivienda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Calzad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Servicio de Vestuari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hyperlink" Target="#'Vestuario variaci&#243;n 12 meses'!A1"/><Relationship Id="rId3" Type="http://schemas.openxmlformats.org/officeDocument/2006/relationships/hyperlink" Target="#'Vestuario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Servicios de Salud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Gastos de Aseguramiento Pri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hyperlink" Target="#'Salud variaci&#243;n 12 meses'!A1"/><Relationship Id="rId3" Type="http://schemas.openxmlformats.org/officeDocument/2006/relationships/hyperlink" Target="#'Salud puesto B&#225;sico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strucci&#243;n y Ense&#241;anza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hyperlink" Target="#'Educaci&#243;n variaci&#243;n 12 meses'!A1"/><Relationship Id="rId3" Type="http://schemas.openxmlformats.org/officeDocument/2006/relationships/hyperlink" Target="#'Educac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Art&#237;culos Culturales y Otr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Servicios de Diversi&#243;n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hyperlink" Target="#'Diversi&#243;n variaci&#243;n 12 meses'!A1"/><Relationship Id="rId3" Type="http://schemas.openxmlformats.org/officeDocument/2006/relationships/hyperlink" Target="#'Diversi&#243;n pues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Transporte Personal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hyperlink" Target="#'Transporte variaci&#243;n 12 meses'!A1"/><Relationship Id="rId3" Type="http://schemas.openxmlformats.org/officeDocument/2006/relationships/hyperlink" Target="#'Transporte puesto B&#225;sico 12 m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Comunicacione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hyperlink" Target="#'Comunicaci&#243;n variaci&#243;n 12 meses'!A1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ebidas Alcoh&#243;licas (3)'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Art&#237;culos Joyer&#237;a y Otros P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hyperlink" Target="#'Otros gastos variaci&#243;n 12 meses'!A1"/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7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38674" y="527237"/>
          <a:ext cx="504320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9,8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3,8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3,1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20" name="19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762000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771525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7</xdr:col>
      <xdr:colOff>742950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2415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2011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0</xdr:rowOff>
    </xdr:from>
    <xdr:to>
      <xdr:col>11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28575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85724</xdr:colOff>
      <xdr:row>1</xdr:row>
      <xdr:rowOff>130175</xdr:rowOff>
    </xdr:from>
    <xdr:to>
      <xdr:col>8</xdr:col>
      <xdr:colOff>285749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299" y="33020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85725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384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95250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</xdr:colOff>
      <xdr:row>1</xdr:row>
      <xdr:rowOff>130175</xdr:rowOff>
    </xdr:from>
    <xdr:to>
      <xdr:col>8</xdr:col>
      <xdr:colOff>295274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33675" y="330200"/>
          <a:ext cx="33051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57150</xdr:colOff>
      <xdr:row>1</xdr:row>
      <xdr:rowOff>130175</xdr:rowOff>
    </xdr:from>
    <xdr:to>
      <xdr:col>8</xdr:col>
      <xdr:colOff>276224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0</xdr:colOff>
      <xdr:row>23</xdr:row>
      <xdr:rowOff>76201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304800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114300</xdr:rowOff>
    </xdr:from>
    <xdr:to>
      <xdr:col>10</xdr:col>
      <xdr:colOff>47625</xdr:colOff>
      <xdr:row>36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130175</xdr:rowOff>
    </xdr:from>
    <xdr:to>
      <xdr:col>8</xdr:col>
      <xdr:colOff>285750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5" y="330200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58050" cy="1061233"/>
        </a:xfrm>
        <a:prstGeom prst="rect">
          <a:avLst/>
        </a:prstGeom>
      </xdr:spPr>
    </xdr:pic>
    <xdr:clientData/>
  </xdr:twoCellAnchor>
  <xdr:twoCellAnchor>
    <xdr:from>
      <xdr:col>3</xdr:col>
      <xdr:colOff>761999</xdr:colOff>
      <xdr:row>1</xdr:row>
      <xdr:rowOff>130175</xdr:rowOff>
    </xdr:from>
    <xdr:to>
      <xdr:col>8</xdr:col>
      <xdr:colOff>257174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95574" y="3302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266699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146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00900" cy="1061233"/>
        </a:xfrm>
        <a:prstGeom prst="rect">
          <a:avLst/>
        </a:prstGeom>
      </xdr:spPr>
    </xdr:pic>
    <xdr:clientData/>
  </xdr:twoCellAnchor>
  <xdr:twoCellAnchor>
    <xdr:from>
      <xdr:col>4</xdr:col>
      <xdr:colOff>104775</xdr:colOff>
      <xdr:row>1</xdr:row>
      <xdr:rowOff>123825</xdr:rowOff>
    </xdr:from>
    <xdr:to>
      <xdr:col>8</xdr:col>
      <xdr:colOff>257175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9082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200025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171451</xdr:colOff>
      <xdr:row>1</xdr:row>
      <xdr:rowOff>123825</xdr:rowOff>
    </xdr:from>
    <xdr:to>
      <xdr:col>8</xdr:col>
      <xdr:colOff>152401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161925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76200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695575" y="323850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67574" cy="1061233"/>
        </a:xfrm>
        <a:prstGeom prst="rect">
          <a:avLst/>
        </a:prstGeom>
      </xdr:spPr>
    </xdr:pic>
    <xdr:clientData/>
  </xdr:twoCellAnchor>
  <xdr:twoCellAnchor>
    <xdr:from>
      <xdr:col>3</xdr:col>
      <xdr:colOff>152401</xdr:colOff>
      <xdr:row>1</xdr:row>
      <xdr:rowOff>123825</xdr:rowOff>
    </xdr:from>
    <xdr:to>
      <xdr:col>8</xdr:col>
      <xdr:colOff>133351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24151" y="3238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200026</xdr:colOff>
      <xdr:row>1</xdr:row>
      <xdr:rowOff>123825</xdr:rowOff>
    </xdr:from>
    <xdr:to>
      <xdr:col>8</xdr:col>
      <xdr:colOff>123825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71776" y="323850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1</xdr:row>
      <xdr:rowOff>123825</xdr:rowOff>
    </xdr:from>
    <xdr:to>
      <xdr:col>8</xdr:col>
      <xdr:colOff>152400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9876" y="323850"/>
          <a:ext cx="31527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123825</xdr:rowOff>
    </xdr:from>
    <xdr:to>
      <xdr:col>8</xdr:col>
      <xdr:colOff>142875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00350" y="323850"/>
          <a:ext cx="31527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19950" cy="1061233"/>
        </a:xfrm>
        <a:prstGeom prst="rect">
          <a:avLst/>
        </a:prstGeom>
      </xdr:spPr>
    </xdr:pic>
    <xdr:clientData/>
  </xdr:twoCellAnchor>
  <xdr:twoCellAnchor>
    <xdr:from>
      <xdr:col>4</xdr:col>
      <xdr:colOff>123825</xdr:colOff>
      <xdr:row>1</xdr:row>
      <xdr:rowOff>123825</xdr:rowOff>
    </xdr:from>
    <xdr:to>
      <xdr:col>8</xdr:col>
      <xdr:colOff>276225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743200" y="323850"/>
          <a:ext cx="31242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2011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77100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133350</xdr:rowOff>
    </xdr:from>
    <xdr:to>
      <xdr:col>8</xdr:col>
      <xdr:colOff>85725</xdr:colOff>
      <xdr:row>4</xdr:row>
      <xdr:rowOff>133350</xdr:rowOff>
    </xdr:to>
    <xdr:sp macro="" textlink="">
      <xdr:nvSpPr>
        <xdr:cNvPr id="6" name="3 CuadroTexto"/>
        <xdr:cNvSpPr txBox="1"/>
      </xdr:nvSpPr>
      <xdr:spPr>
        <a:xfrm>
          <a:off x="2857500" y="333375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123825</xdr:rowOff>
    </xdr:from>
    <xdr:to>
      <xdr:col>8</xdr:col>
      <xdr:colOff>85725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5750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123825</xdr:rowOff>
    </xdr:from>
    <xdr:to>
      <xdr:col>8</xdr:col>
      <xdr:colOff>66675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38450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286624" cy="1061233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8</xdr:col>
      <xdr:colOff>76200</xdr:colOff>
      <xdr:row>4</xdr:row>
      <xdr:rowOff>123825</xdr:rowOff>
    </xdr:to>
    <xdr:sp macro="" textlink="">
      <xdr:nvSpPr>
        <xdr:cNvPr id="6" name="3 CuadroTexto"/>
        <xdr:cNvSpPr txBox="1"/>
      </xdr:nvSpPr>
      <xdr:spPr>
        <a:xfrm>
          <a:off x="2847975" y="323850"/>
          <a:ext cx="3038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47</xdr:row>
      <xdr:rowOff>152400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76201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19049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9874" y="330200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942975</xdr:colOff>
      <xdr:row>6</xdr:row>
      <xdr:rowOff>28575</xdr:rowOff>
    </xdr:from>
    <xdr:to>
      <xdr:col>2</xdr:col>
      <xdr:colOff>141981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66800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171450</xdr:rowOff>
    </xdr:from>
    <xdr:to>
      <xdr:col>9</xdr:col>
      <xdr:colOff>190500</xdr:colOff>
      <xdr:row>42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84831</xdr:colOff>
      <xdr:row>7</xdr:row>
      <xdr:rowOff>103881</xdr:rowOff>
    </xdr:to>
    <xdr:pic>
      <xdr:nvPicPr>
        <xdr:cNvPr id="8" name="7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857250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139700</xdr:rowOff>
    </xdr:from>
    <xdr:to>
      <xdr:col>8</xdr:col>
      <xdr:colOff>38100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19050</xdr:rowOff>
    </xdr:from>
    <xdr:to>
      <xdr:col>2</xdr:col>
      <xdr:colOff>103881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00350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47625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952500</xdr:colOff>
      <xdr:row>6</xdr:row>
      <xdr:rowOff>9525</xdr:rowOff>
    </xdr:from>
    <xdr:to>
      <xdr:col>2</xdr:col>
      <xdr:colOff>170556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7632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28575</xdr:rowOff>
    </xdr:from>
    <xdr:to>
      <xdr:col>2</xdr:col>
      <xdr:colOff>151506</xdr:colOff>
      <xdr:row>7</xdr:row>
      <xdr:rowOff>103881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28725"/>
          <a:ext cx="275331" cy="275331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600950" cy="1061233"/>
        </a:xfrm>
        <a:prstGeom prst="rect">
          <a:avLst/>
        </a:prstGeom>
      </xdr:spPr>
    </xdr:pic>
    <xdr:clientData/>
  </xdr:twoCellAnchor>
  <xdr:twoCellAnchor>
    <xdr:from>
      <xdr:col>3</xdr:col>
      <xdr:colOff>790575</xdr:colOff>
      <xdr:row>1</xdr:row>
      <xdr:rowOff>149225</xdr:rowOff>
    </xdr:from>
    <xdr:to>
      <xdr:col>8</xdr:col>
      <xdr:colOff>47625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67025" y="349250"/>
          <a:ext cx="3352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800099</xdr:colOff>
      <xdr:row>1</xdr:row>
      <xdr:rowOff>149225</xdr:rowOff>
    </xdr:from>
    <xdr:to>
      <xdr:col>8</xdr:col>
      <xdr:colOff>85724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90824" y="349250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46731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95250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 - Porcentaje %</a:t>
          </a: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2</xdr:col>
      <xdr:colOff>113406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4004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19050</xdr:rowOff>
    </xdr:from>
    <xdr:to>
      <xdr:col>1</xdr:col>
      <xdr:colOff>1237356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857249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676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50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8</xdr:col>
      <xdr:colOff>9525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628900" y="330200"/>
          <a:ext cx="34194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876300</xdr:colOff>
      <xdr:row>1</xdr:row>
      <xdr:rowOff>130175</xdr:rowOff>
    </xdr:from>
    <xdr:to>
      <xdr:col>8</xdr:col>
      <xdr:colOff>142875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52725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139700</xdr:rowOff>
    </xdr:from>
    <xdr:to>
      <xdr:col>8</xdr:col>
      <xdr:colOff>66675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337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27</xdr:row>
      <xdr:rowOff>28576</xdr:rowOff>
    </xdr:from>
    <xdr:to>
      <xdr:col>9</xdr:col>
      <xdr:colOff>190500</xdr:colOff>
      <xdr:row>42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295400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Septiembre-Porcentaje %</a:t>
          </a: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857251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6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4380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38101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480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904875</xdr:colOff>
      <xdr:row>1</xdr:row>
      <xdr:rowOff>130175</xdr:rowOff>
    </xdr:from>
    <xdr:to>
      <xdr:col>8</xdr:col>
      <xdr:colOff>133350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50" y="330200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130175</xdr:rowOff>
    </xdr:from>
    <xdr:to>
      <xdr:col>8</xdr:col>
      <xdr:colOff>104775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813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828674</xdr:colOff>
      <xdr:row>1</xdr:row>
      <xdr:rowOff>139700</xdr:rowOff>
    </xdr:from>
    <xdr:to>
      <xdr:col>8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49" y="339725"/>
          <a:ext cx="33718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742949</xdr:colOff>
      <xdr:row>1</xdr:row>
      <xdr:rowOff>149225</xdr:rowOff>
    </xdr:from>
    <xdr:to>
      <xdr:col>7</xdr:col>
      <xdr:colOff>866774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47974" y="34925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819149</xdr:colOff>
      <xdr:row>1</xdr:row>
      <xdr:rowOff>149225</xdr:rowOff>
    </xdr:from>
    <xdr:to>
      <xdr:col>8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4" y="349250"/>
          <a:ext cx="33337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866775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638175</xdr:colOff>
      <xdr:row>1</xdr:row>
      <xdr:rowOff>130175</xdr:rowOff>
    </xdr:from>
    <xdr:to>
      <xdr:col>9</xdr:col>
      <xdr:colOff>219075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114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3718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528637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91424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66999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895349</xdr:colOff>
      <xdr:row>1</xdr:row>
      <xdr:rowOff>139700</xdr:rowOff>
    </xdr:from>
    <xdr:to>
      <xdr:col>8</xdr:col>
      <xdr:colOff>85724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193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5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130175</xdr:rowOff>
    </xdr:from>
    <xdr:to>
      <xdr:col>7</xdr:col>
      <xdr:colOff>76200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47975" y="33020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7</xdr:col>
      <xdr:colOff>57150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1</xdr:row>
      <xdr:rowOff>149225</xdr:rowOff>
    </xdr:from>
    <xdr:to>
      <xdr:col>7</xdr:col>
      <xdr:colOff>57150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38450" y="349250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130175</xdr:rowOff>
    </xdr:from>
    <xdr:to>
      <xdr:col>7</xdr:col>
      <xdr:colOff>85725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28925" y="33020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85725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9525</xdr:colOff>
      <xdr:row>1</xdr:row>
      <xdr:rowOff>149225</xdr:rowOff>
    </xdr:from>
    <xdr:to>
      <xdr:col>7</xdr:col>
      <xdr:colOff>76200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28925" y="349250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158750</xdr:rowOff>
    </xdr:from>
    <xdr:to>
      <xdr:col>7</xdr:col>
      <xdr:colOff>85726</xdr:colOff>
      <xdr:row>4</xdr:row>
      <xdr:rowOff>158750</xdr:rowOff>
    </xdr:to>
    <xdr:sp macro="" textlink="">
      <xdr:nvSpPr>
        <xdr:cNvPr id="6" name="3 CuadroTexto"/>
        <xdr:cNvSpPr txBox="1"/>
      </xdr:nvSpPr>
      <xdr:spPr>
        <a:xfrm>
          <a:off x="2857500" y="358775"/>
          <a:ext cx="32289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92075</xdr:rowOff>
    </xdr:from>
    <xdr:to>
      <xdr:col>7</xdr:col>
      <xdr:colOff>123825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819400" y="292100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39025" cy="1061233"/>
        </a:xfrm>
        <a:prstGeom prst="rect">
          <a:avLst/>
        </a:prstGeom>
      </xdr:spPr>
    </xdr:pic>
    <xdr:clientData/>
  </xdr:twoCellAnchor>
  <xdr:twoCellAnchor>
    <xdr:from>
      <xdr:col>3</xdr:col>
      <xdr:colOff>847725</xdr:colOff>
      <xdr:row>1</xdr:row>
      <xdr:rowOff>139700</xdr:rowOff>
    </xdr:from>
    <xdr:to>
      <xdr:col>8</xdr:col>
      <xdr:colOff>76200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242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130175</xdr:rowOff>
    </xdr:from>
    <xdr:to>
      <xdr:col>8</xdr:col>
      <xdr:colOff>66675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384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685800</xdr:colOff>
      <xdr:row>1</xdr:row>
      <xdr:rowOff>130175</xdr:rowOff>
    </xdr:from>
    <xdr:to>
      <xdr:col>9</xdr:col>
      <xdr:colOff>190500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62225" y="330200"/>
          <a:ext cx="4048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838200</xdr:colOff>
      <xdr:row>1</xdr:row>
      <xdr:rowOff>139700</xdr:rowOff>
    </xdr:from>
    <xdr:to>
      <xdr:col>8</xdr:col>
      <xdr:colOff>85725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3432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26</xdr:row>
      <xdr:rowOff>28576</xdr:rowOff>
    </xdr:from>
    <xdr:to>
      <xdr:col>9</xdr:col>
      <xdr:colOff>190500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48550" cy="1061233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66975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19974" cy="1061233"/>
        </a:xfrm>
        <a:prstGeom prst="rect">
          <a:avLst/>
        </a:prstGeom>
      </xdr:spPr>
    </xdr:pic>
    <xdr:clientData/>
  </xdr:twoCellAnchor>
  <xdr:twoCellAnchor>
    <xdr:from>
      <xdr:col>3</xdr:col>
      <xdr:colOff>504824</xdr:colOff>
      <xdr:row>1</xdr:row>
      <xdr:rowOff>139700</xdr:rowOff>
    </xdr:from>
    <xdr:to>
      <xdr:col>9</xdr:col>
      <xdr:colOff>190499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28874" y="339725"/>
          <a:ext cx="42100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130175</xdr:rowOff>
    </xdr:from>
    <xdr:to>
      <xdr:col>9</xdr:col>
      <xdr:colOff>200025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533650" y="330200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19050</xdr:colOff>
      <xdr:row>1</xdr:row>
      <xdr:rowOff>130175</xdr:rowOff>
    </xdr:from>
    <xdr:to>
      <xdr:col>8</xdr:col>
      <xdr:colOff>114300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90825" y="330200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885825</xdr:colOff>
      <xdr:row>1</xdr:row>
      <xdr:rowOff>139700</xdr:rowOff>
    </xdr:from>
    <xdr:to>
      <xdr:col>8</xdr:col>
      <xdr:colOff>95251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3051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29500" cy="1061233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139700</xdr:rowOff>
    </xdr:from>
    <xdr:to>
      <xdr:col>9</xdr:col>
      <xdr:colOff>209550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486025" y="339725"/>
          <a:ext cx="41529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149225</xdr:rowOff>
    </xdr:from>
    <xdr:to>
      <xdr:col>7</xdr:col>
      <xdr:colOff>904876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09875" y="349250"/>
          <a:ext cx="336232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24750" cy="1061233"/>
        </a:xfrm>
        <a:prstGeom prst="rect">
          <a:avLst/>
        </a:prstGeom>
      </xdr:spPr>
    </xdr:pic>
    <xdr:clientData/>
  </xdr:twoCellAnchor>
  <xdr:twoCellAnchor>
    <xdr:from>
      <xdr:col>3</xdr:col>
      <xdr:colOff>828675</xdr:colOff>
      <xdr:row>1</xdr:row>
      <xdr:rowOff>149225</xdr:rowOff>
    </xdr:from>
    <xdr:to>
      <xdr:col>8</xdr:col>
      <xdr:colOff>28575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19400" y="349250"/>
          <a:ext cx="3295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895350</xdr:colOff>
      <xdr:row>1</xdr:row>
      <xdr:rowOff>130175</xdr:rowOff>
    </xdr:from>
    <xdr:to>
      <xdr:col>8</xdr:col>
      <xdr:colOff>66676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819400" y="330200"/>
          <a:ext cx="326707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58074" cy="1061233"/>
        </a:xfrm>
        <a:prstGeom prst="rect">
          <a:avLst/>
        </a:prstGeom>
      </xdr:spPr>
    </xdr:pic>
    <xdr:clientData/>
  </xdr:twoCellAnchor>
  <xdr:twoCellAnchor>
    <xdr:from>
      <xdr:col>3</xdr:col>
      <xdr:colOff>838199</xdr:colOff>
      <xdr:row>1</xdr:row>
      <xdr:rowOff>130175</xdr:rowOff>
    </xdr:from>
    <xdr:to>
      <xdr:col>8</xdr:col>
      <xdr:colOff>104774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762249" y="330200"/>
          <a:ext cx="33623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742950</xdr:colOff>
      <xdr:row>1</xdr:row>
      <xdr:rowOff>139700</xdr:rowOff>
    </xdr:from>
    <xdr:to>
      <xdr:col>8</xdr:col>
      <xdr:colOff>28575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3813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5533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146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477124" cy="1061233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139700</xdr:rowOff>
    </xdr:from>
    <xdr:to>
      <xdr:col>6</xdr:col>
      <xdr:colOff>666750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5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7562850" cy="1061233"/>
        </a:xfrm>
        <a:prstGeom prst="rect">
          <a:avLst/>
        </a:prstGeom>
      </xdr:spPr>
    </xdr:pic>
    <xdr:clientData/>
  </xdr:twoCellAnchor>
  <xdr:twoCellAnchor>
    <xdr:from>
      <xdr:col>3</xdr:col>
      <xdr:colOff>571499</xdr:colOff>
      <xdr:row>1</xdr:row>
      <xdr:rowOff>139700</xdr:rowOff>
    </xdr:from>
    <xdr:to>
      <xdr:col>9</xdr:col>
      <xdr:colOff>66674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638424" y="339725"/>
          <a:ext cx="4019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octubre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Precios\Precios%20al%20consumidor\Archivo%20cuadros%20vinculados%20a%20informe%20estadistico\Cuadros_informe_estadist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uadro1"/>
      <sheetName val="Cuadro2"/>
      <sheetName val="Cuadro3"/>
      <sheetName val="Cuadro4"/>
      <sheetName val="Cuadro4a"/>
      <sheetName val="Cuadro5"/>
      <sheetName val="Cuadro5a"/>
      <sheetName val="Cuadro6"/>
      <sheetName val="Cuadro6a"/>
      <sheetName val="Cuadro7"/>
      <sheetName val="Cuadro7a"/>
      <sheetName val="Cuadro8"/>
      <sheetName val="Cuadro8a"/>
      <sheetName val="Cuadro9"/>
      <sheetName val="Cuadro9a"/>
      <sheetName val="Cuadro10"/>
      <sheetName val="Cuadro10a"/>
      <sheetName val="Cuadro11"/>
      <sheetName val="Cuadro11a"/>
      <sheetName val="Cuadro12"/>
      <sheetName val="Cuadro12a"/>
      <sheetName val="Cuadro13"/>
      <sheetName val="Cuadro14"/>
      <sheetName val="Cuadro15"/>
      <sheetName val="Cuadro16"/>
      <sheetName val="Cuadro16a"/>
      <sheetName val="Cuadro17"/>
      <sheetName val="Cuadro17a"/>
      <sheetName val="Cuadro18"/>
      <sheetName val="Cuadro18a"/>
      <sheetName val="Cuadro19"/>
      <sheetName val="Cuadro19a"/>
      <sheetName val="Cuadro20"/>
      <sheetName val="Cuadro20a"/>
      <sheetName val="Cuadro21"/>
      <sheetName val="Cuadro21a"/>
      <sheetName val="Cuadro22"/>
      <sheetName val="Cuadro22a"/>
      <sheetName val="Cuadro23"/>
      <sheetName val="Cuadro23a"/>
      <sheetName val="Cuadro24"/>
      <sheetName val="Cuadro24a"/>
      <sheetName val="Cuadro25"/>
      <sheetName val="Cuadro25a"/>
      <sheetName val="Cuadro26"/>
      <sheetName val="Cuadro26a"/>
      <sheetName val="Cuadro27"/>
      <sheetName val="Cuadro27a"/>
      <sheetName val="Cuadro28"/>
      <sheetName val="Cuadro28a"/>
      <sheetName val="Cuadro29"/>
      <sheetName val="Cuadro29a"/>
      <sheetName val="Cuadro30"/>
      <sheetName val="Cuadro30a"/>
      <sheetName val="Cuadro31"/>
      <sheetName val="Cuadro31a"/>
      <sheetName val="Cuadro32"/>
      <sheetName val="Cuadro33"/>
      <sheetName val="Cuadro34"/>
      <sheetName val="Cuadro35"/>
      <sheetName val="Cuadro36"/>
      <sheetName val="Cuadro37"/>
      <sheetName val="Cuadro38"/>
      <sheetName val="Cuadro39"/>
      <sheetName val="Cuadro40"/>
      <sheetName val="Cuadro41"/>
      <sheetName val="Cuadro42"/>
      <sheetName val="Cuadro42a"/>
      <sheetName val="Cuadro43"/>
      <sheetName val="Cuadro44"/>
      <sheetName val="Cuadro45"/>
      <sheetName val="Cuadro46"/>
      <sheetName val="Cuadro47"/>
      <sheetName val="Cuadro48"/>
      <sheetName val="Cuadro49"/>
      <sheetName val="Cuadro50"/>
      <sheetName val="Cuadro51"/>
      <sheetName val="Cuadro51a"/>
      <sheetName val="Cuadro52"/>
      <sheetName val="Cuadro53"/>
      <sheetName val="Cuadro54"/>
      <sheetName val="Cuadro55"/>
      <sheetName val="Cuadro56"/>
      <sheetName val="Cuadro56a"/>
      <sheetName val="Cuadro57"/>
      <sheetName val="Cuadro58"/>
      <sheetName val="Cuadro59"/>
      <sheetName val="Cuadro60"/>
      <sheetName val="Cuadro61"/>
      <sheetName val="Cuadro61a"/>
      <sheetName val="Cuadro62"/>
      <sheetName val="Cuadro63"/>
      <sheetName val="Cuadro64"/>
      <sheetName val="Cuadro65"/>
      <sheetName val="Cuadro65a"/>
      <sheetName val="Cuadro66"/>
      <sheetName val="Cuadro67"/>
      <sheetName val="Cuadro68"/>
      <sheetName val="Cuadro69"/>
      <sheetName val="Cuadro70"/>
      <sheetName val="Cuadro70a"/>
      <sheetName val="Cuadro71"/>
      <sheetName val="Cuadro72"/>
      <sheetName val="Cuadro73"/>
      <sheetName val="Cuadro74"/>
      <sheetName val="Cuadro74a"/>
      <sheetName val="Cuadro75"/>
      <sheetName val="Cuadro76"/>
      <sheetName val="Cuadro77"/>
      <sheetName val="Cuadro77a"/>
      <sheetName val="Cuadro78"/>
      <sheetName val="Cuadro79"/>
      <sheetName val="Cuadro80"/>
      <sheetName val="Cuadro81"/>
      <sheetName val="Cuadro82"/>
      <sheetName val="Cuadro83"/>
      <sheetName val="Cuadro83a"/>
      <sheetName val="Cuadro84"/>
      <sheetName val="Cuadro85"/>
      <sheetName val="Cuadro86"/>
      <sheetName val="Cuadro87"/>
      <sheetName val="Cuadro88"/>
      <sheetName val="Cuadro89"/>
      <sheetName val="Cuadro90"/>
      <sheetName val="Cuadro91"/>
      <sheetName val="Cuadro92"/>
      <sheetName val="Cuadro93"/>
      <sheetName val="Cuadro94"/>
      <sheetName val="Cuadro94a"/>
      <sheetName val="Cuadro95"/>
      <sheetName val="Cuadro96"/>
      <sheetName val="Cuadro97"/>
      <sheetName val="Cuadro98"/>
      <sheetName val="Cuadro99"/>
      <sheetName val="Cuadro100"/>
      <sheetName val="Cuadro101"/>
      <sheetName val="Cuadro102"/>
      <sheetName val="Cuadro103"/>
      <sheetName val="Cuadro103a"/>
      <sheetName val="Cuadro104"/>
      <sheetName val="Cuadro105"/>
      <sheetName val="Cuadro106"/>
      <sheetName val="Cuadro107"/>
      <sheetName val="Cuadro108"/>
      <sheetName val="Cuadro108a"/>
      <sheetName val="Cuadro109"/>
      <sheetName val="Cuadro110"/>
      <sheetName val="Cuadro111"/>
      <sheetName val="Cuadro112"/>
      <sheetName val="Cuadro113"/>
      <sheetName val="Cuadro113a"/>
      <sheetName val="Cuadro114"/>
      <sheetName val="Cuadro115"/>
      <sheetName val="Cuadro116"/>
      <sheetName val="Cuadro117"/>
      <sheetName val="Cuadro117a"/>
      <sheetName val="Cuadro118"/>
      <sheetName val="Cuadro119"/>
      <sheetName val="Cuadro120"/>
      <sheetName val="Cuadro121"/>
      <sheetName val="Cuadro122"/>
      <sheetName val="Cuadro122a"/>
      <sheetName val="Cuadro123"/>
      <sheetName val="Cuadro124"/>
      <sheetName val="Cuadro125"/>
      <sheetName val="Cuadro126"/>
      <sheetName val="Cuadro126a"/>
      <sheetName val="Cuadro127"/>
      <sheetName val="Cuadro128"/>
      <sheetName val="Cuadro129"/>
      <sheetName val="Cuadro129a"/>
      <sheetName val="Cuadro130"/>
      <sheetName val="Cuadro131"/>
      <sheetName val="Cuadro132"/>
      <sheetName val="Cuadro133"/>
      <sheetName val="Cuadro134"/>
      <sheetName val="Cuadro135"/>
      <sheetName val="Cuadro135a"/>
      <sheetName val="Cuadro136"/>
      <sheetName val="Cuadro137"/>
      <sheetName val="Cuadro138"/>
      <sheetName val="Cuadro139"/>
      <sheetName val="Cuadro140"/>
      <sheetName val="Cuadro141"/>
      <sheetName val="Cuadro142"/>
      <sheetName val="Cuadro143"/>
      <sheetName val="Cuadro144"/>
      <sheetName val="Cuadro145"/>
      <sheetName val="Cuadro146"/>
      <sheetName val="Cuadro146a"/>
      <sheetName val="Cuadro147"/>
      <sheetName val="Cuadro148"/>
      <sheetName val="Cuadro149"/>
      <sheetName val="Cuadro150"/>
      <sheetName val="Cuadro151"/>
      <sheetName val="Cuadro152"/>
      <sheetName val="Cuadro153"/>
      <sheetName val="Cuadro154"/>
      <sheetName val="Cuadro155"/>
      <sheetName val="Cuadro155a"/>
      <sheetName val="Cuadro156"/>
      <sheetName val="Cuadro157"/>
      <sheetName val="Cuadro158"/>
      <sheetName val="Cuadro159"/>
      <sheetName val="Cuadro160"/>
      <sheetName val="Cuadro160a"/>
      <sheetName val="Cuadro161"/>
      <sheetName val="Cuadro162"/>
      <sheetName val="Cuadro163"/>
      <sheetName val="Cuadro164"/>
      <sheetName val="Cuadro165"/>
      <sheetName val="Cuadro165a"/>
      <sheetName val="Cuadro166"/>
      <sheetName val="Cuadro167"/>
      <sheetName val="Cuadro168"/>
      <sheetName val="Cuadro169"/>
      <sheetName val="Cuadro169a"/>
      <sheetName val="Cuadro170"/>
      <sheetName val="Cuadro171"/>
      <sheetName val="Cuadro172"/>
      <sheetName val="Cuadro173"/>
      <sheetName val="Cuadro174"/>
      <sheetName val="Cuadro174a"/>
      <sheetName val="Cuadro175"/>
      <sheetName val="Cuadro176"/>
      <sheetName val="Cuadro177"/>
      <sheetName val="Cuadro178"/>
      <sheetName val="Cuadro178a"/>
      <sheetName val="Cuadro179"/>
      <sheetName val="Cuadro180"/>
      <sheetName val="Cuadro181"/>
      <sheetName val="Cuadro181a"/>
      <sheetName val="Cuadro182"/>
      <sheetName val="Cuadro183"/>
      <sheetName val="Cuadro184"/>
      <sheetName val="Cuadro185"/>
      <sheetName val="Cuadro186"/>
    </sheetNames>
    <sheetDataSet>
      <sheetData sheetId="0">
        <row r="2">
          <cell r="C2" t="str">
            <v>Alimentos</v>
          </cell>
          <cell r="D2">
            <v>0.34</v>
          </cell>
          <cell r="E2">
            <v>9.3097760000000002E-2</v>
          </cell>
          <cell r="F2">
            <v>0.36</v>
          </cell>
          <cell r="G2">
            <v>0.12041877600000001</v>
          </cell>
          <cell r="H2">
            <v>0.42</v>
          </cell>
          <cell r="I2">
            <v>8.3097033000000001E-2</v>
          </cell>
        </row>
        <row r="3">
          <cell r="C3" t="str">
            <v>Vivienda</v>
          </cell>
          <cell r="D3">
            <v>0.32</v>
          </cell>
          <cell r="E3">
            <v>9.4814727000000001E-2</v>
          </cell>
          <cell r="F3">
            <v>0.33</v>
          </cell>
          <cell r="G3">
            <v>9.3408111000000002E-2</v>
          </cell>
          <cell r="H3">
            <v>0.26</v>
          </cell>
          <cell r="I3">
            <v>7.6858478999999993E-2</v>
          </cell>
        </row>
        <row r="4">
          <cell r="C4" t="str">
            <v>Vestuario</v>
          </cell>
          <cell r="D4">
            <v>0.09</v>
          </cell>
          <cell r="E4">
            <v>4.1019960000000001E-3</v>
          </cell>
          <cell r="F4">
            <v>0.11</v>
          </cell>
          <cell r="G4">
            <v>5.9323980000000002E-3</v>
          </cell>
          <cell r="H4">
            <v>0.37</v>
          </cell>
          <cell r="I4">
            <v>1.1795463000000001E-2</v>
          </cell>
        </row>
        <row r="5">
          <cell r="C5" t="str">
            <v>Salud</v>
          </cell>
          <cell r="D5">
            <v>0.22</v>
          </cell>
          <cell r="E5">
            <v>6.6690680000000002E-3</v>
          </cell>
          <cell r="F5">
            <v>0.12</v>
          </cell>
          <cell r="G5">
            <v>2.8867889999999998E-3</v>
          </cell>
          <cell r="H5">
            <v>0.47</v>
          </cell>
          <cell r="I5">
            <v>2.1851138999999999E-2</v>
          </cell>
        </row>
        <row r="6">
          <cell r="C6" t="str">
            <v>Educación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Diversión</v>
          </cell>
          <cell r="D7">
            <v>-0.21</v>
          </cell>
          <cell r="E7">
            <v>-6.8809609999999997E-3</v>
          </cell>
          <cell r="F7">
            <v>-0.68</v>
          </cell>
          <cell r="G7">
            <v>-1.6073635999999999E-2</v>
          </cell>
          <cell r="H7">
            <v>-1.39</v>
          </cell>
          <cell r="I7">
            <v>-7.3095033000000004E-2</v>
          </cell>
        </row>
        <row r="8">
          <cell r="C8" t="str">
            <v>Transporte</v>
          </cell>
          <cell r="D8">
            <v>-0.18</v>
          </cell>
          <cell r="E8">
            <v>-2.7013076E-2</v>
          </cell>
          <cell r="F8">
            <v>-0.11</v>
          </cell>
          <cell r="G8">
            <v>-1.3008751000000001E-2</v>
          </cell>
          <cell r="H8">
            <v>-0.24</v>
          </cell>
          <cell r="I8">
            <v>-4.7639134999999999E-2</v>
          </cell>
        </row>
        <row r="9">
          <cell r="C9" t="str">
            <v>Comunicaciones</v>
          </cell>
          <cell r="D9">
            <v>-0.03</v>
          </cell>
          <cell r="E9">
            <v>-1.10619E-3</v>
          </cell>
          <cell r="F9">
            <v>-0.08</v>
          </cell>
          <cell r="G9">
            <v>-2.5825969999999998E-3</v>
          </cell>
          <cell r="H9">
            <v>-0.01</v>
          </cell>
          <cell r="I9">
            <v>-3.9284999999999998E-4</v>
          </cell>
        </row>
        <row r="10">
          <cell r="C10" t="str">
            <v>Otros gastos</v>
          </cell>
          <cell r="D10">
            <v>-0.05</v>
          </cell>
          <cell r="E10">
            <v>-2.835064E-3</v>
          </cell>
          <cell r="F10">
            <v>-0.04</v>
          </cell>
          <cell r="G10">
            <v>-2.531321E-3</v>
          </cell>
          <cell r="H10">
            <v>0.19</v>
          </cell>
          <cell r="I10">
            <v>7.5544059999999996E-3</v>
          </cell>
        </row>
        <row r="11">
          <cell r="D11">
            <v>0.16</v>
          </cell>
          <cell r="E11">
            <v>0.16</v>
          </cell>
          <cell r="F11">
            <v>0.19</v>
          </cell>
          <cell r="G11">
            <v>0.19</v>
          </cell>
          <cell r="H11">
            <v>0.08</v>
          </cell>
          <cell r="I11">
            <v>0.08</v>
          </cell>
        </row>
      </sheetData>
      <sheetData sheetId="1">
        <row r="2">
          <cell r="C2" t="str">
            <v>Alimentos</v>
          </cell>
          <cell r="D2">
            <v>4.0599999999999996</v>
          </cell>
          <cell r="E2">
            <v>1.1116967799999999</v>
          </cell>
          <cell r="F2">
            <v>4.41</v>
          </cell>
          <cell r="G2">
            <v>1.47513001</v>
          </cell>
          <cell r="H2">
            <v>5.22</v>
          </cell>
          <cell r="I2">
            <v>1.0327774110000001</v>
          </cell>
        </row>
        <row r="3">
          <cell r="C3" t="str">
            <v>Vivienda</v>
          </cell>
          <cell r="D3">
            <v>2.4900000000000002</v>
          </cell>
          <cell r="E3">
            <v>0.73777709499999999</v>
          </cell>
          <cell r="F3">
            <v>3.11</v>
          </cell>
          <cell r="G3">
            <v>0.88030068699999997</v>
          </cell>
          <cell r="H3">
            <v>1.37</v>
          </cell>
          <cell r="I3">
            <v>0.40498506400000001</v>
          </cell>
        </row>
        <row r="4">
          <cell r="C4" t="str">
            <v>Vestuario</v>
          </cell>
          <cell r="D4">
            <v>0.01</v>
          </cell>
          <cell r="E4">
            <v>4.5577699999999998E-4</v>
          </cell>
          <cell r="F4">
            <v>0.39</v>
          </cell>
          <cell r="G4">
            <v>2.1033046E-2</v>
          </cell>
          <cell r="H4">
            <v>7.0000000000000007E-2</v>
          </cell>
          <cell r="I4">
            <v>2.2315740000000001E-3</v>
          </cell>
        </row>
        <row r="5">
          <cell r="C5" t="str">
            <v>Salud</v>
          </cell>
          <cell r="D5">
            <v>3.68</v>
          </cell>
          <cell r="E5">
            <v>0.111555313</v>
          </cell>
          <cell r="F5">
            <v>2.37</v>
          </cell>
          <cell r="G5">
            <v>5.7014085999999999E-2</v>
          </cell>
          <cell r="H5">
            <v>3.92</v>
          </cell>
          <cell r="I5">
            <v>0.18224779799999999</v>
          </cell>
        </row>
        <row r="6">
          <cell r="C6" t="str">
            <v>Educación</v>
          </cell>
          <cell r="D6">
            <v>5.01</v>
          </cell>
          <cell r="E6">
            <v>0.37977977200000002</v>
          </cell>
          <cell r="F6">
            <v>3.72</v>
          </cell>
          <cell r="G6">
            <v>0.241275448</v>
          </cell>
          <cell r="H6">
            <v>6.64</v>
          </cell>
          <cell r="I6">
            <v>0.65970509700000002</v>
          </cell>
        </row>
        <row r="7">
          <cell r="C7" t="str">
            <v>Diversión</v>
          </cell>
          <cell r="D7">
            <v>-2.42</v>
          </cell>
          <cell r="E7">
            <v>-7.9294878999999999E-2</v>
          </cell>
          <cell r="F7">
            <v>-3.4</v>
          </cell>
          <cell r="G7">
            <v>-8.0368180999999997E-2</v>
          </cell>
          <cell r="H7">
            <v>-2.09</v>
          </cell>
          <cell r="I7">
            <v>-0.109905481</v>
          </cell>
        </row>
        <row r="8">
          <cell r="C8" t="str">
            <v>Transporte</v>
          </cell>
          <cell r="D8">
            <v>2.17</v>
          </cell>
          <cell r="E8">
            <v>0.32565764400000002</v>
          </cell>
          <cell r="F8">
            <v>4.3099999999999996</v>
          </cell>
          <cell r="G8">
            <v>0.50970650699999998</v>
          </cell>
          <cell r="H8">
            <v>-0.02</v>
          </cell>
          <cell r="I8">
            <v>-3.9699280000000002E-3</v>
          </cell>
        </row>
        <row r="9">
          <cell r="C9" t="str">
            <v>Comunicaciones</v>
          </cell>
          <cell r="D9">
            <v>1.02</v>
          </cell>
          <cell r="E9">
            <v>3.7610445999999999E-2</v>
          </cell>
          <cell r="F9">
            <v>2.4</v>
          </cell>
          <cell r="G9">
            <v>7.7477922000000005E-2</v>
          </cell>
          <cell r="H9">
            <v>0.3</v>
          </cell>
          <cell r="I9">
            <v>1.1785499E-2</v>
          </cell>
        </row>
        <row r="10">
          <cell r="C10" t="str">
            <v>Otros gastos</v>
          </cell>
          <cell r="D10">
            <v>1.1000000000000001</v>
          </cell>
          <cell r="E10">
            <v>6.2371414E-2</v>
          </cell>
          <cell r="F10">
            <v>0.28000000000000003</v>
          </cell>
          <cell r="G10">
            <v>1.7719248999999999E-2</v>
          </cell>
          <cell r="H10">
            <v>2.72</v>
          </cell>
          <cell r="I10">
            <v>0.10814728</v>
          </cell>
        </row>
        <row r="11">
          <cell r="D11">
            <v>2.67</v>
          </cell>
          <cell r="E11">
            <v>2.67</v>
          </cell>
          <cell r="F11">
            <v>3.18</v>
          </cell>
          <cell r="G11">
            <v>3.18</v>
          </cell>
          <cell r="H11">
            <v>2.23</v>
          </cell>
          <cell r="I11">
            <v>2.23</v>
          </cell>
        </row>
      </sheetData>
      <sheetData sheetId="2">
        <row r="2">
          <cell r="C2" t="str">
            <v>Alimentos</v>
          </cell>
          <cell r="D2">
            <v>5.0599999999999996</v>
          </cell>
          <cell r="E2">
            <v>1.3855137200000001</v>
          </cell>
          <cell r="F2">
            <v>5.71</v>
          </cell>
          <cell r="G2">
            <v>1.909975591</v>
          </cell>
          <cell r="H2">
            <v>5.84</v>
          </cell>
          <cell r="I2">
            <v>1.1554444589999999</v>
          </cell>
        </row>
        <row r="3">
          <cell r="C3" t="str">
            <v>Vivienda</v>
          </cell>
          <cell r="D3">
            <v>3.29</v>
          </cell>
          <cell r="E3">
            <v>0.974813912</v>
          </cell>
          <cell r="F3">
            <v>4.17</v>
          </cell>
          <cell r="G3">
            <v>1.180338863</v>
          </cell>
          <cell r="H3">
            <v>1.69</v>
          </cell>
          <cell r="I3">
            <v>0.49958011600000002</v>
          </cell>
        </row>
        <row r="4">
          <cell r="C4" t="str">
            <v>Vestuario</v>
          </cell>
          <cell r="D4">
            <v>-0.08</v>
          </cell>
          <cell r="E4">
            <v>-3.646219E-3</v>
          </cell>
          <cell r="F4">
            <v>0.33</v>
          </cell>
          <cell r="G4">
            <v>1.7797192999999999E-2</v>
          </cell>
          <cell r="H4">
            <v>0.34</v>
          </cell>
          <cell r="I4">
            <v>1.0839074000000001E-2</v>
          </cell>
        </row>
        <row r="5">
          <cell r="C5" t="str">
            <v>Salud</v>
          </cell>
          <cell r="D5">
            <v>3.75</v>
          </cell>
          <cell r="E5">
            <v>0.113677289</v>
          </cell>
          <cell r="F5">
            <v>2.4900000000000002</v>
          </cell>
          <cell r="G5">
            <v>5.9900874999999999E-2</v>
          </cell>
          <cell r="H5">
            <v>4.0999999999999996</v>
          </cell>
          <cell r="I5">
            <v>0.19061631900000001</v>
          </cell>
        </row>
        <row r="6">
          <cell r="C6" t="str">
            <v>Educación</v>
          </cell>
          <cell r="D6">
            <v>5.05</v>
          </cell>
          <cell r="E6">
            <v>0.38281194499999999</v>
          </cell>
          <cell r="F6">
            <v>3.78</v>
          </cell>
          <cell r="G6">
            <v>0.245166988</v>
          </cell>
          <cell r="H6">
            <v>6.63</v>
          </cell>
          <cell r="I6">
            <v>0.65871156600000003</v>
          </cell>
        </row>
        <row r="7">
          <cell r="C7" t="str">
            <v>Diversión</v>
          </cell>
          <cell r="D7">
            <v>0.08</v>
          </cell>
          <cell r="E7">
            <v>2.6213180000000001E-3</v>
          </cell>
          <cell r="F7">
            <v>-4.68</v>
          </cell>
          <cell r="G7">
            <v>-0.11062443800000001</v>
          </cell>
          <cell r="H7">
            <v>0.61</v>
          </cell>
          <cell r="I7">
            <v>3.2077675999999999E-2</v>
          </cell>
        </row>
        <row r="8">
          <cell r="C8" t="str">
            <v>Transporte</v>
          </cell>
          <cell r="D8">
            <v>2.37</v>
          </cell>
          <cell r="E8">
            <v>0.35567217400000001</v>
          </cell>
          <cell r="F8">
            <v>4.49</v>
          </cell>
          <cell r="G8">
            <v>0.53099355299999995</v>
          </cell>
          <cell r="H8">
            <v>0.03</v>
          </cell>
          <cell r="I8">
            <v>5.9548919999999998E-3</v>
          </cell>
        </row>
        <row r="9">
          <cell r="C9" t="str">
            <v>Comunicaciones</v>
          </cell>
          <cell r="D9">
            <v>0.53</v>
          </cell>
          <cell r="E9">
            <v>1.9542683000000002E-2</v>
          </cell>
          <cell r="F9">
            <v>1.75</v>
          </cell>
          <cell r="G9">
            <v>5.6494318000000002E-2</v>
          </cell>
          <cell r="H9">
            <v>0.08</v>
          </cell>
          <cell r="I9">
            <v>3.1427999999999998E-3</v>
          </cell>
        </row>
        <row r="10">
          <cell r="C10" t="str">
            <v>Otros gastos</v>
          </cell>
          <cell r="D10">
            <v>1.27</v>
          </cell>
          <cell r="E10">
            <v>7.2010633000000004E-2</v>
          </cell>
          <cell r="F10">
            <v>1.1000000000000001</v>
          </cell>
          <cell r="G10">
            <v>6.9611334999999996E-2</v>
          </cell>
          <cell r="H10">
            <v>2.23</v>
          </cell>
          <cell r="I10">
            <v>8.8664864999999995E-2</v>
          </cell>
        </row>
        <row r="11">
          <cell r="D11">
            <v>3.29</v>
          </cell>
          <cell r="E11">
            <v>3.29</v>
          </cell>
          <cell r="F11">
            <v>3.93</v>
          </cell>
          <cell r="G11">
            <v>3.93</v>
          </cell>
          <cell r="H11">
            <v>2.59</v>
          </cell>
          <cell r="I11">
            <v>2.59</v>
          </cell>
        </row>
      </sheetData>
      <sheetData sheetId="3">
        <row r="2">
          <cell r="C2" t="str">
            <v>Vivienda</v>
          </cell>
          <cell r="D2">
            <v>0.11</v>
          </cell>
          <cell r="E2">
            <v>0.3</v>
          </cell>
          <cell r="F2">
            <v>0.32</v>
          </cell>
          <cell r="G2">
            <v>3.2302820824280237E-2</v>
          </cell>
          <cell r="H2">
            <v>8.8890632099048489E-2</v>
          </cell>
          <cell r="I2">
            <v>9.4814727000000001E-2</v>
          </cell>
          <cell r="J2">
            <v>9</v>
          </cell>
          <cell r="K2">
            <v>1</v>
          </cell>
        </row>
        <row r="3">
          <cell r="C3" t="str">
            <v>Alimentos</v>
          </cell>
          <cell r="D3">
            <v>-0.32</v>
          </cell>
          <cell r="E3">
            <v>-0.41</v>
          </cell>
          <cell r="F3">
            <v>0.34</v>
          </cell>
          <cell r="G3">
            <v>-8.6844274642673761E-2</v>
          </cell>
          <cell r="H3">
            <v>-0.11117967498498628</v>
          </cell>
          <cell r="I3">
            <v>9.3097760000000002E-2</v>
          </cell>
          <cell r="J3">
            <v>1</v>
          </cell>
          <cell r="K3">
            <v>2</v>
          </cell>
        </row>
        <row r="4">
          <cell r="C4" t="str">
            <v>Salud</v>
          </cell>
          <cell r="D4">
            <v>0.13</v>
          </cell>
          <cell r="E4">
            <v>0.04</v>
          </cell>
          <cell r="F4">
            <v>0.22</v>
          </cell>
          <cell r="G4">
            <v>3.8154745613649013E-3</v>
          </cell>
          <cell r="H4">
            <v>1.2091896412185755E-3</v>
          </cell>
          <cell r="I4">
            <v>6.6690680000000002E-3</v>
          </cell>
          <cell r="J4">
            <v>4</v>
          </cell>
          <cell r="K4">
            <v>3</v>
          </cell>
        </row>
        <row r="5">
          <cell r="C5" t="str">
            <v>Vestuario</v>
          </cell>
          <cell r="D5">
            <v>-0.05</v>
          </cell>
          <cell r="E5">
            <v>-0.05</v>
          </cell>
          <cell r="F5">
            <v>0.09</v>
          </cell>
          <cell r="G5">
            <v>-2.4641624290051107E-3</v>
          </cell>
          <cell r="H5">
            <v>-2.3587031330649828E-3</v>
          </cell>
          <cell r="I5">
            <v>4.1019960000000001E-3</v>
          </cell>
          <cell r="J5">
            <v>2</v>
          </cell>
          <cell r="K5">
            <v>4</v>
          </cell>
        </row>
        <row r="6">
          <cell r="C6" t="str">
            <v>Educación</v>
          </cell>
          <cell r="D6">
            <v>0.03</v>
          </cell>
          <cell r="E6">
            <v>0</v>
          </cell>
          <cell r="F6">
            <v>0</v>
          </cell>
          <cell r="G6">
            <v>2.1987159596671205E-3</v>
          </cell>
          <cell r="H6">
            <v>0</v>
          </cell>
          <cell r="I6">
            <v>0</v>
          </cell>
          <cell r="J6">
            <v>3</v>
          </cell>
          <cell r="K6">
            <v>5</v>
          </cell>
        </row>
        <row r="7">
          <cell r="C7" t="str">
            <v>Comunicaciones</v>
          </cell>
          <cell r="D7">
            <v>0</v>
          </cell>
          <cell r="E7">
            <v>0.09</v>
          </cell>
          <cell r="F7">
            <v>-0.03</v>
          </cell>
          <cell r="G7">
            <v>0</v>
          </cell>
          <cell r="H7">
            <v>3.4047059809339092E-3</v>
          </cell>
          <cell r="I7">
            <v>-1.10619E-3</v>
          </cell>
          <cell r="J7">
            <v>5</v>
          </cell>
          <cell r="K7">
            <v>6</v>
          </cell>
        </row>
        <row r="8">
          <cell r="C8" t="str">
            <v>Otros gastos</v>
          </cell>
          <cell r="D8">
            <v>0.01</v>
          </cell>
          <cell r="E8">
            <v>0.08</v>
          </cell>
          <cell r="F8">
            <v>-0.05</v>
          </cell>
          <cell r="G8">
            <v>5.7266380188424558E-4</v>
          </cell>
          <cell r="H8">
            <v>4.6195191307792753E-3</v>
          </cell>
          <cell r="I8">
            <v>-2.835064E-3</v>
          </cell>
          <cell r="J8">
            <v>7</v>
          </cell>
          <cell r="K8">
            <v>7</v>
          </cell>
        </row>
        <row r="9">
          <cell r="C9" t="str">
            <v>Diversión</v>
          </cell>
          <cell r="D9">
            <v>-0.28000000000000003</v>
          </cell>
          <cell r="E9">
            <v>0.18</v>
          </cell>
          <cell r="F9">
            <v>-0.21</v>
          </cell>
          <cell r="G9">
            <v>-9.7622084291358706E-3</v>
          </cell>
          <cell r="H9">
            <v>6.061975087697841E-3</v>
          </cell>
          <cell r="I9">
            <v>-6.8809609999999997E-3</v>
          </cell>
          <cell r="J9">
            <v>8</v>
          </cell>
          <cell r="K9">
            <v>8</v>
          </cell>
        </row>
        <row r="10">
          <cell r="C10" t="str">
            <v>Transporte</v>
          </cell>
          <cell r="D10">
            <v>-0.25</v>
          </cell>
          <cell r="E10">
            <v>0.03</v>
          </cell>
          <cell r="F10">
            <v>-0.18</v>
          </cell>
          <cell r="G10">
            <v>-3.7913481383308294E-2</v>
          </cell>
          <cell r="H10">
            <v>4.5323831535305555E-3</v>
          </cell>
          <cell r="I10">
            <v>-2.7013076E-2</v>
          </cell>
          <cell r="J10">
            <v>6</v>
          </cell>
          <cell r="K10">
            <v>9</v>
          </cell>
        </row>
        <row r="11">
          <cell r="C11" t="str">
            <v>Total</v>
          </cell>
          <cell r="D11">
            <v>-0.1</v>
          </cell>
          <cell r="E11">
            <v>-0.01</v>
          </cell>
          <cell r="F11">
            <v>0.16</v>
          </cell>
          <cell r="G11">
            <v>-0.1</v>
          </cell>
          <cell r="H11">
            <v>-0.01</v>
          </cell>
          <cell r="I11">
            <v>0.16</v>
          </cell>
        </row>
      </sheetData>
      <sheetData sheetId="4">
        <row r="2">
          <cell r="B2">
            <v>0</v>
          </cell>
          <cell r="C2">
            <v>0.33</v>
          </cell>
          <cell r="D2">
            <v>0.41</v>
          </cell>
          <cell r="E2">
            <v>0.1</v>
          </cell>
          <cell r="F2">
            <v>-0.2</v>
          </cell>
          <cell r="G2">
            <v>0.16</v>
          </cell>
          <cell r="H2">
            <v>0.16</v>
          </cell>
        </row>
        <row r="3">
          <cell r="B3">
            <v>0.12</v>
          </cell>
          <cell r="C3">
            <v>0.28000000000000003</v>
          </cell>
          <cell r="D3">
            <v>0.32</v>
          </cell>
          <cell r="E3">
            <v>0.14000000000000001</v>
          </cell>
          <cell r="F3">
            <v>-0.03</v>
          </cell>
          <cell r="G3">
            <v>0.31</v>
          </cell>
          <cell r="H3">
            <v>0.31</v>
          </cell>
        </row>
      </sheetData>
      <sheetData sheetId="5">
        <row r="2">
          <cell r="C2" t="str">
            <v>Alimentos</v>
          </cell>
          <cell r="D2">
            <v>0.75</v>
          </cell>
          <cell r="E2">
            <v>3.09</v>
          </cell>
          <cell r="F2">
            <v>4.0599999999999996</v>
          </cell>
          <cell r="G2">
            <v>0.20354126869376662</v>
          </cell>
          <cell r="H2">
            <v>0.83791511147221376</v>
          </cell>
          <cell r="I2">
            <v>1.1116967799999999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3.58</v>
          </cell>
          <cell r="E3">
            <v>3.25</v>
          </cell>
          <cell r="F3">
            <v>2.4900000000000002</v>
          </cell>
          <cell r="G3">
            <v>1.0513099868265747</v>
          </cell>
          <cell r="H3">
            <v>0.96298184773969187</v>
          </cell>
          <cell r="I3">
            <v>0.73777709499999999</v>
          </cell>
          <cell r="J3">
            <v>1</v>
          </cell>
          <cell r="K3">
            <v>2</v>
          </cell>
        </row>
        <row r="4">
          <cell r="C4" t="str">
            <v>Educación</v>
          </cell>
          <cell r="D4">
            <v>7.06</v>
          </cell>
          <cell r="E4">
            <v>3.96</v>
          </cell>
          <cell r="F4">
            <v>5.01</v>
          </cell>
          <cell r="G4">
            <v>0.51743115584166244</v>
          </cell>
          <cell r="H4">
            <v>0.29513176409618225</v>
          </cell>
          <cell r="I4">
            <v>0.37977977200000002</v>
          </cell>
          <cell r="J4">
            <v>4</v>
          </cell>
          <cell r="K4">
            <v>3</v>
          </cell>
        </row>
        <row r="5">
          <cell r="C5" t="str">
            <v>Transporte</v>
          </cell>
          <cell r="D5">
            <v>-0.3</v>
          </cell>
          <cell r="E5">
            <v>2.2799999999999998</v>
          </cell>
          <cell r="F5">
            <v>2.17</v>
          </cell>
          <cell r="G5">
            <v>-4.5496177659969952E-2</v>
          </cell>
          <cell r="H5">
            <v>0.34446111966832221</v>
          </cell>
          <cell r="I5">
            <v>0.32565764400000002</v>
          </cell>
          <cell r="J5">
            <v>3</v>
          </cell>
          <cell r="K5">
            <v>4</v>
          </cell>
        </row>
        <row r="6">
          <cell r="C6" t="str">
            <v>Salud</v>
          </cell>
          <cell r="D6">
            <v>5.23</v>
          </cell>
          <cell r="E6">
            <v>5.29</v>
          </cell>
          <cell r="F6">
            <v>3.68</v>
          </cell>
          <cell r="G6">
            <v>0.15349947658414181</v>
          </cell>
          <cell r="H6">
            <v>0.1599153300511566</v>
          </cell>
          <cell r="I6">
            <v>0.111555313</v>
          </cell>
          <cell r="J6">
            <v>5</v>
          </cell>
          <cell r="K6">
            <v>5</v>
          </cell>
        </row>
        <row r="7">
          <cell r="C7" t="str">
            <v>Otros gastos</v>
          </cell>
          <cell r="D7">
            <v>2.8</v>
          </cell>
          <cell r="E7">
            <v>2.66</v>
          </cell>
          <cell r="F7">
            <v>1.1000000000000001</v>
          </cell>
          <cell r="G7">
            <v>0.16034586452758873</v>
          </cell>
          <cell r="H7">
            <v>0.15359901109841093</v>
          </cell>
          <cell r="I7">
            <v>6.2371414E-2</v>
          </cell>
          <cell r="J7">
            <v>6</v>
          </cell>
          <cell r="K7">
            <v>6</v>
          </cell>
        </row>
        <row r="8">
          <cell r="C8" t="str">
            <v>Comunicaciones</v>
          </cell>
          <cell r="D8">
            <v>2.84</v>
          </cell>
          <cell r="E8">
            <v>-0.15</v>
          </cell>
          <cell r="F8">
            <v>1.02</v>
          </cell>
          <cell r="G8">
            <v>0.11256648302008027</v>
          </cell>
          <cell r="H8">
            <v>-5.6745099682231825E-3</v>
          </cell>
          <cell r="I8">
            <v>3.7610445999999999E-2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-0.06</v>
          </cell>
          <cell r="E9">
            <v>-1.7</v>
          </cell>
          <cell r="F9">
            <v>0.01</v>
          </cell>
          <cell r="G9">
            <v>-2.9569949148061324E-3</v>
          </cell>
          <cell r="H9">
            <v>-8.0195906524209423E-2</v>
          </cell>
          <cell r="I9">
            <v>4.5577699999999998E-4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1.77</v>
          </cell>
          <cell r="E10">
            <v>-0.53</v>
          </cell>
          <cell r="F10">
            <v>-2.42</v>
          </cell>
          <cell r="G10">
            <v>6.1711103284180321E-2</v>
          </cell>
          <cell r="H10">
            <v>-1.7849148869332532E-2</v>
          </cell>
          <cell r="I10">
            <v>-7.9294878999999999E-2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2.17</v>
          </cell>
          <cell r="E11">
            <v>2.63</v>
          </cell>
          <cell r="F11">
            <v>2.67</v>
          </cell>
          <cell r="G11">
            <v>2.17</v>
          </cell>
          <cell r="H11">
            <v>2.63</v>
          </cell>
          <cell r="I11">
            <v>2.67</v>
          </cell>
        </row>
      </sheetData>
      <sheetData sheetId="6">
        <row r="2">
          <cell r="B2">
            <v>1.86</v>
          </cell>
          <cell r="C2">
            <v>2.19</v>
          </cell>
          <cell r="D2">
            <v>2.6</v>
          </cell>
          <cell r="E2">
            <v>2.71</v>
          </cell>
          <cell r="F2">
            <v>2.5099999999999998</v>
          </cell>
          <cell r="G2">
            <v>2.67</v>
          </cell>
          <cell r="H2">
            <v>2.67</v>
          </cell>
        </row>
        <row r="3">
          <cell r="B3">
            <v>1.91</v>
          </cell>
          <cell r="C3">
            <v>2.2000000000000002</v>
          </cell>
          <cell r="D3">
            <v>2.5299999999999998</v>
          </cell>
          <cell r="E3">
            <v>2.67</v>
          </cell>
          <cell r="F3">
            <v>2.64</v>
          </cell>
          <cell r="G3">
            <v>2.95</v>
          </cell>
          <cell r="H3">
            <v>2.95</v>
          </cell>
        </row>
      </sheetData>
      <sheetData sheetId="7">
        <row r="2">
          <cell r="C2" t="str">
            <v>Alimentos</v>
          </cell>
          <cell r="D2">
            <v>0.75</v>
          </cell>
          <cell r="E2">
            <v>3.09</v>
          </cell>
          <cell r="F2">
            <v>4.0599999999999996</v>
          </cell>
          <cell r="G2">
            <v>0.20354126869376662</v>
          </cell>
          <cell r="H2">
            <v>0.83791511147221376</v>
          </cell>
          <cell r="I2">
            <v>1.1116967799999999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3.58</v>
          </cell>
          <cell r="E3">
            <v>3.25</v>
          </cell>
          <cell r="F3">
            <v>2.4900000000000002</v>
          </cell>
          <cell r="G3">
            <v>1.0513099868265747</v>
          </cell>
          <cell r="H3">
            <v>0.96298184773969187</v>
          </cell>
          <cell r="I3">
            <v>0.73777709499999999</v>
          </cell>
          <cell r="J3">
            <v>1</v>
          </cell>
          <cell r="K3">
            <v>2</v>
          </cell>
        </row>
        <row r="4">
          <cell r="C4" t="str">
            <v>Educación</v>
          </cell>
          <cell r="D4">
            <v>7.06</v>
          </cell>
          <cell r="E4">
            <v>3.96</v>
          </cell>
          <cell r="F4">
            <v>5.01</v>
          </cell>
          <cell r="G4">
            <v>0.51743115584166244</v>
          </cell>
          <cell r="H4">
            <v>0.29513176409618225</v>
          </cell>
          <cell r="I4">
            <v>0.37977977200000002</v>
          </cell>
          <cell r="J4">
            <v>4</v>
          </cell>
          <cell r="K4">
            <v>3</v>
          </cell>
        </row>
        <row r="5">
          <cell r="C5" t="str">
            <v>Transporte</v>
          </cell>
          <cell r="D5">
            <v>-0.3</v>
          </cell>
          <cell r="E5">
            <v>2.2799999999999998</v>
          </cell>
          <cell r="F5">
            <v>2.17</v>
          </cell>
          <cell r="G5">
            <v>-4.5496177659969952E-2</v>
          </cell>
          <cell r="H5">
            <v>0.34446111966832221</v>
          </cell>
          <cell r="I5">
            <v>0.32565764400000002</v>
          </cell>
          <cell r="J5">
            <v>3</v>
          </cell>
          <cell r="K5">
            <v>4</v>
          </cell>
        </row>
        <row r="6">
          <cell r="C6" t="str">
            <v>Salud</v>
          </cell>
          <cell r="D6">
            <v>5.23</v>
          </cell>
          <cell r="E6">
            <v>5.29</v>
          </cell>
          <cell r="F6">
            <v>3.68</v>
          </cell>
          <cell r="G6">
            <v>0.15349947658414181</v>
          </cell>
          <cell r="H6">
            <v>0.1599153300511566</v>
          </cell>
          <cell r="I6">
            <v>0.111555313</v>
          </cell>
          <cell r="J6">
            <v>5</v>
          </cell>
          <cell r="K6">
            <v>5</v>
          </cell>
        </row>
        <row r="7">
          <cell r="C7" t="str">
            <v>Otros gastos</v>
          </cell>
          <cell r="D7">
            <v>2.8</v>
          </cell>
          <cell r="E7">
            <v>2.66</v>
          </cell>
          <cell r="F7">
            <v>1.1000000000000001</v>
          </cell>
          <cell r="G7">
            <v>0.16034586452758873</v>
          </cell>
          <cell r="H7">
            <v>0.15359901109841093</v>
          </cell>
          <cell r="I7">
            <v>6.2371414E-2</v>
          </cell>
          <cell r="J7">
            <v>6</v>
          </cell>
          <cell r="K7">
            <v>6</v>
          </cell>
        </row>
        <row r="8">
          <cell r="C8" t="str">
            <v>Comunicaciones</v>
          </cell>
          <cell r="D8">
            <v>2.84</v>
          </cell>
          <cell r="E8">
            <v>-0.15</v>
          </cell>
          <cell r="F8">
            <v>1.02</v>
          </cell>
          <cell r="G8">
            <v>0.11256648302008027</v>
          </cell>
          <cell r="H8">
            <v>-5.6745099682231825E-3</v>
          </cell>
          <cell r="I8">
            <v>3.7610445999999999E-2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-0.06</v>
          </cell>
          <cell r="E9">
            <v>-1.7</v>
          </cell>
          <cell r="F9">
            <v>0.01</v>
          </cell>
          <cell r="G9">
            <v>-2.9569949148061324E-3</v>
          </cell>
          <cell r="H9">
            <v>-8.0195906524209423E-2</v>
          </cell>
          <cell r="I9">
            <v>4.5577699999999998E-4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1.77</v>
          </cell>
          <cell r="E10">
            <v>-0.53</v>
          </cell>
          <cell r="F10">
            <v>-2.42</v>
          </cell>
          <cell r="G10">
            <v>6.1711103284180321E-2</v>
          </cell>
          <cell r="H10">
            <v>-1.7849148869332532E-2</v>
          </cell>
          <cell r="I10">
            <v>-7.9294878999999999E-2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2.17</v>
          </cell>
          <cell r="E11">
            <v>2.63</v>
          </cell>
          <cell r="F11">
            <v>2.67</v>
          </cell>
          <cell r="G11">
            <v>2.17</v>
          </cell>
          <cell r="H11">
            <v>2.63</v>
          </cell>
          <cell r="I11">
            <v>2.67</v>
          </cell>
        </row>
      </sheetData>
      <sheetData sheetId="8">
        <row r="2">
          <cell r="B2">
            <v>3.01</v>
          </cell>
          <cell r="C2">
            <v>3.11</v>
          </cell>
          <cell r="D2">
            <v>3.41</v>
          </cell>
          <cell r="E2">
            <v>3.54</v>
          </cell>
          <cell r="F2">
            <v>3.11</v>
          </cell>
          <cell r="G2">
            <v>3.29</v>
          </cell>
          <cell r="H2">
            <v>3.29</v>
          </cell>
        </row>
        <row r="3">
          <cell r="B3">
            <v>2.84</v>
          </cell>
          <cell r="C3">
            <v>3.02</v>
          </cell>
          <cell r="D3">
            <v>3.23</v>
          </cell>
          <cell r="E3">
            <v>3.42</v>
          </cell>
          <cell r="F3">
            <v>3.27</v>
          </cell>
          <cell r="G3">
            <v>3.73</v>
          </cell>
          <cell r="H3">
            <v>3.73</v>
          </cell>
        </row>
      </sheetData>
      <sheetData sheetId="9">
        <row r="2">
          <cell r="C2" t="str">
            <v>Alimentos</v>
          </cell>
          <cell r="D2">
            <v>-0.46</v>
          </cell>
          <cell r="E2">
            <v>-0.45</v>
          </cell>
          <cell r="F2">
            <v>0.36</v>
          </cell>
          <cell r="G2">
            <v>-0.15310503759044389</v>
          </cell>
          <cell r="H2">
            <v>-0.1489524239414674</v>
          </cell>
          <cell r="I2">
            <v>0.12041877600000001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0.26</v>
          </cell>
          <cell r="E3">
            <v>0.35</v>
          </cell>
          <cell r="F3">
            <v>0.33</v>
          </cell>
          <cell r="G3">
            <v>7.2463008690175967E-2</v>
          </cell>
          <cell r="H3">
            <v>9.8675936293068256E-2</v>
          </cell>
          <cell r="I3">
            <v>9.3408111000000002E-2</v>
          </cell>
          <cell r="J3">
            <v>9</v>
          </cell>
          <cell r="K3">
            <v>2</v>
          </cell>
        </row>
        <row r="4">
          <cell r="C4" t="str">
            <v>Vestuario</v>
          </cell>
          <cell r="D4">
            <v>-0.22</v>
          </cell>
          <cell r="E4">
            <v>-0.06</v>
          </cell>
          <cell r="F4">
            <v>0.11</v>
          </cell>
          <cell r="G4">
            <v>-1.2810907788223146E-2</v>
          </cell>
          <cell r="H4">
            <v>-3.3524201221504773E-3</v>
          </cell>
          <cell r="I4">
            <v>5.9323980000000002E-3</v>
          </cell>
          <cell r="J4">
            <v>2</v>
          </cell>
          <cell r="K4">
            <v>3</v>
          </cell>
        </row>
        <row r="5">
          <cell r="C5" t="str">
            <v>Salud</v>
          </cell>
          <cell r="D5">
            <v>0.04</v>
          </cell>
          <cell r="E5">
            <v>0.02</v>
          </cell>
          <cell r="F5">
            <v>0.12</v>
          </cell>
          <cell r="G5">
            <v>9.6032575934253085E-4</v>
          </cell>
          <cell r="H5">
            <v>4.8764291151968866E-4</v>
          </cell>
          <cell r="I5">
            <v>2.8867889999999998E-3</v>
          </cell>
          <cell r="J5">
            <v>6</v>
          </cell>
          <cell r="K5">
            <v>4</v>
          </cell>
        </row>
        <row r="6">
          <cell r="C6" t="str">
            <v>Educación</v>
          </cell>
          <cell r="D6">
            <v>-0.02</v>
          </cell>
          <cell r="E6">
            <v>-0.01</v>
          </cell>
          <cell r="F6">
            <v>0</v>
          </cell>
          <cell r="G6">
            <v>-1.3160099654434341E-3</v>
          </cell>
          <cell r="H6">
            <v>-6.4856308456882948E-4</v>
          </cell>
          <cell r="I6">
            <v>0</v>
          </cell>
          <cell r="J6">
            <v>4</v>
          </cell>
          <cell r="K6">
            <v>5</v>
          </cell>
        </row>
        <row r="7">
          <cell r="C7" t="str">
            <v>Otros gastos</v>
          </cell>
          <cell r="D7">
            <v>-0.16</v>
          </cell>
          <cell r="E7">
            <v>0.17</v>
          </cell>
          <cell r="F7">
            <v>-0.04</v>
          </cell>
          <cell r="G7">
            <v>-1.0311898825764507E-2</v>
          </cell>
          <cell r="H7">
            <v>1.1018512904064144E-2</v>
          </cell>
          <cell r="I7">
            <v>-2.531321E-3</v>
          </cell>
          <cell r="J7">
            <v>7</v>
          </cell>
          <cell r="K7">
            <v>6</v>
          </cell>
        </row>
        <row r="8">
          <cell r="C8" t="str">
            <v>Comunicaciones</v>
          </cell>
          <cell r="D8">
            <v>-0.02</v>
          </cell>
          <cell r="E8">
            <v>0.35</v>
          </cell>
          <cell r="F8">
            <v>-0.08</v>
          </cell>
          <cell r="G8">
            <v>-6.8173768245342458E-4</v>
          </cell>
          <cell r="H8">
            <v>1.147352089974975E-2</v>
          </cell>
          <cell r="I8">
            <v>-2.5825969999999998E-3</v>
          </cell>
          <cell r="J8">
            <v>8</v>
          </cell>
          <cell r="K8">
            <v>7</v>
          </cell>
        </row>
        <row r="9">
          <cell r="C9" t="str">
            <v>Transporte</v>
          </cell>
          <cell r="D9">
            <v>-0.28000000000000003</v>
          </cell>
          <cell r="E9">
            <v>-0.01</v>
          </cell>
          <cell r="F9">
            <v>-0.11</v>
          </cell>
          <cell r="G9">
            <v>-3.2240018439928193E-2</v>
          </cell>
          <cell r="H9">
            <v>-1.1732921678216557E-3</v>
          </cell>
          <cell r="I9">
            <v>-1.3008751000000001E-2</v>
          </cell>
          <cell r="J9">
            <v>3</v>
          </cell>
          <cell r="K9">
            <v>8</v>
          </cell>
        </row>
        <row r="10">
          <cell r="C10" t="str">
            <v>Diversión</v>
          </cell>
          <cell r="D10">
            <v>0.03</v>
          </cell>
          <cell r="E10">
            <v>-0.02</v>
          </cell>
          <cell r="F10">
            <v>-0.68</v>
          </cell>
          <cell r="G10">
            <v>8.0257637123083768E-4</v>
          </cell>
          <cell r="H10">
            <v>-5.1123636963323123E-4</v>
          </cell>
          <cell r="I10">
            <v>-1.6073635999999999E-2</v>
          </cell>
          <cell r="J10">
            <v>5</v>
          </cell>
          <cell r="K10">
            <v>9</v>
          </cell>
        </row>
        <row r="11">
          <cell r="C11" t="str">
            <v>Total</v>
          </cell>
          <cell r="D11">
            <v>-0.14000000000000001</v>
          </cell>
          <cell r="E11">
            <v>-0.03</v>
          </cell>
          <cell r="F11">
            <v>0.19</v>
          </cell>
          <cell r="G11">
            <v>-0.14000000000000001</v>
          </cell>
          <cell r="H11">
            <v>-0.03</v>
          </cell>
          <cell r="I11">
            <v>0.19</v>
          </cell>
        </row>
      </sheetData>
      <sheetData sheetId="10">
        <row r="2">
          <cell r="B2">
            <v>0.04</v>
          </cell>
          <cell r="C2">
            <v>0.48</v>
          </cell>
          <cell r="D2">
            <v>0.32</v>
          </cell>
          <cell r="E2">
            <v>0.1</v>
          </cell>
          <cell r="F2">
            <v>0.08</v>
          </cell>
          <cell r="G2">
            <v>0.19</v>
          </cell>
          <cell r="H2">
            <v>0.19</v>
          </cell>
        </row>
        <row r="3">
          <cell r="B3">
            <v>0.12</v>
          </cell>
          <cell r="C3">
            <v>0.4</v>
          </cell>
          <cell r="D3">
            <v>0.28999999999999998</v>
          </cell>
          <cell r="E3">
            <v>0.18</v>
          </cell>
          <cell r="F3">
            <v>7.0000000000000007E-2</v>
          </cell>
          <cell r="G3">
            <v>0.38</v>
          </cell>
          <cell r="H3">
            <v>0.38</v>
          </cell>
        </row>
      </sheetData>
      <sheetData sheetId="11">
        <row r="2">
          <cell r="C2" t="str">
            <v>Alimentos</v>
          </cell>
          <cell r="D2">
            <v>0.51</v>
          </cell>
          <cell r="E2">
            <v>2.91</v>
          </cell>
          <cell r="F2">
            <v>4.41</v>
          </cell>
          <cell r="G2">
            <v>0.16974688950244868</v>
          </cell>
          <cell r="H2">
            <v>0.96322567482148913</v>
          </cell>
          <cell r="I2">
            <v>1.47513001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3.94</v>
          </cell>
          <cell r="E3">
            <v>3.54</v>
          </cell>
          <cell r="F3">
            <v>3.11</v>
          </cell>
          <cell r="G3">
            <v>1.0980932855357435</v>
          </cell>
          <cell r="H3">
            <v>0.99803661279274758</v>
          </cell>
          <cell r="I3">
            <v>0.88030068699999997</v>
          </cell>
          <cell r="J3">
            <v>1</v>
          </cell>
          <cell r="K3">
            <v>2</v>
          </cell>
        </row>
        <row r="4">
          <cell r="C4" t="str">
            <v>Transporte</v>
          </cell>
          <cell r="D4">
            <v>-0.11</v>
          </cell>
          <cell r="E4">
            <v>4.5199999999999996</v>
          </cell>
          <cell r="F4">
            <v>4.3099999999999996</v>
          </cell>
          <cell r="G4">
            <v>-1.2665721529971788E-2</v>
          </cell>
          <cell r="H4">
            <v>0.53032805985538833</v>
          </cell>
          <cell r="I4">
            <v>0.50970650699999998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6.12</v>
          </cell>
          <cell r="E5">
            <v>1.03</v>
          </cell>
          <cell r="F5">
            <v>3.72</v>
          </cell>
          <cell r="G5">
            <v>0.40269904942569085</v>
          </cell>
          <cell r="H5">
            <v>6.6801997710589436E-2</v>
          </cell>
          <cell r="I5">
            <v>0.241275448</v>
          </cell>
          <cell r="J5">
            <v>6</v>
          </cell>
          <cell r="K5">
            <v>4</v>
          </cell>
        </row>
        <row r="6">
          <cell r="C6" t="str">
            <v>Comunicaciones</v>
          </cell>
          <cell r="D6">
            <v>2.72</v>
          </cell>
          <cell r="E6">
            <v>1.22</v>
          </cell>
          <cell r="F6">
            <v>2.4</v>
          </cell>
          <cell r="G6">
            <v>9.2716324813665749E-2</v>
          </cell>
          <cell r="H6">
            <v>3.9993415707699133E-2</v>
          </cell>
          <cell r="I6">
            <v>7.7477922000000005E-2</v>
          </cell>
          <cell r="J6">
            <v>7</v>
          </cell>
          <cell r="K6">
            <v>5</v>
          </cell>
        </row>
        <row r="7">
          <cell r="C7" t="str">
            <v>Salud</v>
          </cell>
          <cell r="D7">
            <v>4.3099999999999996</v>
          </cell>
          <cell r="E7">
            <v>3.98</v>
          </cell>
          <cell r="F7">
            <v>2.37</v>
          </cell>
          <cell r="G7">
            <v>0.10347510056915769</v>
          </cell>
          <cell r="H7">
            <v>9.7040939392418049E-2</v>
          </cell>
          <cell r="I7">
            <v>5.7014085999999999E-2</v>
          </cell>
          <cell r="J7">
            <v>5</v>
          </cell>
          <cell r="K7">
            <v>6</v>
          </cell>
        </row>
        <row r="8">
          <cell r="C8" t="str">
            <v>Vestuario</v>
          </cell>
          <cell r="D8">
            <v>-0.05</v>
          </cell>
          <cell r="E8">
            <v>-1.1299999999999999</v>
          </cell>
          <cell r="F8">
            <v>0.39</v>
          </cell>
          <cell r="G8">
            <v>-2.9115699518688968E-3</v>
          </cell>
          <cell r="H8">
            <v>-6.3137245633833994E-2</v>
          </cell>
          <cell r="I8">
            <v>2.1033046E-2</v>
          </cell>
          <cell r="J8">
            <v>9</v>
          </cell>
          <cell r="K8">
            <v>7</v>
          </cell>
        </row>
        <row r="9">
          <cell r="C9" t="str">
            <v>Otros gastos</v>
          </cell>
          <cell r="D9">
            <v>2.81</v>
          </cell>
          <cell r="E9">
            <v>2.72</v>
          </cell>
          <cell r="F9">
            <v>0.28000000000000003</v>
          </cell>
          <cell r="G9">
            <v>0.18110272312748915</v>
          </cell>
          <cell r="H9">
            <v>0.17629620646502631</v>
          </cell>
          <cell r="I9">
            <v>1.7719248999999999E-2</v>
          </cell>
          <cell r="J9">
            <v>4</v>
          </cell>
          <cell r="K9">
            <v>8</v>
          </cell>
        </row>
        <row r="10">
          <cell r="C10" t="str">
            <v>Diversión</v>
          </cell>
          <cell r="D10">
            <v>0.55000000000000004</v>
          </cell>
          <cell r="E10">
            <v>-1.04</v>
          </cell>
          <cell r="F10">
            <v>-3.4</v>
          </cell>
          <cell r="G10">
            <v>1.4713900139232025E-2</v>
          </cell>
          <cell r="H10">
            <v>-2.6584291220928022E-2</v>
          </cell>
          <cell r="I10">
            <v>-8.0368180999999997E-2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2.0099999999999998</v>
          </cell>
          <cell r="E11">
            <v>2.76</v>
          </cell>
          <cell r="F11">
            <v>3.18</v>
          </cell>
          <cell r="G11">
            <v>2.0099999999999998</v>
          </cell>
          <cell r="H11">
            <v>2.76</v>
          </cell>
          <cell r="I11">
            <v>3.18</v>
          </cell>
        </row>
      </sheetData>
      <sheetData sheetId="12">
        <row r="2">
          <cell r="B2">
            <v>1.99</v>
          </cell>
          <cell r="C2">
            <v>2.48</v>
          </cell>
          <cell r="D2">
            <v>2.81</v>
          </cell>
          <cell r="E2">
            <v>2.91</v>
          </cell>
          <cell r="F2">
            <v>2.99</v>
          </cell>
          <cell r="G2">
            <v>3.18</v>
          </cell>
          <cell r="H2">
            <v>3.18</v>
          </cell>
        </row>
        <row r="3">
          <cell r="B3">
            <v>2.0299999999999998</v>
          </cell>
          <cell r="C3">
            <v>2.44</v>
          </cell>
          <cell r="D3">
            <v>2.74</v>
          </cell>
          <cell r="E3">
            <v>2.92</v>
          </cell>
          <cell r="F3">
            <v>3</v>
          </cell>
          <cell r="G3">
            <v>3.39</v>
          </cell>
          <cell r="H3">
            <v>3.39</v>
          </cell>
        </row>
      </sheetData>
      <sheetData sheetId="13">
        <row r="2">
          <cell r="C2" t="str">
            <v>Alimentos</v>
          </cell>
          <cell r="D2">
            <v>1.96</v>
          </cell>
          <cell r="E2">
            <v>2.0099999999999998</v>
          </cell>
          <cell r="F2">
            <v>5.71</v>
          </cell>
          <cell r="G2">
            <v>0.65236059495058696</v>
          </cell>
          <cell r="H2">
            <v>0.66532082693855421</v>
          </cell>
          <cell r="I2">
            <v>1.909975591</v>
          </cell>
          <cell r="J2">
            <v>2</v>
          </cell>
          <cell r="K2">
            <v>1</v>
          </cell>
        </row>
        <row r="3">
          <cell r="C3" t="str">
            <v>Vivienda</v>
          </cell>
          <cell r="D3">
            <v>2.73</v>
          </cell>
          <cell r="E3">
            <v>3.84</v>
          </cell>
          <cell r="F3">
            <v>4.17</v>
          </cell>
          <cell r="G3">
            <v>0.76086159124684782</v>
          </cell>
          <cell r="H3">
            <v>1.0826159867582346</v>
          </cell>
          <cell r="I3">
            <v>1.180338863</v>
          </cell>
          <cell r="J3">
            <v>1</v>
          </cell>
          <cell r="K3">
            <v>2</v>
          </cell>
        </row>
        <row r="4">
          <cell r="C4" t="str">
            <v>Transporte</v>
          </cell>
          <cell r="D4">
            <v>0.7</v>
          </cell>
          <cell r="E4">
            <v>4.78</v>
          </cell>
          <cell r="F4">
            <v>4.49</v>
          </cell>
          <cell r="G4">
            <v>8.0600046099820452E-2</v>
          </cell>
          <cell r="H4">
            <v>0.56083365621875136</v>
          </cell>
          <cell r="I4">
            <v>0.53099355299999995</v>
          </cell>
          <cell r="J4">
            <v>3</v>
          </cell>
          <cell r="K4">
            <v>3</v>
          </cell>
        </row>
        <row r="5">
          <cell r="C5" t="str">
            <v>Educación</v>
          </cell>
          <cell r="D5">
            <v>6.23</v>
          </cell>
          <cell r="E5">
            <v>1.0900000000000001</v>
          </cell>
          <cell r="F5">
            <v>3.78</v>
          </cell>
          <cell r="G5">
            <v>0.40993710423562973</v>
          </cell>
          <cell r="H5">
            <v>7.069337621800241E-2</v>
          </cell>
          <cell r="I5">
            <v>0.245166988</v>
          </cell>
          <cell r="J5">
            <v>6</v>
          </cell>
          <cell r="K5">
            <v>4</v>
          </cell>
        </row>
        <row r="6">
          <cell r="C6" t="str">
            <v>Otros gastos</v>
          </cell>
          <cell r="D6">
            <v>4.45</v>
          </cell>
          <cell r="E6">
            <v>3.48</v>
          </cell>
          <cell r="F6">
            <v>1.1000000000000001</v>
          </cell>
          <cell r="G6">
            <v>0.28679968609157541</v>
          </cell>
          <cell r="H6">
            <v>0.22555544062437186</v>
          </cell>
          <cell r="I6">
            <v>6.9611334999999996E-2</v>
          </cell>
          <cell r="J6">
            <v>4</v>
          </cell>
          <cell r="K6">
            <v>5</v>
          </cell>
        </row>
        <row r="7">
          <cell r="C7" t="str">
            <v>Salud</v>
          </cell>
          <cell r="D7">
            <v>5.29</v>
          </cell>
          <cell r="E7">
            <v>4.13</v>
          </cell>
          <cell r="F7">
            <v>2.4900000000000002</v>
          </cell>
          <cell r="G7">
            <v>0.12700308167304972</v>
          </cell>
          <cell r="H7">
            <v>0.1006982612288157</v>
          </cell>
          <cell r="I7">
            <v>5.9900874999999999E-2</v>
          </cell>
          <cell r="J7">
            <v>5</v>
          </cell>
          <cell r="K7">
            <v>6</v>
          </cell>
        </row>
        <row r="8">
          <cell r="C8" t="str">
            <v>Comunicaciones</v>
          </cell>
          <cell r="D8">
            <v>2.91</v>
          </cell>
          <cell r="E8">
            <v>-1.01</v>
          </cell>
          <cell r="F8">
            <v>1.75</v>
          </cell>
          <cell r="G8">
            <v>9.9192832796973274E-2</v>
          </cell>
          <cell r="H8">
            <v>-3.3109303167849283E-2</v>
          </cell>
          <cell r="I8">
            <v>5.6494318000000002E-2</v>
          </cell>
          <cell r="J8">
            <v>7</v>
          </cell>
          <cell r="K8">
            <v>7</v>
          </cell>
        </row>
        <row r="9">
          <cell r="C9" t="str">
            <v>Vestuario</v>
          </cell>
          <cell r="D9">
            <v>-0.12</v>
          </cell>
          <cell r="E9">
            <v>-1.43</v>
          </cell>
          <cell r="F9">
            <v>0.33</v>
          </cell>
          <cell r="G9">
            <v>-6.987767884485351E-3</v>
          </cell>
          <cell r="H9">
            <v>-7.9899346244586389E-2</v>
          </cell>
          <cell r="I9">
            <v>1.7797192999999999E-2</v>
          </cell>
          <cell r="J9">
            <v>9</v>
          </cell>
          <cell r="K9">
            <v>8</v>
          </cell>
        </row>
        <row r="10">
          <cell r="C10" t="str">
            <v>Diversión</v>
          </cell>
          <cell r="D10">
            <v>2.14</v>
          </cell>
          <cell r="E10">
            <v>-2.0499999999999998</v>
          </cell>
          <cell r="F10">
            <v>-4.68</v>
          </cell>
          <cell r="G10">
            <v>5.7250447814466428E-2</v>
          </cell>
          <cell r="H10">
            <v>-5.2401727887406192E-2</v>
          </cell>
          <cell r="I10">
            <v>-0.11062443800000001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2.59</v>
          </cell>
          <cell r="E11">
            <v>2.5099999999999998</v>
          </cell>
          <cell r="F11">
            <v>3.93</v>
          </cell>
          <cell r="G11">
            <v>2.59</v>
          </cell>
          <cell r="H11">
            <v>2.5099999999999998</v>
          </cell>
          <cell r="I11">
            <v>3.93</v>
          </cell>
        </row>
      </sheetData>
      <sheetData sheetId="14">
        <row r="2">
          <cell r="B2">
            <v>3.05</v>
          </cell>
          <cell r="C2">
            <v>3.31</v>
          </cell>
          <cell r="D2">
            <v>3.66</v>
          </cell>
          <cell r="E2">
            <v>3.87</v>
          </cell>
          <cell r="F2">
            <v>3.7</v>
          </cell>
          <cell r="G2">
            <v>3.93</v>
          </cell>
          <cell r="H2">
            <v>3.93</v>
          </cell>
        </row>
        <row r="3">
          <cell r="B3">
            <v>2.97</v>
          </cell>
          <cell r="C3">
            <v>3.29</v>
          </cell>
          <cell r="D3">
            <v>3.54</v>
          </cell>
          <cell r="E3">
            <v>3.82</v>
          </cell>
          <cell r="F3">
            <v>3.77</v>
          </cell>
          <cell r="G3">
            <v>4.34</v>
          </cell>
          <cell r="H3">
            <v>4.34</v>
          </cell>
        </row>
      </sheetData>
      <sheetData sheetId="15">
        <row r="2">
          <cell r="C2" t="str">
            <v>Alimentos</v>
          </cell>
          <cell r="D2">
            <v>-0.28999999999999998</v>
          </cell>
          <cell r="E2">
            <v>-0.69</v>
          </cell>
          <cell r="F2">
            <v>0.42</v>
          </cell>
          <cell r="G2">
            <v>-5.5477374023418395E-2</v>
          </cell>
          <cell r="H2">
            <v>-0.13350338777838697</v>
          </cell>
          <cell r="I2">
            <v>8.3097033000000001E-2</v>
          </cell>
          <cell r="J2">
            <v>1</v>
          </cell>
          <cell r="K2">
            <v>1</v>
          </cell>
        </row>
        <row r="3">
          <cell r="C3" t="str">
            <v>Vivienda</v>
          </cell>
          <cell r="D3">
            <v>0</v>
          </cell>
          <cell r="E3">
            <v>0.04</v>
          </cell>
          <cell r="F3">
            <v>0.26</v>
          </cell>
          <cell r="G3">
            <v>0</v>
          </cell>
          <cell r="H3">
            <v>1.1931675289871102E-2</v>
          </cell>
          <cell r="I3">
            <v>7.6858478999999993E-2</v>
          </cell>
          <cell r="J3">
            <v>8</v>
          </cell>
          <cell r="K3">
            <v>2</v>
          </cell>
        </row>
        <row r="4">
          <cell r="C4" t="str">
            <v>Salud</v>
          </cell>
          <cell r="D4">
            <v>0.32</v>
          </cell>
          <cell r="E4">
            <v>0.11</v>
          </cell>
          <cell r="F4">
            <v>0.47</v>
          </cell>
          <cell r="G4">
            <v>1.421136970802156E-2</v>
          </cell>
          <cell r="H4">
            <v>5.0472030041327403E-3</v>
          </cell>
          <cell r="I4">
            <v>2.1851138999999999E-2</v>
          </cell>
          <cell r="J4">
            <v>7</v>
          </cell>
          <cell r="K4">
            <v>3</v>
          </cell>
        </row>
        <row r="5">
          <cell r="C5" t="str">
            <v>Vestuario</v>
          </cell>
          <cell r="D5">
            <v>0.28999999999999998</v>
          </cell>
          <cell r="E5">
            <v>-7.0000000000000007E-2</v>
          </cell>
          <cell r="F5">
            <v>0.37</v>
          </cell>
          <cell r="G5">
            <v>1.0035585598834839E-2</v>
          </cell>
          <cell r="H5">
            <v>-2.2869987356432097E-3</v>
          </cell>
          <cell r="I5">
            <v>1.1795463000000001E-2</v>
          </cell>
          <cell r="J5">
            <v>4</v>
          </cell>
          <cell r="K5">
            <v>4</v>
          </cell>
        </row>
        <row r="6">
          <cell r="C6" t="str">
            <v>Otros gastos</v>
          </cell>
          <cell r="D6">
            <v>0.78</v>
          </cell>
          <cell r="E6">
            <v>-0.19</v>
          </cell>
          <cell r="F6">
            <v>0.19</v>
          </cell>
          <cell r="G6">
            <v>3.0463721392958241E-2</v>
          </cell>
          <cell r="H6">
            <v>-7.5941209185193146E-3</v>
          </cell>
          <cell r="I6">
            <v>7.5544059999999996E-3</v>
          </cell>
          <cell r="J6">
            <v>3</v>
          </cell>
          <cell r="K6">
            <v>5</v>
          </cell>
        </row>
        <row r="7">
          <cell r="C7" t="str">
            <v>Educación</v>
          </cell>
          <cell r="D7">
            <v>0.02</v>
          </cell>
          <cell r="E7">
            <v>0</v>
          </cell>
          <cell r="F7">
            <v>0</v>
          </cell>
          <cell r="G7">
            <v>1.8114790783405129E-3</v>
          </cell>
          <cell r="H7">
            <v>0</v>
          </cell>
          <cell r="I7">
            <v>0</v>
          </cell>
          <cell r="J7">
            <v>5</v>
          </cell>
          <cell r="K7">
            <v>6</v>
          </cell>
        </row>
        <row r="8">
          <cell r="C8" t="str">
            <v>Comunicaciones</v>
          </cell>
          <cell r="D8">
            <v>0.28999999999999998</v>
          </cell>
          <cell r="E8">
            <v>0</v>
          </cell>
          <cell r="F8">
            <v>-0.01</v>
          </cell>
          <cell r="G8">
            <v>1.2302565433989542E-2</v>
          </cell>
          <cell r="H8">
            <v>0</v>
          </cell>
          <cell r="I8">
            <v>-3.9284999999999998E-4</v>
          </cell>
          <cell r="J8">
            <v>6</v>
          </cell>
          <cell r="K8">
            <v>7</v>
          </cell>
        </row>
        <row r="9">
          <cell r="C9" t="str">
            <v>Transporte</v>
          </cell>
          <cell r="D9">
            <v>-0.41</v>
          </cell>
          <cell r="E9">
            <v>-0.04</v>
          </cell>
          <cell r="F9">
            <v>-0.24</v>
          </cell>
          <cell r="G9">
            <v>-8.5498079120442216E-2</v>
          </cell>
          <cell r="H9">
            <v>-8.1104513571981975E-3</v>
          </cell>
          <cell r="I9">
            <v>-4.7639134999999999E-2</v>
          </cell>
          <cell r="J9">
            <v>2</v>
          </cell>
          <cell r="K9">
            <v>8</v>
          </cell>
        </row>
        <row r="10">
          <cell r="C10" t="str">
            <v>Diversión</v>
          </cell>
          <cell r="D10">
            <v>-0.53</v>
          </cell>
          <cell r="E10">
            <v>0.32</v>
          </cell>
          <cell r="F10">
            <v>-1.39</v>
          </cell>
          <cell r="G10">
            <v>-2.8824167338876792E-2</v>
          </cell>
          <cell r="H10">
            <v>1.6830356082474861E-2</v>
          </cell>
          <cell r="I10">
            <v>-7.3095033000000004E-2</v>
          </cell>
          <cell r="J10">
            <v>9</v>
          </cell>
          <cell r="K10">
            <v>9</v>
          </cell>
        </row>
        <row r="11">
          <cell r="C11" t="str">
            <v>Total</v>
          </cell>
          <cell r="D11">
            <v>-0.1</v>
          </cell>
          <cell r="E11">
            <v>-0.12</v>
          </cell>
          <cell r="F11">
            <v>0.08</v>
          </cell>
          <cell r="G11">
            <v>-0.1</v>
          </cell>
          <cell r="H11">
            <v>-0.12</v>
          </cell>
          <cell r="I11">
            <v>0.08</v>
          </cell>
        </row>
      </sheetData>
      <sheetData sheetId="16">
        <row r="2">
          <cell r="B2">
            <v>0.01</v>
          </cell>
          <cell r="C2">
            <v>0.1</v>
          </cell>
          <cell r="D2">
            <v>0.32</v>
          </cell>
          <cell r="E2">
            <v>0.12</v>
          </cell>
          <cell r="F2">
            <v>-0.21</v>
          </cell>
          <cell r="G2">
            <v>0.08</v>
          </cell>
          <cell r="H2">
            <v>0.08</v>
          </cell>
        </row>
        <row r="3">
          <cell r="B3">
            <v>0.11</v>
          </cell>
          <cell r="C3">
            <v>0.12</v>
          </cell>
          <cell r="D3">
            <v>0.21</v>
          </cell>
          <cell r="E3">
            <v>0.06</v>
          </cell>
          <cell r="F3">
            <v>-0.03</v>
          </cell>
          <cell r="G3">
            <v>0.17</v>
          </cell>
          <cell r="H3">
            <v>0.17</v>
          </cell>
        </row>
      </sheetData>
      <sheetData sheetId="17">
        <row r="2">
          <cell r="C2" t="str">
            <v>Alimentos</v>
          </cell>
          <cell r="D2">
            <v>0.92</v>
          </cell>
          <cell r="E2">
            <v>3.83</v>
          </cell>
          <cell r="F2">
            <v>5.22</v>
          </cell>
          <cell r="G2">
            <v>0.17599718655705146</v>
          </cell>
          <cell r="H2">
            <v>0.7410405437553943</v>
          </cell>
          <cell r="I2">
            <v>1.0327774110000001</v>
          </cell>
          <cell r="J2">
            <v>1</v>
          </cell>
          <cell r="K2">
            <v>1</v>
          </cell>
        </row>
        <row r="3">
          <cell r="C3" t="str">
            <v>Educación</v>
          </cell>
          <cell r="D3">
            <v>7.63</v>
          </cell>
          <cell r="E3">
            <v>6.91</v>
          </cell>
          <cell r="F3">
            <v>6.64</v>
          </cell>
          <cell r="G3">
            <v>0.69107926838690548</v>
          </cell>
          <cell r="H3">
            <v>0.65918413080510074</v>
          </cell>
          <cell r="I3">
            <v>0.65970509700000002</v>
          </cell>
          <cell r="J3">
            <v>2</v>
          </cell>
          <cell r="K3">
            <v>2</v>
          </cell>
        </row>
        <row r="4">
          <cell r="C4" t="str">
            <v>Vivienda</v>
          </cell>
          <cell r="D4">
            <v>1.79</v>
          </cell>
          <cell r="E4">
            <v>2.0299999999999998</v>
          </cell>
          <cell r="F4">
            <v>1.37</v>
          </cell>
          <cell r="G4">
            <v>0.52830281422704084</v>
          </cell>
          <cell r="H4">
            <v>0.60553252096095833</v>
          </cell>
          <cell r="I4">
            <v>0.40498506400000001</v>
          </cell>
          <cell r="J4">
            <v>3</v>
          </cell>
          <cell r="K4">
            <v>3</v>
          </cell>
        </row>
        <row r="5">
          <cell r="C5" t="str">
            <v>Salud</v>
          </cell>
          <cell r="D5">
            <v>5.31</v>
          </cell>
          <cell r="E5">
            <v>5.08</v>
          </cell>
          <cell r="F5">
            <v>3.92</v>
          </cell>
          <cell r="G5">
            <v>0.23581991609248271</v>
          </cell>
          <cell r="H5">
            <v>0.23308901146358471</v>
          </cell>
          <cell r="I5">
            <v>0.18224779799999999</v>
          </cell>
          <cell r="J5">
            <v>4</v>
          </cell>
          <cell r="K5">
            <v>4</v>
          </cell>
        </row>
        <row r="6">
          <cell r="C6" t="str">
            <v>Otros gastos</v>
          </cell>
          <cell r="D6">
            <v>3.3</v>
          </cell>
          <cell r="E6">
            <v>2.13</v>
          </cell>
          <cell r="F6">
            <v>2.72</v>
          </cell>
          <cell r="G6">
            <v>0.12888497512405409</v>
          </cell>
          <cell r="H6">
            <v>8.5134092402348108E-2</v>
          </cell>
          <cell r="I6">
            <v>0.10814728</v>
          </cell>
          <cell r="J6">
            <v>5</v>
          </cell>
          <cell r="K6">
            <v>5</v>
          </cell>
        </row>
        <row r="7">
          <cell r="C7" t="str">
            <v>Comunicaciones</v>
          </cell>
          <cell r="D7">
            <v>3.65</v>
          </cell>
          <cell r="E7">
            <v>-1.59</v>
          </cell>
          <cell r="F7">
            <v>0.3</v>
          </cell>
          <cell r="G7">
            <v>0.15484263391055803</v>
          </cell>
          <cell r="H7">
            <v>-6.3895904219115437E-2</v>
          </cell>
          <cell r="I7">
            <v>1.1785499E-2</v>
          </cell>
          <cell r="J7">
            <v>6</v>
          </cell>
          <cell r="K7">
            <v>6</v>
          </cell>
        </row>
        <row r="8">
          <cell r="C8" t="str">
            <v>Vestuario</v>
          </cell>
          <cell r="D8">
            <v>-0.28000000000000003</v>
          </cell>
          <cell r="E8">
            <v>-4.45</v>
          </cell>
          <cell r="F8">
            <v>7.0000000000000007E-2</v>
          </cell>
          <cell r="G8">
            <v>-9.6895309230129508E-3</v>
          </cell>
          <cell r="H8">
            <v>-0.14538777676588976</v>
          </cell>
          <cell r="I8">
            <v>2.2315740000000001E-3</v>
          </cell>
          <cell r="J8">
            <v>9</v>
          </cell>
          <cell r="K8">
            <v>7</v>
          </cell>
        </row>
        <row r="9">
          <cell r="C9" t="str">
            <v>Transporte</v>
          </cell>
          <cell r="D9">
            <v>-0.34</v>
          </cell>
          <cell r="E9">
            <v>-0.48</v>
          </cell>
          <cell r="F9">
            <v>-0.02</v>
          </cell>
          <cell r="G9">
            <v>-7.0900846099878928E-2</v>
          </cell>
          <cell r="H9">
            <v>-9.732541628637835E-2</v>
          </cell>
          <cell r="I9">
            <v>-3.9699280000000002E-3</v>
          </cell>
          <cell r="J9">
            <v>7</v>
          </cell>
          <cell r="K9">
            <v>8</v>
          </cell>
        </row>
        <row r="10">
          <cell r="C10" t="str">
            <v>Diversión</v>
          </cell>
          <cell r="D10">
            <v>2.64</v>
          </cell>
          <cell r="E10">
            <v>-2.37</v>
          </cell>
          <cell r="F10">
            <v>-2.09</v>
          </cell>
          <cell r="G10">
            <v>0.1435769844804429</v>
          </cell>
          <cell r="H10">
            <v>-0.12464982473582946</v>
          </cell>
          <cell r="I10">
            <v>-0.109905481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1.93</v>
          </cell>
          <cell r="E11">
            <v>1.81</v>
          </cell>
          <cell r="F11">
            <v>2.23</v>
          </cell>
          <cell r="G11">
            <v>1.93</v>
          </cell>
          <cell r="H11">
            <v>1.81</v>
          </cell>
          <cell r="I11">
            <v>2.23</v>
          </cell>
        </row>
      </sheetData>
      <sheetData sheetId="18">
        <row r="2">
          <cell r="B2">
            <v>1.82</v>
          </cell>
          <cell r="C2">
            <v>1.92</v>
          </cell>
          <cell r="D2">
            <v>2.2400000000000002</v>
          </cell>
          <cell r="E2">
            <v>2.36</v>
          </cell>
          <cell r="F2">
            <v>2.15</v>
          </cell>
          <cell r="G2">
            <v>2.23</v>
          </cell>
          <cell r="H2">
            <v>2.23</v>
          </cell>
        </row>
        <row r="3">
          <cell r="B3">
            <v>1.68</v>
          </cell>
          <cell r="C3">
            <v>1.8</v>
          </cell>
          <cell r="D3">
            <v>2.0099999999999998</v>
          </cell>
          <cell r="E3">
            <v>2.0699999999999998</v>
          </cell>
          <cell r="F3">
            <v>2.04</v>
          </cell>
          <cell r="G3">
            <v>2.2200000000000002</v>
          </cell>
          <cell r="H3">
            <v>2.2200000000000002</v>
          </cell>
        </row>
      </sheetData>
      <sheetData sheetId="19">
        <row r="2">
          <cell r="C2" t="str">
            <v>Alimentos</v>
          </cell>
          <cell r="D2">
            <v>1.74</v>
          </cell>
          <cell r="E2">
            <v>2.2599999999999998</v>
          </cell>
          <cell r="F2">
            <v>5.84</v>
          </cell>
          <cell r="G2">
            <v>0.33286424414051036</v>
          </cell>
          <cell r="H2">
            <v>0.43727196576689059</v>
          </cell>
          <cell r="I2">
            <v>1.1554444589999999</v>
          </cell>
          <cell r="J2">
            <v>3</v>
          </cell>
          <cell r="K2">
            <v>1</v>
          </cell>
        </row>
        <row r="3">
          <cell r="C3" t="str">
            <v>Educación</v>
          </cell>
          <cell r="D3">
            <v>7.74</v>
          </cell>
          <cell r="E3">
            <v>6.89</v>
          </cell>
          <cell r="F3">
            <v>6.63</v>
          </cell>
          <cell r="G3">
            <v>0.70104240331777834</v>
          </cell>
          <cell r="H3">
            <v>0.65727621725718444</v>
          </cell>
          <cell r="I3">
            <v>0.65871156600000003</v>
          </cell>
          <cell r="J3">
            <v>2</v>
          </cell>
          <cell r="K3">
            <v>2</v>
          </cell>
        </row>
        <row r="4">
          <cell r="C4" t="str">
            <v>Vivienda</v>
          </cell>
          <cell r="D4">
            <v>3.06</v>
          </cell>
          <cell r="E4">
            <v>2.63</v>
          </cell>
          <cell r="F4">
            <v>1.69</v>
          </cell>
          <cell r="G4">
            <v>0.90313218521494154</v>
          </cell>
          <cell r="H4">
            <v>0.78450765030902492</v>
          </cell>
          <cell r="I4">
            <v>0.49958011600000002</v>
          </cell>
          <cell r="J4">
            <v>1</v>
          </cell>
          <cell r="K4">
            <v>3</v>
          </cell>
        </row>
        <row r="5">
          <cell r="C5" t="str">
            <v>Salud</v>
          </cell>
          <cell r="D5">
            <v>5.96</v>
          </cell>
          <cell r="E5">
            <v>4.67</v>
          </cell>
          <cell r="F5">
            <v>4.0999999999999996</v>
          </cell>
          <cell r="G5">
            <v>0.26468676081190151</v>
          </cell>
          <cell r="H5">
            <v>0.21427670935727178</v>
          </cell>
          <cell r="I5">
            <v>0.19061631900000001</v>
          </cell>
          <cell r="J5">
            <v>4</v>
          </cell>
          <cell r="K5">
            <v>4</v>
          </cell>
        </row>
        <row r="6">
          <cell r="C6" t="str">
            <v>Otros gastos</v>
          </cell>
          <cell r="D6">
            <v>3.97</v>
          </cell>
          <cell r="E6">
            <v>2.88</v>
          </cell>
          <cell r="F6">
            <v>2.23</v>
          </cell>
          <cell r="G6">
            <v>0.15505253067954386</v>
          </cell>
          <cell r="H6">
            <v>0.11511088550176646</v>
          </cell>
          <cell r="I6">
            <v>8.8664864999999995E-2</v>
          </cell>
          <cell r="J6">
            <v>5</v>
          </cell>
          <cell r="K6">
            <v>5</v>
          </cell>
        </row>
        <row r="7">
          <cell r="C7" t="str">
            <v>Diversión</v>
          </cell>
          <cell r="D7">
            <v>4.3899999999999997</v>
          </cell>
          <cell r="E7">
            <v>-1</v>
          </cell>
          <cell r="F7">
            <v>0.61</v>
          </cell>
          <cell r="G7">
            <v>0.2387511219201304</v>
          </cell>
          <cell r="H7">
            <v>-5.2594862757733944E-2</v>
          </cell>
          <cell r="I7">
            <v>3.2077675999999999E-2</v>
          </cell>
          <cell r="J7">
            <v>6</v>
          </cell>
          <cell r="K7">
            <v>6</v>
          </cell>
        </row>
        <row r="8">
          <cell r="C8" t="str">
            <v>Vestuario</v>
          </cell>
          <cell r="D8">
            <v>-0.23</v>
          </cell>
          <cell r="E8">
            <v>-4.5</v>
          </cell>
          <cell r="F8">
            <v>0.34</v>
          </cell>
          <cell r="G8">
            <v>-7.9592575439034925E-3</v>
          </cell>
          <cell r="H8">
            <v>-0.14702134729134916</v>
          </cell>
          <cell r="I8">
            <v>1.0839074000000001E-2</v>
          </cell>
          <cell r="J8">
            <v>7</v>
          </cell>
          <cell r="K8">
            <v>7</v>
          </cell>
        </row>
        <row r="9">
          <cell r="C9" t="str">
            <v>Transporte</v>
          </cell>
          <cell r="D9">
            <v>0.91</v>
          </cell>
          <cell r="E9">
            <v>-0.93</v>
          </cell>
          <cell r="F9">
            <v>0.03</v>
          </cell>
          <cell r="G9">
            <v>0.18976402926732303</v>
          </cell>
          <cell r="H9">
            <v>-0.18856799405485811</v>
          </cell>
          <cell r="I9">
            <v>5.9548919999999998E-3</v>
          </cell>
          <cell r="J9">
            <v>9</v>
          </cell>
          <cell r="K9">
            <v>8</v>
          </cell>
        </row>
        <row r="10">
          <cell r="C10" t="str">
            <v>Comunicaciones</v>
          </cell>
          <cell r="D10">
            <v>3.98</v>
          </cell>
          <cell r="E10">
            <v>-4.13</v>
          </cell>
          <cell r="F10">
            <v>0.08</v>
          </cell>
          <cell r="G10">
            <v>0.16884210492164961</v>
          </cell>
          <cell r="H10">
            <v>-0.16596860655657028</v>
          </cell>
          <cell r="I10">
            <v>3.1427999999999998E-3</v>
          </cell>
          <cell r="J10">
            <v>8</v>
          </cell>
          <cell r="K10">
            <v>9</v>
          </cell>
        </row>
        <row r="11">
          <cell r="C11" t="str">
            <v>Total</v>
          </cell>
          <cell r="D11">
            <v>2.9</v>
          </cell>
          <cell r="E11">
            <v>1.57</v>
          </cell>
          <cell r="F11">
            <v>2.59</v>
          </cell>
          <cell r="G11">
            <v>2.9</v>
          </cell>
          <cell r="H11">
            <v>1.57</v>
          </cell>
          <cell r="I11">
            <v>2.59</v>
          </cell>
        </row>
      </sheetData>
      <sheetData sheetId="20">
        <row r="2">
          <cell r="B2">
            <v>2.4500000000000002</v>
          </cell>
          <cell r="C2">
            <v>2.46</v>
          </cell>
          <cell r="D2">
            <v>2.77</v>
          </cell>
          <cell r="E2">
            <v>2.75</v>
          </cell>
          <cell r="F2">
            <v>2.38</v>
          </cell>
          <cell r="G2">
            <v>2.59</v>
          </cell>
          <cell r="H2">
            <v>2.59</v>
          </cell>
        </row>
        <row r="3">
          <cell r="B3">
            <v>2.2400000000000002</v>
          </cell>
          <cell r="C3">
            <v>2.33</v>
          </cell>
          <cell r="D3">
            <v>2.5</v>
          </cell>
          <cell r="E3">
            <v>2.5</v>
          </cell>
          <cell r="F3">
            <v>2.38</v>
          </cell>
          <cell r="G3">
            <v>2.69</v>
          </cell>
          <cell r="H3">
            <v>2.69</v>
          </cell>
        </row>
      </sheetData>
      <sheetData sheetId="21">
        <row r="2">
          <cell r="A2" t="str">
            <v>Cali</v>
          </cell>
          <cell r="B2">
            <v>-0.7</v>
          </cell>
          <cell r="C2">
            <v>1.17</v>
          </cell>
          <cell r="D2">
            <v>-0.76</v>
          </cell>
          <cell r="E2">
            <v>1.23</v>
          </cell>
          <cell r="F2">
            <v>-0.44</v>
          </cell>
          <cell r="G2">
            <v>0.76</v>
          </cell>
          <cell r="H2">
            <v>23</v>
          </cell>
          <cell r="I2">
            <v>1</v>
          </cell>
        </row>
        <row r="3">
          <cell r="A3" t="str">
            <v>Tunja</v>
          </cell>
          <cell r="B3">
            <v>-0.03</v>
          </cell>
          <cell r="C3">
            <v>0.6</v>
          </cell>
          <cell r="D3">
            <v>-0.11</v>
          </cell>
          <cell r="E3">
            <v>0.8</v>
          </cell>
          <cell r="F3">
            <v>0.04</v>
          </cell>
          <cell r="G3">
            <v>0.16</v>
          </cell>
          <cell r="H3">
            <v>7</v>
          </cell>
          <cell r="I3">
            <v>2</v>
          </cell>
        </row>
        <row r="4">
          <cell r="A4" t="str">
            <v>Pasto</v>
          </cell>
          <cell r="B4">
            <v>0.13</v>
          </cell>
          <cell r="C4">
            <v>0.57999999999999996</v>
          </cell>
          <cell r="D4">
            <v>0.18</v>
          </cell>
          <cell r="E4">
            <v>0.9</v>
          </cell>
          <cell r="F4">
            <v>-0.02</v>
          </cell>
          <cell r="G4">
            <v>0.24</v>
          </cell>
          <cell r="H4">
            <v>3</v>
          </cell>
          <cell r="I4">
            <v>3</v>
          </cell>
        </row>
        <row r="5">
          <cell r="A5" t="str">
            <v>Neiva</v>
          </cell>
          <cell r="B5">
            <v>-0.28999999999999998</v>
          </cell>
          <cell r="C5">
            <v>0.53</v>
          </cell>
          <cell r="D5">
            <v>-0.48</v>
          </cell>
          <cell r="E5">
            <v>0.62</v>
          </cell>
          <cell r="F5">
            <v>-0.21</v>
          </cell>
          <cell r="G5">
            <v>0.18</v>
          </cell>
          <cell r="H5">
            <v>19</v>
          </cell>
          <cell r="I5">
            <v>4</v>
          </cell>
        </row>
        <row r="6">
          <cell r="A6" t="str">
            <v>Popayán</v>
          </cell>
          <cell r="B6">
            <v>-0.25</v>
          </cell>
          <cell r="C6">
            <v>0.45</v>
          </cell>
          <cell r="D6">
            <v>-0.36</v>
          </cell>
          <cell r="E6">
            <v>0.56999999999999995</v>
          </cell>
          <cell r="F6">
            <v>-7.0000000000000007E-2</v>
          </cell>
          <cell r="G6">
            <v>0.26</v>
          </cell>
          <cell r="H6">
            <v>18</v>
          </cell>
          <cell r="I6">
            <v>5</v>
          </cell>
        </row>
        <row r="7">
          <cell r="A7" t="str">
            <v>Florencia</v>
          </cell>
          <cell r="B7">
            <v>7.0000000000000007E-2</v>
          </cell>
          <cell r="C7">
            <v>0.36</v>
          </cell>
          <cell r="D7">
            <v>0.16</v>
          </cell>
          <cell r="E7">
            <v>0.43</v>
          </cell>
          <cell r="F7">
            <v>-0.03</v>
          </cell>
          <cell r="G7">
            <v>0.24</v>
          </cell>
          <cell r="H7">
            <v>4</v>
          </cell>
          <cell r="I7">
            <v>6</v>
          </cell>
        </row>
        <row r="8">
          <cell r="A8" t="str">
            <v>Villavicencio</v>
          </cell>
          <cell r="B8">
            <v>-0.03</v>
          </cell>
          <cell r="C8">
            <v>0.36</v>
          </cell>
          <cell r="D8">
            <v>0.01</v>
          </cell>
          <cell r="E8">
            <v>0.36</v>
          </cell>
          <cell r="F8">
            <v>0.05</v>
          </cell>
          <cell r="G8">
            <v>0.31</v>
          </cell>
          <cell r="H8">
            <v>8</v>
          </cell>
          <cell r="I8">
            <v>7</v>
          </cell>
        </row>
        <row r="9">
          <cell r="A9" t="str">
            <v>Riohacha</v>
          </cell>
          <cell r="B9">
            <v>-0.14000000000000001</v>
          </cell>
          <cell r="C9">
            <v>0.31</v>
          </cell>
          <cell r="D9">
            <v>-0.25</v>
          </cell>
          <cell r="E9">
            <v>0.3</v>
          </cell>
          <cell r="F9">
            <v>-0.08</v>
          </cell>
          <cell r="G9">
            <v>0.14000000000000001</v>
          </cell>
          <cell r="H9">
            <v>14</v>
          </cell>
          <cell r="I9">
            <v>8</v>
          </cell>
        </row>
        <row r="10">
          <cell r="A10" t="str">
            <v>Colombia</v>
          </cell>
          <cell r="B10">
            <v>-0.14000000000000001</v>
          </cell>
          <cell r="C10">
            <v>0.31</v>
          </cell>
          <cell r="D10">
            <v>-0.18</v>
          </cell>
          <cell r="E10">
            <v>0.38</v>
          </cell>
          <cell r="F10">
            <v>-0.13</v>
          </cell>
          <cell r="G10">
            <v>0.17</v>
          </cell>
        </row>
        <row r="11">
          <cell r="A11" t="str">
            <v>Bucaramanga</v>
          </cell>
          <cell r="B11">
            <v>-0.16</v>
          </cell>
          <cell r="C11">
            <v>0.3</v>
          </cell>
          <cell r="D11">
            <v>-0.2</v>
          </cell>
          <cell r="E11">
            <v>0.36</v>
          </cell>
          <cell r="F11">
            <v>0.17</v>
          </cell>
          <cell r="G11">
            <v>0.13</v>
          </cell>
          <cell r="H11">
            <v>15</v>
          </cell>
          <cell r="I11">
            <v>9</v>
          </cell>
        </row>
        <row r="12">
          <cell r="A12" t="str">
            <v>Valledupar</v>
          </cell>
          <cell r="B12">
            <v>-0.22</v>
          </cell>
          <cell r="C12">
            <v>0.28999999999999998</v>
          </cell>
          <cell r="D12">
            <v>-0.27</v>
          </cell>
          <cell r="E12">
            <v>0.44</v>
          </cell>
          <cell r="F12">
            <v>-0.15</v>
          </cell>
          <cell r="G12">
            <v>0.13</v>
          </cell>
          <cell r="H12">
            <v>16</v>
          </cell>
          <cell r="I12">
            <v>10</v>
          </cell>
        </row>
        <row r="13">
          <cell r="A13" t="str">
            <v>Medellín</v>
          </cell>
          <cell r="B13">
            <v>-0.03</v>
          </cell>
          <cell r="C13">
            <v>0.25</v>
          </cell>
          <cell r="D13">
            <v>-7.0000000000000007E-2</v>
          </cell>
          <cell r="E13">
            <v>0.41</v>
          </cell>
          <cell r="F13">
            <v>-0.03</v>
          </cell>
          <cell r="G13">
            <v>7.0000000000000007E-2</v>
          </cell>
          <cell r="H13">
            <v>6</v>
          </cell>
          <cell r="I13">
            <v>11</v>
          </cell>
        </row>
        <row r="14">
          <cell r="A14" t="str">
            <v>Cúcuta</v>
          </cell>
          <cell r="B14">
            <v>-0.67</v>
          </cell>
          <cell r="C14">
            <v>0.25</v>
          </cell>
          <cell r="D14">
            <v>-0.72</v>
          </cell>
          <cell r="E14">
            <v>0.25</v>
          </cell>
          <cell r="F14">
            <v>-0.63</v>
          </cell>
          <cell r="G14">
            <v>0.18</v>
          </cell>
          <cell r="H14">
            <v>22</v>
          </cell>
          <cell r="I14">
            <v>12</v>
          </cell>
        </row>
        <row r="15">
          <cell r="A15" t="str">
            <v>Pereira</v>
          </cell>
          <cell r="B15">
            <v>0.36</v>
          </cell>
          <cell r="C15">
            <v>0.23</v>
          </cell>
          <cell r="D15">
            <v>0.47</v>
          </cell>
          <cell r="E15">
            <v>0.4</v>
          </cell>
          <cell r="F15">
            <v>0.2</v>
          </cell>
          <cell r="G15">
            <v>7.0000000000000007E-2</v>
          </cell>
          <cell r="H15">
            <v>1</v>
          </cell>
          <cell r="I15">
            <v>13</v>
          </cell>
        </row>
        <row r="16">
          <cell r="A16" t="str">
            <v>Ibagué</v>
          </cell>
          <cell r="B16">
            <v>-0.43</v>
          </cell>
          <cell r="C16">
            <v>0.23</v>
          </cell>
          <cell r="D16">
            <v>-0.51</v>
          </cell>
          <cell r="E16">
            <v>0.34</v>
          </cell>
          <cell r="F16">
            <v>-0.25</v>
          </cell>
          <cell r="G16">
            <v>0.06</v>
          </cell>
          <cell r="H16">
            <v>21</v>
          </cell>
          <cell r="I16">
            <v>14</v>
          </cell>
        </row>
        <row r="17">
          <cell r="A17" t="str">
            <v>Barranquilla</v>
          </cell>
          <cell r="B17">
            <v>-0.14000000000000001</v>
          </cell>
          <cell r="C17">
            <v>0.2</v>
          </cell>
          <cell r="D17">
            <v>-0.2</v>
          </cell>
          <cell r="E17">
            <v>0.28999999999999998</v>
          </cell>
          <cell r="F17">
            <v>-0.08</v>
          </cell>
          <cell r="G17">
            <v>0.16</v>
          </cell>
          <cell r="H17">
            <v>12</v>
          </cell>
          <cell r="I17">
            <v>15</v>
          </cell>
        </row>
        <row r="18">
          <cell r="A18" t="str">
            <v>Quibdó</v>
          </cell>
          <cell r="B18">
            <v>-0.12</v>
          </cell>
          <cell r="C18">
            <v>0.19</v>
          </cell>
          <cell r="D18">
            <v>-0.12</v>
          </cell>
          <cell r="E18">
            <v>0.2</v>
          </cell>
          <cell r="F18">
            <v>-0.16</v>
          </cell>
          <cell r="G18">
            <v>0.09</v>
          </cell>
          <cell r="H18">
            <v>11</v>
          </cell>
          <cell r="I18">
            <v>16</v>
          </cell>
        </row>
        <row r="19">
          <cell r="A19" t="str">
            <v>Santa Marta</v>
          </cell>
          <cell r="B19">
            <v>-0.06</v>
          </cell>
          <cell r="C19">
            <v>0.18</v>
          </cell>
          <cell r="D19">
            <v>-0.09</v>
          </cell>
          <cell r="E19">
            <v>0.22</v>
          </cell>
          <cell r="F19">
            <v>0.1</v>
          </cell>
          <cell r="G19">
            <v>0.16</v>
          </cell>
          <cell r="H19">
            <v>9</v>
          </cell>
          <cell r="I19">
            <v>17</v>
          </cell>
        </row>
        <row r="20">
          <cell r="A20" t="str">
            <v>Manizales</v>
          </cell>
          <cell r="B20">
            <v>-0.14000000000000001</v>
          </cell>
          <cell r="C20">
            <v>0.18</v>
          </cell>
          <cell r="D20">
            <v>-0.15</v>
          </cell>
          <cell r="E20">
            <v>0.19</v>
          </cell>
          <cell r="F20">
            <v>-0.09</v>
          </cell>
          <cell r="G20">
            <v>0.06</v>
          </cell>
          <cell r="H20">
            <v>13</v>
          </cell>
          <cell r="I20">
            <v>18</v>
          </cell>
        </row>
        <row r="21">
          <cell r="A21" t="str">
            <v>Cartagena</v>
          </cell>
          <cell r="B21">
            <v>-0.24</v>
          </cell>
          <cell r="C21">
            <v>0.17</v>
          </cell>
          <cell r="D21">
            <v>-0.33</v>
          </cell>
          <cell r="E21">
            <v>0.15</v>
          </cell>
          <cell r="F21">
            <v>-0.09</v>
          </cell>
          <cell r="G21">
            <v>0.27</v>
          </cell>
          <cell r="H21">
            <v>17</v>
          </cell>
          <cell r="I21">
            <v>19</v>
          </cell>
        </row>
        <row r="22">
          <cell r="A22" t="str">
            <v>Bogotá D.C.</v>
          </cell>
          <cell r="B22">
            <v>-0.01</v>
          </cell>
          <cell r="C22">
            <v>0.16</v>
          </cell>
          <cell r="D22">
            <v>-0.03</v>
          </cell>
          <cell r="E22">
            <v>0.19</v>
          </cell>
          <cell r="F22">
            <v>-0.12</v>
          </cell>
          <cell r="G22">
            <v>0.08</v>
          </cell>
          <cell r="H22">
            <v>5</v>
          </cell>
          <cell r="I22">
            <v>20</v>
          </cell>
        </row>
        <row r="23">
          <cell r="A23" t="str">
            <v>Armenia</v>
          </cell>
          <cell r="B23">
            <v>-7.0000000000000007E-2</v>
          </cell>
          <cell r="C23">
            <v>0.11</v>
          </cell>
          <cell r="D23">
            <v>-7.0000000000000007E-2</v>
          </cell>
          <cell r="E23">
            <v>0.23</v>
          </cell>
          <cell r="F23">
            <v>-0.19</v>
          </cell>
          <cell r="G23">
            <v>-0.05</v>
          </cell>
          <cell r="H23">
            <v>10</v>
          </cell>
          <cell r="I23">
            <v>21</v>
          </cell>
        </row>
        <row r="24">
          <cell r="A24" t="str">
            <v>Sincelejo</v>
          </cell>
          <cell r="B24">
            <v>-0.74</v>
          </cell>
          <cell r="C24">
            <v>0.08</v>
          </cell>
          <cell r="D24">
            <v>-1.03</v>
          </cell>
          <cell r="E24">
            <v>0.1</v>
          </cell>
          <cell r="F24">
            <v>-0.3</v>
          </cell>
          <cell r="G24">
            <v>0.14000000000000001</v>
          </cell>
          <cell r="H24">
            <v>24</v>
          </cell>
          <cell r="I24">
            <v>22</v>
          </cell>
        </row>
        <row r="25">
          <cell r="A25" t="str">
            <v>Montería</v>
          </cell>
          <cell r="B25">
            <v>-0.35</v>
          </cell>
          <cell r="C25">
            <v>0.03</v>
          </cell>
          <cell r="D25">
            <v>-0.56000000000000005</v>
          </cell>
          <cell r="E25">
            <v>7.0000000000000007E-2</v>
          </cell>
          <cell r="F25">
            <v>-0.22</v>
          </cell>
          <cell r="G25">
            <v>0.01</v>
          </cell>
          <cell r="H25">
            <v>20</v>
          </cell>
          <cell r="I25">
            <v>23</v>
          </cell>
        </row>
        <row r="26">
          <cell r="A26" t="str">
            <v>San Andrés</v>
          </cell>
          <cell r="B26">
            <v>0.18</v>
          </cell>
          <cell r="C26">
            <v>-0.05</v>
          </cell>
          <cell r="D26">
            <v>-7.0000000000000007E-2</v>
          </cell>
          <cell r="E26">
            <v>-0.08</v>
          </cell>
          <cell r="F26">
            <v>0.08</v>
          </cell>
          <cell r="G26">
            <v>-0.21</v>
          </cell>
          <cell r="H26">
            <v>2</v>
          </cell>
          <cell r="I26">
            <v>24</v>
          </cell>
        </row>
      </sheetData>
      <sheetData sheetId="22">
        <row r="2">
          <cell r="A2" t="str">
            <v>Neiva</v>
          </cell>
          <cell r="B2">
            <v>2.02</v>
          </cell>
          <cell r="C2">
            <v>4.3</v>
          </cell>
          <cell r="D2">
            <v>2.06</v>
          </cell>
          <cell r="E2">
            <v>4.38</v>
          </cell>
          <cell r="F2">
            <v>1.1000000000000001</v>
          </cell>
          <cell r="G2">
            <v>2.63</v>
          </cell>
          <cell r="H2">
            <v>16</v>
          </cell>
          <cell r="I2">
            <v>1</v>
          </cell>
        </row>
        <row r="3">
          <cell r="A3" t="str">
            <v>Bucaramanga</v>
          </cell>
          <cell r="B3">
            <v>3.07</v>
          </cell>
          <cell r="C3">
            <v>4.17</v>
          </cell>
          <cell r="D3">
            <v>3.67</v>
          </cell>
          <cell r="E3">
            <v>4.37</v>
          </cell>
          <cell r="F3">
            <v>2.19</v>
          </cell>
          <cell r="G3">
            <v>3.92</v>
          </cell>
          <cell r="H3">
            <v>1</v>
          </cell>
          <cell r="I3">
            <v>2</v>
          </cell>
        </row>
        <row r="4">
          <cell r="A4" t="str">
            <v>Manizales</v>
          </cell>
          <cell r="B4">
            <v>1.9</v>
          </cell>
          <cell r="C4">
            <v>3.94</v>
          </cell>
          <cell r="D4">
            <v>2.17</v>
          </cell>
          <cell r="E4">
            <v>4.6900000000000004</v>
          </cell>
          <cell r="F4">
            <v>0.98</v>
          </cell>
          <cell r="G4">
            <v>1.92</v>
          </cell>
          <cell r="H4">
            <v>17</v>
          </cell>
          <cell r="I4">
            <v>3</v>
          </cell>
        </row>
        <row r="5">
          <cell r="A5" t="str">
            <v>Tunja</v>
          </cell>
          <cell r="B5">
            <v>1.17</v>
          </cell>
          <cell r="C5">
            <v>3.92</v>
          </cell>
          <cell r="D5">
            <v>1.02</v>
          </cell>
          <cell r="E5">
            <v>4.3899999999999997</v>
          </cell>
          <cell r="F5">
            <v>0.89</v>
          </cell>
          <cell r="G5">
            <v>1.98</v>
          </cell>
          <cell r="H5">
            <v>24</v>
          </cell>
          <cell r="I5">
            <v>4</v>
          </cell>
        </row>
        <row r="6">
          <cell r="A6" t="str">
            <v>Cúcuta</v>
          </cell>
          <cell r="B6">
            <v>1.17</v>
          </cell>
          <cell r="C6">
            <v>3.81</v>
          </cell>
          <cell r="D6">
            <v>1.39</v>
          </cell>
          <cell r="E6">
            <v>4</v>
          </cell>
          <cell r="F6">
            <v>0.8</v>
          </cell>
          <cell r="G6">
            <v>2.79</v>
          </cell>
          <cell r="H6">
            <v>23</v>
          </cell>
          <cell r="I6">
            <v>5</v>
          </cell>
        </row>
        <row r="7">
          <cell r="A7" t="str">
            <v>Ibagué</v>
          </cell>
          <cell r="B7">
            <v>2.62</v>
          </cell>
          <cell r="C7">
            <v>3.57</v>
          </cell>
          <cell r="D7">
            <v>2.84</v>
          </cell>
          <cell r="E7">
            <v>4.0599999999999996</v>
          </cell>
          <cell r="F7">
            <v>1.9</v>
          </cell>
          <cell r="G7">
            <v>2.4700000000000002</v>
          </cell>
          <cell r="H7">
            <v>8</v>
          </cell>
          <cell r="I7">
            <v>6</v>
          </cell>
        </row>
        <row r="8">
          <cell r="A8" t="str">
            <v>Villavicencio</v>
          </cell>
          <cell r="B8">
            <v>3.07</v>
          </cell>
          <cell r="C8">
            <v>3.5</v>
          </cell>
          <cell r="D8">
            <v>3.52</v>
          </cell>
          <cell r="E8">
            <v>3.82</v>
          </cell>
          <cell r="F8">
            <v>2.2000000000000002</v>
          </cell>
          <cell r="G8">
            <v>2.9</v>
          </cell>
          <cell r="H8">
            <v>2</v>
          </cell>
          <cell r="I8">
            <v>7</v>
          </cell>
        </row>
        <row r="9">
          <cell r="A9" t="str">
            <v>Valledupar</v>
          </cell>
          <cell r="B9">
            <v>3.01</v>
          </cell>
          <cell r="C9">
            <v>3.45</v>
          </cell>
          <cell r="D9">
            <v>2.99</v>
          </cell>
          <cell r="E9">
            <v>3.48</v>
          </cell>
          <cell r="F9">
            <v>2.59</v>
          </cell>
          <cell r="G9">
            <v>3.19</v>
          </cell>
          <cell r="H9">
            <v>3</v>
          </cell>
          <cell r="I9">
            <v>8</v>
          </cell>
        </row>
        <row r="10">
          <cell r="A10" t="str">
            <v>Cali</v>
          </cell>
          <cell r="B10">
            <v>1.39</v>
          </cell>
          <cell r="C10">
            <v>3.08</v>
          </cell>
          <cell r="D10">
            <v>1.8</v>
          </cell>
          <cell r="E10">
            <v>3.46</v>
          </cell>
          <cell r="F10">
            <v>0.56999999999999995</v>
          </cell>
          <cell r="G10">
            <v>1.91</v>
          </cell>
          <cell r="H10">
            <v>22</v>
          </cell>
          <cell r="I10">
            <v>9</v>
          </cell>
        </row>
        <row r="11">
          <cell r="A11" t="str">
            <v>Pasto</v>
          </cell>
          <cell r="B11">
            <v>1.62</v>
          </cell>
          <cell r="C11">
            <v>3.04</v>
          </cell>
          <cell r="D11">
            <v>1.89</v>
          </cell>
          <cell r="E11">
            <v>3.83</v>
          </cell>
          <cell r="F11">
            <v>1.27</v>
          </cell>
          <cell r="G11">
            <v>2.1</v>
          </cell>
          <cell r="H11">
            <v>20</v>
          </cell>
          <cell r="I11">
            <v>10</v>
          </cell>
        </row>
        <row r="12">
          <cell r="A12" t="str">
            <v>Barranquilla</v>
          </cell>
          <cell r="B12">
            <v>2.52</v>
          </cell>
          <cell r="C12">
            <v>3</v>
          </cell>
          <cell r="D12">
            <v>2.19</v>
          </cell>
          <cell r="E12">
            <v>3.08</v>
          </cell>
          <cell r="F12">
            <v>2.97</v>
          </cell>
          <cell r="G12">
            <v>3.15</v>
          </cell>
          <cell r="H12">
            <v>10</v>
          </cell>
          <cell r="I12">
            <v>11</v>
          </cell>
        </row>
        <row r="13">
          <cell r="A13" t="str">
            <v>Cartagena</v>
          </cell>
          <cell r="B13">
            <v>2.27</v>
          </cell>
          <cell r="C13">
            <v>2.96</v>
          </cell>
          <cell r="D13">
            <v>2.2000000000000002</v>
          </cell>
          <cell r="E13">
            <v>3.13</v>
          </cell>
          <cell r="F13">
            <v>1.96</v>
          </cell>
          <cell r="G13">
            <v>2.13</v>
          </cell>
          <cell r="H13">
            <v>13</v>
          </cell>
          <cell r="I13">
            <v>12</v>
          </cell>
        </row>
        <row r="14">
          <cell r="A14" t="str">
            <v>Colombia</v>
          </cell>
          <cell r="B14">
            <v>2.4</v>
          </cell>
          <cell r="C14">
            <v>2.95</v>
          </cell>
          <cell r="D14">
            <v>2.63</v>
          </cell>
          <cell r="E14">
            <v>3.39</v>
          </cell>
          <cell r="F14">
            <v>1.62</v>
          </cell>
          <cell r="G14">
            <v>2.2200000000000002</v>
          </cell>
        </row>
        <row r="15">
          <cell r="A15" t="str">
            <v>Montería</v>
          </cell>
          <cell r="B15">
            <v>2.67</v>
          </cell>
          <cell r="C15">
            <v>2.94</v>
          </cell>
          <cell r="D15">
            <v>2.83</v>
          </cell>
          <cell r="E15">
            <v>3.27</v>
          </cell>
          <cell r="F15">
            <v>2.21</v>
          </cell>
          <cell r="G15">
            <v>2.3199999999999998</v>
          </cell>
          <cell r="H15">
            <v>5</v>
          </cell>
          <cell r="I15">
            <v>13</v>
          </cell>
        </row>
        <row r="16">
          <cell r="A16" t="str">
            <v>Medellín</v>
          </cell>
          <cell r="B16">
            <v>2.63</v>
          </cell>
          <cell r="C16">
            <v>2.94</v>
          </cell>
          <cell r="D16">
            <v>3.21</v>
          </cell>
          <cell r="E16">
            <v>3.46</v>
          </cell>
          <cell r="F16">
            <v>1.5</v>
          </cell>
          <cell r="G16">
            <v>1.84</v>
          </cell>
          <cell r="H16">
            <v>7</v>
          </cell>
          <cell r="I16">
            <v>14</v>
          </cell>
        </row>
        <row r="17">
          <cell r="A17" t="str">
            <v>Popayán</v>
          </cell>
          <cell r="B17">
            <v>1.55</v>
          </cell>
          <cell r="C17">
            <v>2.9</v>
          </cell>
          <cell r="D17">
            <v>1.66</v>
          </cell>
          <cell r="E17">
            <v>3.27</v>
          </cell>
          <cell r="F17">
            <v>1.1000000000000001</v>
          </cell>
          <cell r="G17">
            <v>1.97</v>
          </cell>
          <cell r="H17">
            <v>21</v>
          </cell>
          <cell r="I17">
            <v>15</v>
          </cell>
        </row>
        <row r="18">
          <cell r="A18" t="str">
            <v>Pereira</v>
          </cell>
          <cell r="B18">
            <v>2.34</v>
          </cell>
          <cell r="C18">
            <v>2.88</v>
          </cell>
          <cell r="D18">
            <v>2.64</v>
          </cell>
          <cell r="E18">
            <v>3.46</v>
          </cell>
          <cell r="F18">
            <v>1.57</v>
          </cell>
          <cell r="G18">
            <v>1.6</v>
          </cell>
          <cell r="H18">
            <v>12</v>
          </cell>
          <cell r="I18">
            <v>16</v>
          </cell>
        </row>
        <row r="19">
          <cell r="A19" t="str">
            <v>Armenia</v>
          </cell>
          <cell r="B19">
            <v>1.86</v>
          </cell>
          <cell r="C19">
            <v>2.76</v>
          </cell>
          <cell r="D19">
            <v>2.2599999999999998</v>
          </cell>
          <cell r="E19">
            <v>3.28</v>
          </cell>
          <cell r="F19">
            <v>0.55000000000000004</v>
          </cell>
          <cell r="G19">
            <v>1.6</v>
          </cell>
          <cell r="H19">
            <v>18</v>
          </cell>
          <cell r="I19">
            <v>17</v>
          </cell>
        </row>
        <row r="20">
          <cell r="A20" t="str">
            <v>Santa Marta</v>
          </cell>
          <cell r="B20">
            <v>2.61</v>
          </cell>
          <cell r="C20">
            <v>2.72</v>
          </cell>
          <cell r="D20">
            <v>2.56</v>
          </cell>
          <cell r="E20">
            <v>2.68</v>
          </cell>
          <cell r="F20">
            <v>2.93</v>
          </cell>
          <cell r="G20">
            <v>2.8</v>
          </cell>
          <cell r="H20">
            <v>9</v>
          </cell>
          <cell r="I20">
            <v>18</v>
          </cell>
        </row>
        <row r="21">
          <cell r="A21" t="str">
            <v>Florencia</v>
          </cell>
          <cell r="B21">
            <v>2.5</v>
          </cell>
          <cell r="C21">
            <v>2.68</v>
          </cell>
          <cell r="D21">
            <v>2.99</v>
          </cell>
          <cell r="E21">
            <v>3.15</v>
          </cell>
          <cell r="F21">
            <v>1.42</v>
          </cell>
          <cell r="G21">
            <v>1.99</v>
          </cell>
          <cell r="H21">
            <v>11</v>
          </cell>
          <cell r="I21">
            <v>19</v>
          </cell>
        </row>
        <row r="22">
          <cell r="A22" t="str">
            <v>Bogotá D.C.</v>
          </cell>
          <cell r="B22">
            <v>2.63</v>
          </cell>
          <cell r="C22">
            <v>2.67</v>
          </cell>
          <cell r="D22">
            <v>2.76</v>
          </cell>
          <cell r="E22">
            <v>3.18</v>
          </cell>
          <cell r="F22">
            <v>1.81</v>
          </cell>
          <cell r="G22">
            <v>2.23</v>
          </cell>
          <cell r="H22">
            <v>6</v>
          </cell>
          <cell r="I22">
            <v>20</v>
          </cell>
        </row>
        <row r="23">
          <cell r="A23" t="str">
            <v>Quibdó</v>
          </cell>
          <cell r="B23">
            <v>2.19</v>
          </cell>
          <cell r="C23">
            <v>2.33</v>
          </cell>
          <cell r="D23">
            <v>2.56</v>
          </cell>
          <cell r="E23">
            <v>2.38</v>
          </cell>
          <cell r="F23">
            <v>1.1100000000000001</v>
          </cell>
          <cell r="G23">
            <v>1.62</v>
          </cell>
          <cell r="H23">
            <v>15</v>
          </cell>
          <cell r="I23">
            <v>21</v>
          </cell>
        </row>
        <row r="24">
          <cell r="A24" t="str">
            <v>Sincelejo</v>
          </cell>
          <cell r="B24">
            <v>2.2599999999999998</v>
          </cell>
          <cell r="C24">
            <v>1.97</v>
          </cell>
          <cell r="D24">
            <v>2.9</v>
          </cell>
          <cell r="E24">
            <v>2.1</v>
          </cell>
          <cell r="F24">
            <v>0.98</v>
          </cell>
          <cell r="G24">
            <v>1.21</v>
          </cell>
          <cell r="H24">
            <v>14</v>
          </cell>
          <cell r="I24">
            <v>22</v>
          </cell>
        </row>
        <row r="25">
          <cell r="A25" t="str">
            <v>San Andrés</v>
          </cell>
          <cell r="B25">
            <v>2.94</v>
          </cell>
          <cell r="C25">
            <v>1.94</v>
          </cell>
          <cell r="D25">
            <v>2.5299999999999998</v>
          </cell>
          <cell r="E25">
            <v>2.1</v>
          </cell>
          <cell r="F25">
            <v>2.36</v>
          </cell>
          <cell r="G25">
            <v>1.52</v>
          </cell>
          <cell r="H25">
            <v>4</v>
          </cell>
          <cell r="I25">
            <v>23</v>
          </cell>
        </row>
        <row r="26">
          <cell r="A26" t="str">
            <v>Riohacha</v>
          </cell>
          <cell r="B26">
            <v>1.79</v>
          </cell>
          <cell r="C26">
            <v>0.53</v>
          </cell>
          <cell r="D26">
            <v>1.75</v>
          </cell>
          <cell r="E26">
            <v>0.41</v>
          </cell>
          <cell r="F26">
            <v>0.73</v>
          </cell>
          <cell r="G26">
            <v>-1.41</v>
          </cell>
          <cell r="H26">
            <v>19</v>
          </cell>
          <cell r="I26">
            <v>24</v>
          </cell>
        </row>
      </sheetData>
      <sheetData sheetId="23">
        <row r="2">
          <cell r="A2" t="str">
            <v>Cúcuta</v>
          </cell>
          <cell r="B2">
            <v>1.51</v>
          </cell>
          <cell r="C2">
            <v>5.0999999999999996</v>
          </cell>
          <cell r="D2">
            <v>2.0099999999999998</v>
          </cell>
          <cell r="E2">
            <v>5.72</v>
          </cell>
          <cell r="F2">
            <v>1.18</v>
          </cell>
          <cell r="G2">
            <v>3.49</v>
          </cell>
          <cell r="H2">
            <v>20</v>
          </cell>
          <cell r="I2">
            <v>1</v>
          </cell>
        </row>
        <row r="3">
          <cell r="A3" t="str">
            <v>Bucaramanga</v>
          </cell>
          <cell r="B3">
            <v>3.31</v>
          </cell>
          <cell r="C3">
            <v>5.0199999999999996</v>
          </cell>
          <cell r="D3">
            <v>3.78</v>
          </cell>
          <cell r="E3">
            <v>5.4</v>
          </cell>
          <cell r="F3">
            <v>2.59</v>
          </cell>
          <cell r="G3">
            <v>4.7300000000000004</v>
          </cell>
          <cell r="H3">
            <v>1</v>
          </cell>
          <cell r="I3">
            <v>2</v>
          </cell>
        </row>
        <row r="4">
          <cell r="A4" t="str">
            <v>Neiva</v>
          </cell>
          <cell r="B4">
            <v>2.52</v>
          </cell>
          <cell r="C4">
            <v>4.99</v>
          </cell>
          <cell r="D4">
            <v>2.57</v>
          </cell>
          <cell r="E4">
            <v>5.23</v>
          </cell>
          <cell r="F4">
            <v>1.35</v>
          </cell>
          <cell r="G4">
            <v>3.11</v>
          </cell>
          <cell r="H4">
            <v>8</v>
          </cell>
          <cell r="I4">
            <v>3</v>
          </cell>
        </row>
        <row r="5">
          <cell r="A5" t="str">
            <v>Tunja</v>
          </cell>
          <cell r="B5">
            <v>1.43</v>
          </cell>
          <cell r="C5">
            <v>4.7</v>
          </cell>
          <cell r="D5">
            <v>1.49</v>
          </cell>
          <cell r="E5">
            <v>5.34</v>
          </cell>
          <cell r="F5">
            <v>0.63</v>
          </cell>
          <cell r="G5">
            <v>2.16</v>
          </cell>
          <cell r="H5">
            <v>22</v>
          </cell>
          <cell r="I5">
            <v>4</v>
          </cell>
        </row>
        <row r="6">
          <cell r="A6" t="str">
            <v>Valledupar</v>
          </cell>
          <cell r="B6">
            <v>2.91</v>
          </cell>
          <cell r="C6">
            <v>4.6399999999999997</v>
          </cell>
          <cell r="D6">
            <v>2.8</v>
          </cell>
          <cell r="E6">
            <v>5.18</v>
          </cell>
          <cell r="F6">
            <v>2.92</v>
          </cell>
          <cell r="G6">
            <v>3.94</v>
          </cell>
          <cell r="H6">
            <v>3</v>
          </cell>
          <cell r="I6">
            <v>5</v>
          </cell>
        </row>
        <row r="7">
          <cell r="A7" t="str">
            <v>Manizales</v>
          </cell>
          <cell r="B7">
            <v>1.43</v>
          </cell>
          <cell r="C7">
            <v>4.45</v>
          </cell>
          <cell r="D7">
            <v>1.78</v>
          </cell>
          <cell r="E7">
            <v>5.32</v>
          </cell>
          <cell r="F7">
            <v>0.47</v>
          </cell>
          <cell r="G7">
            <v>2.2799999999999998</v>
          </cell>
          <cell r="H7">
            <v>21</v>
          </cell>
          <cell r="I7">
            <v>6</v>
          </cell>
        </row>
        <row r="8">
          <cell r="A8" t="str">
            <v>Ibagué</v>
          </cell>
          <cell r="B8">
            <v>2.67</v>
          </cell>
          <cell r="C8">
            <v>4.34</v>
          </cell>
          <cell r="D8">
            <v>2.83</v>
          </cell>
          <cell r="E8">
            <v>4.99</v>
          </cell>
          <cell r="F8">
            <v>1.87</v>
          </cell>
          <cell r="G8">
            <v>3.06</v>
          </cell>
          <cell r="H8">
            <v>5</v>
          </cell>
          <cell r="I8">
            <v>7</v>
          </cell>
        </row>
        <row r="9">
          <cell r="A9" t="str">
            <v>Cali</v>
          </cell>
          <cell r="B9">
            <v>1.36</v>
          </cell>
          <cell r="C9">
            <v>4.16</v>
          </cell>
          <cell r="D9">
            <v>1.84</v>
          </cell>
          <cell r="E9">
            <v>4.7</v>
          </cell>
          <cell r="F9">
            <v>0.21</v>
          </cell>
          <cell r="G9">
            <v>2.5</v>
          </cell>
          <cell r="H9">
            <v>24</v>
          </cell>
          <cell r="I9">
            <v>8</v>
          </cell>
        </row>
        <row r="10">
          <cell r="A10" t="str">
            <v>Pasto</v>
          </cell>
          <cell r="B10">
            <v>1.62</v>
          </cell>
          <cell r="C10">
            <v>4.08</v>
          </cell>
          <cell r="D10">
            <v>1.94</v>
          </cell>
          <cell r="E10">
            <v>5.45</v>
          </cell>
          <cell r="F10">
            <v>1.18</v>
          </cell>
          <cell r="G10">
            <v>2.62</v>
          </cell>
          <cell r="H10">
            <v>19</v>
          </cell>
          <cell r="I10">
            <v>9</v>
          </cell>
        </row>
        <row r="11">
          <cell r="A11" t="str">
            <v>Cartagena</v>
          </cell>
          <cell r="B11">
            <v>2.12</v>
          </cell>
          <cell r="C11">
            <v>3.93</v>
          </cell>
          <cell r="D11">
            <v>2.02</v>
          </cell>
          <cell r="E11">
            <v>4.3499999999999996</v>
          </cell>
          <cell r="F11">
            <v>1.96</v>
          </cell>
          <cell r="G11">
            <v>2.57</v>
          </cell>
          <cell r="H11">
            <v>14</v>
          </cell>
          <cell r="I11">
            <v>10</v>
          </cell>
        </row>
        <row r="12">
          <cell r="A12" t="str">
            <v>Medellín</v>
          </cell>
          <cell r="B12">
            <v>2.79</v>
          </cell>
          <cell r="C12">
            <v>3.89</v>
          </cell>
          <cell r="D12">
            <v>3.39</v>
          </cell>
          <cell r="E12">
            <v>4.6900000000000004</v>
          </cell>
          <cell r="F12">
            <v>1.37</v>
          </cell>
          <cell r="G12">
            <v>2.36</v>
          </cell>
          <cell r="H12">
            <v>4</v>
          </cell>
          <cell r="I12">
            <v>11</v>
          </cell>
        </row>
        <row r="13">
          <cell r="A13" t="str">
            <v>Villavicencio</v>
          </cell>
          <cell r="B13">
            <v>2.99</v>
          </cell>
          <cell r="C13">
            <v>3.88</v>
          </cell>
          <cell r="D13">
            <v>3.45</v>
          </cell>
          <cell r="E13">
            <v>4.29</v>
          </cell>
          <cell r="F13">
            <v>2.1</v>
          </cell>
          <cell r="G13">
            <v>2.82</v>
          </cell>
          <cell r="H13">
            <v>2</v>
          </cell>
          <cell r="I13">
            <v>12</v>
          </cell>
        </row>
        <row r="14">
          <cell r="A14" t="str">
            <v>Barranquilla</v>
          </cell>
          <cell r="B14">
            <v>2.42</v>
          </cell>
          <cell r="C14">
            <v>3.86</v>
          </cell>
          <cell r="D14">
            <v>2.0299999999999998</v>
          </cell>
          <cell r="E14">
            <v>4.07</v>
          </cell>
          <cell r="F14">
            <v>3.01</v>
          </cell>
          <cell r="G14">
            <v>3.88</v>
          </cell>
          <cell r="H14">
            <v>10</v>
          </cell>
          <cell r="I14">
            <v>13</v>
          </cell>
        </row>
        <row r="15">
          <cell r="A15" t="str">
            <v>Popayán</v>
          </cell>
          <cell r="B15">
            <v>1.87</v>
          </cell>
          <cell r="C15">
            <v>3.8</v>
          </cell>
          <cell r="D15">
            <v>2.08</v>
          </cell>
          <cell r="E15">
            <v>4.49</v>
          </cell>
          <cell r="F15">
            <v>1.18</v>
          </cell>
          <cell r="G15">
            <v>2.4500000000000002</v>
          </cell>
          <cell r="H15">
            <v>18</v>
          </cell>
          <cell r="I15">
            <v>14</v>
          </cell>
        </row>
        <row r="16">
          <cell r="A16" t="str">
            <v>Colombia</v>
          </cell>
          <cell r="B16">
            <v>2.2799999999999998</v>
          </cell>
          <cell r="C16">
            <v>3.73</v>
          </cell>
          <cell r="D16">
            <v>2.54</v>
          </cell>
          <cell r="E16">
            <v>4.34</v>
          </cell>
          <cell r="F16">
            <v>1.47</v>
          </cell>
          <cell r="G16">
            <v>2.69</v>
          </cell>
        </row>
        <row r="17">
          <cell r="A17" t="str">
            <v>Santa Marta</v>
          </cell>
          <cell r="B17">
            <v>2.64</v>
          </cell>
          <cell r="C17">
            <v>3.43</v>
          </cell>
          <cell r="D17">
            <v>2.58</v>
          </cell>
          <cell r="E17">
            <v>3.54</v>
          </cell>
          <cell r="F17">
            <v>3.08</v>
          </cell>
          <cell r="G17">
            <v>3.27</v>
          </cell>
          <cell r="H17">
            <v>6</v>
          </cell>
          <cell r="I17">
            <v>15</v>
          </cell>
        </row>
        <row r="18">
          <cell r="A18" t="str">
            <v>Armenia</v>
          </cell>
          <cell r="B18">
            <v>1.39</v>
          </cell>
          <cell r="C18">
            <v>3.39</v>
          </cell>
          <cell r="D18">
            <v>1.66</v>
          </cell>
          <cell r="E18">
            <v>4.08</v>
          </cell>
          <cell r="F18">
            <v>0.09</v>
          </cell>
          <cell r="G18">
            <v>2.02</v>
          </cell>
          <cell r="H18">
            <v>23</v>
          </cell>
          <cell r="I18">
            <v>16</v>
          </cell>
        </row>
        <row r="19">
          <cell r="A19" t="str">
            <v>Pereira</v>
          </cell>
          <cell r="B19">
            <v>2.06</v>
          </cell>
          <cell r="C19">
            <v>3.38</v>
          </cell>
          <cell r="D19">
            <v>2.38</v>
          </cell>
          <cell r="E19">
            <v>4.13</v>
          </cell>
          <cell r="F19">
            <v>1.47</v>
          </cell>
          <cell r="G19">
            <v>2.08</v>
          </cell>
          <cell r="H19">
            <v>15</v>
          </cell>
          <cell r="I19">
            <v>17</v>
          </cell>
        </row>
        <row r="20">
          <cell r="A20" t="str">
            <v>Montería</v>
          </cell>
          <cell r="B20">
            <v>2.27</v>
          </cell>
          <cell r="C20">
            <v>3.31</v>
          </cell>
          <cell r="D20">
            <v>2.2799999999999998</v>
          </cell>
          <cell r="E20">
            <v>3.67</v>
          </cell>
          <cell r="F20">
            <v>2.0699999999999998</v>
          </cell>
          <cell r="G20">
            <v>2.63</v>
          </cell>
          <cell r="H20">
            <v>12</v>
          </cell>
          <cell r="I20">
            <v>18</v>
          </cell>
        </row>
        <row r="21">
          <cell r="A21" t="str">
            <v>Quibdó</v>
          </cell>
          <cell r="B21">
            <v>2.15</v>
          </cell>
          <cell r="C21">
            <v>3.3</v>
          </cell>
          <cell r="D21">
            <v>2.6</v>
          </cell>
          <cell r="E21">
            <v>3.6</v>
          </cell>
          <cell r="F21">
            <v>0.96</v>
          </cell>
          <cell r="G21">
            <v>2.23</v>
          </cell>
          <cell r="H21">
            <v>13</v>
          </cell>
          <cell r="I21">
            <v>19</v>
          </cell>
        </row>
        <row r="22">
          <cell r="A22" t="str">
            <v>Bogotá D.C.</v>
          </cell>
          <cell r="B22">
            <v>2.33</v>
          </cell>
          <cell r="C22">
            <v>3.29</v>
          </cell>
          <cell r="D22">
            <v>2.5099999999999998</v>
          </cell>
          <cell r="E22">
            <v>3.93</v>
          </cell>
          <cell r="F22">
            <v>1.57</v>
          </cell>
          <cell r="G22">
            <v>2.59</v>
          </cell>
          <cell r="H22">
            <v>11</v>
          </cell>
          <cell r="I22">
            <v>20</v>
          </cell>
        </row>
        <row r="23">
          <cell r="A23" t="str">
            <v>Florencia</v>
          </cell>
          <cell r="B23">
            <v>2.46</v>
          </cell>
          <cell r="C23">
            <v>3.06</v>
          </cell>
          <cell r="D23">
            <v>2.94</v>
          </cell>
          <cell r="E23">
            <v>3.63</v>
          </cell>
          <cell r="F23">
            <v>1.1399999999999999</v>
          </cell>
          <cell r="G23">
            <v>2.14</v>
          </cell>
          <cell r="H23">
            <v>9</v>
          </cell>
          <cell r="I23">
            <v>21</v>
          </cell>
        </row>
        <row r="24">
          <cell r="A24" t="str">
            <v>Sincelejo</v>
          </cell>
          <cell r="B24">
            <v>1.95</v>
          </cell>
          <cell r="C24">
            <v>2.65</v>
          </cell>
          <cell r="D24">
            <v>2.42</v>
          </cell>
          <cell r="E24">
            <v>2.99</v>
          </cell>
          <cell r="F24">
            <v>1.05</v>
          </cell>
          <cell r="G24">
            <v>1.53</v>
          </cell>
          <cell r="H24">
            <v>17</v>
          </cell>
          <cell r="I24">
            <v>22</v>
          </cell>
        </row>
        <row r="25">
          <cell r="A25" t="str">
            <v>Riohacha</v>
          </cell>
          <cell r="B25">
            <v>2.0499999999999998</v>
          </cell>
          <cell r="C25">
            <v>2.5099999999999998</v>
          </cell>
          <cell r="D25">
            <v>2.06</v>
          </cell>
          <cell r="E25">
            <v>2.2999999999999998</v>
          </cell>
          <cell r="F25">
            <v>1.55</v>
          </cell>
          <cell r="G25">
            <v>2.44</v>
          </cell>
          <cell r="H25">
            <v>16</v>
          </cell>
          <cell r="I25">
            <v>23</v>
          </cell>
        </row>
        <row r="26">
          <cell r="A26" t="str">
            <v>San Andrés</v>
          </cell>
          <cell r="B26">
            <v>2.63</v>
          </cell>
          <cell r="C26">
            <v>2.2400000000000002</v>
          </cell>
          <cell r="D26">
            <v>2.19</v>
          </cell>
          <cell r="E26">
            <v>2.5299999999999998</v>
          </cell>
          <cell r="F26">
            <v>2.17</v>
          </cell>
          <cell r="G26">
            <v>1.7</v>
          </cell>
          <cell r="H26">
            <v>7</v>
          </cell>
          <cell r="I26">
            <v>24</v>
          </cell>
        </row>
      </sheetData>
      <sheetData sheetId="24">
        <row r="2">
          <cell r="B2">
            <v>0.14383858049869502</v>
          </cell>
          <cell r="C2">
            <v>9.2801963595206871E-2</v>
          </cell>
          <cell r="D2">
            <v>0.52040781660156199</v>
          </cell>
          <cell r="E2">
            <v>0.21925806123053349</v>
          </cell>
          <cell r="F2">
            <v>0.14058193664601504</v>
          </cell>
          <cell r="G2">
            <v>8.528190310073569E-3</v>
          </cell>
        </row>
        <row r="3">
          <cell r="B3">
            <v>0.42357400246986288</v>
          </cell>
          <cell r="C3">
            <v>0.22344825320053019</v>
          </cell>
          <cell r="D3">
            <v>1.5987917108902536</v>
          </cell>
          <cell r="E3">
            <v>0.68015166842567965</v>
          </cell>
          <cell r="F3">
            <v>1.7830774440321022</v>
          </cell>
          <cell r="G3">
            <v>0.78798754935181137</v>
          </cell>
        </row>
        <row r="4">
          <cell r="B4">
            <v>-8.1301800373267952E-3</v>
          </cell>
          <cell r="C4">
            <v>-5.1410057897243178E-3</v>
          </cell>
          <cell r="D4">
            <v>-0.11031993715671717</v>
          </cell>
          <cell r="E4">
            <v>-1.4950893429002576E-2</v>
          </cell>
          <cell r="F4">
            <v>-0.2087111679725524</v>
          </cell>
          <cell r="G4">
            <v>4.2478315507096909E-2</v>
          </cell>
        </row>
        <row r="5">
          <cell r="B5">
            <v>0.1486489310793786</v>
          </cell>
          <cell r="C5">
            <v>0.11173257946516912</v>
          </cell>
          <cell r="D5">
            <v>0.49058406781981034</v>
          </cell>
          <cell r="E5">
            <v>0.15896108349626559</v>
          </cell>
          <cell r="F5">
            <v>4.6099709599744187E-2</v>
          </cell>
          <cell r="G5">
            <v>-0.18860566505294685</v>
          </cell>
        </row>
      </sheetData>
      <sheetData sheetId="25">
        <row r="2">
          <cell r="B2">
            <v>0.10371692405013881</v>
          </cell>
          <cell r="C2">
            <v>6.6677645149999992E-2</v>
          </cell>
          <cell r="D2">
            <v>0.11702114449938618</v>
          </cell>
          <cell r="E2">
            <v>6.7629854010000018E-2</v>
          </cell>
          <cell r="F2">
            <v>1.7044109881560476E-2</v>
          </cell>
          <cell r="G2">
            <v>-1.9045526499999795E-3</v>
          </cell>
        </row>
        <row r="3">
          <cell r="B3">
            <v>5.7813207808509709E-2</v>
          </cell>
          <cell r="C3">
            <v>3.1407739000000004E-2</v>
          </cell>
          <cell r="D3">
            <v>6.0242956040662404E-2</v>
          </cell>
          <cell r="E3">
            <v>3.9323429999999993E-2</v>
          </cell>
          <cell r="F3">
            <v>4.93329663843678E-2</v>
          </cell>
          <cell r="G3">
            <v>1.562572425E-2</v>
          </cell>
        </row>
        <row r="4">
          <cell r="B4">
            <v>-1.8262734230403885E-3</v>
          </cell>
          <cell r="C4">
            <v>-1.6867786000000033E-3</v>
          </cell>
          <cell r="D4">
            <v>4.4598501819535733E-3</v>
          </cell>
          <cell r="E4">
            <v>1.0223509999999787E-4</v>
          </cell>
          <cell r="F4">
            <v>-2.4041392520846291E-2</v>
          </cell>
          <cell r="G4">
            <v>2.89421121E-2</v>
          </cell>
        </row>
        <row r="5">
          <cell r="B5">
            <v>4.7729989664669507E-2</v>
          </cell>
          <cell r="C5">
            <v>3.6956684749999989E-2</v>
          </cell>
          <cell r="D5">
            <v>5.2318338276770203E-2</v>
          </cell>
          <cell r="E5">
            <v>2.8204188910000001E-2</v>
          </cell>
          <cell r="F5">
            <v>-8.2474639819610351E-3</v>
          </cell>
          <cell r="G5">
            <v>-4.6472389000000003E-2</v>
          </cell>
        </row>
      </sheetData>
      <sheetData sheetId="26">
        <row r="2">
          <cell r="B2" t="str">
            <v>Energia electrica</v>
          </cell>
          <cell r="C2">
            <v>2</v>
          </cell>
          <cell r="D2">
            <v>1.84</v>
          </cell>
          <cell r="E2">
            <v>2</v>
          </cell>
          <cell r="F2">
            <v>1.49</v>
          </cell>
          <cell r="G2">
            <v>2</v>
          </cell>
          <cell r="H2">
            <v>2.04</v>
          </cell>
          <cell r="I2">
            <v>10</v>
          </cell>
          <cell r="J2">
            <v>1</v>
          </cell>
        </row>
        <row r="3">
          <cell r="B3" t="str">
            <v>Gas</v>
          </cell>
          <cell r="C3">
            <v>-0.43</v>
          </cell>
          <cell r="D3">
            <v>0.42</v>
          </cell>
          <cell r="E3">
            <v>-0.24</v>
          </cell>
          <cell r="F3">
            <v>0.61</v>
          </cell>
          <cell r="G3">
            <v>-0.6</v>
          </cell>
          <cell r="H3">
            <v>0.27</v>
          </cell>
          <cell r="I3">
            <v>1</v>
          </cell>
          <cell r="J3">
            <v>2</v>
          </cell>
        </row>
        <row r="4">
          <cell r="B4" t="str">
            <v>Acueduct, alcantarillado y aseo</v>
          </cell>
          <cell r="C4">
            <v>0.22</v>
          </cell>
          <cell r="D4">
            <v>0.23</v>
          </cell>
          <cell r="E4">
            <v>0.23</v>
          </cell>
          <cell r="F4">
            <v>0.24</v>
          </cell>
          <cell r="G4">
            <v>0.25</v>
          </cell>
          <cell r="H4">
            <v>0.26</v>
          </cell>
          <cell r="I4">
            <v>8</v>
          </cell>
          <cell r="J4">
            <v>3</v>
          </cell>
        </row>
        <row r="5">
          <cell r="B5" t="str">
            <v>Bus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3</v>
          </cell>
          <cell r="J5">
            <v>4</v>
          </cell>
        </row>
        <row r="6">
          <cell r="B6" t="str">
            <v>Buseta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4</v>
          </cell>
          <cell r="J6">
            <v>5</v>
          </cell>
        </row>
        <row r="7">
          <cell r="B7" t="str">
            <v>Otros medios para transporte urbano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5</v>
          </cell>
          <cell r="J7">
            <v>6</v>
          </cell>
        </row>
        <row r="8">
          <cell r="B8" t="str">
            <v>Otros transporte intermunicipal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6</v>
          </cell>
          <cell r="J8">
            <v>7</v>
          </cell>
        </row>
        <row r="9">
          <cell r="B9" t="str">
            <v>Taxi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7</v>
          </cell>
          <cell r="J9">
            <v>8</v>
          </cell>
        </row>
        <row r="10">
          <cell r="B10" t="str">
            <v>Combustible</v>
          </cell>
          <cell r="C10">
            <v>0.45</v>
          </cell>
          <cell r="D10">
            <v>-0.66</v>
          </cell>
          <cell r="E10">
            <v>0.42</v>
          </cell>
          <cell r="F10">
            <v>-0.66</v>
          </cell>
          <cell r="G10">
            <v>0.6</v>
          </cell>
          <cell r="H10">
            <v>-0.66</v>
          </cell>
          <cell r="I10">
            <v>9</v>
          </cell>
          <cell r="J10">
            <v>9</v>
          </cell>
        </row>
        <row r="11">
          <cell r="B11" t="str">
            <v>Bus intermunicipal</v>
          </cell>
          <cell r="C11">
            <v>-0.38</v>
          </cell>
          <cell r="D11">
            <v>-1.68</v>
          </cell>
          <cell r="E11">
            <v>-0.38</v>
          </cell>
          <cell r="F11">
            <v>-1.68</v>
          </cell>
          <cell r="G11">
            <v>-0.38</v>
          </cell>
          <cell r="H11">
            <v>-1.68</v>
          </cell>
          <cell r="I11">
            <v>2</v>
          </cell>
          <cell r="J11">
            <v>10</v>
          </cell>
        </row>
      </sheetData>
      <sheetData sheetId="27">
        <row r="2">
          <cell r="B2" t="str">
            <v>Energia electrica</v>
          </cell>
          <cell r="C2">
            <v>4.5126005291664155E-2</v>
          </cell>
          <cell r="D2">
            <v>4.2447569999999997E-2</v>
          </cell>
          <cell r="E2">
            <v>5.1181107755141161E-2</v>
          </cell>
          <cell r="F2">
            <v>3.9418574999999997E-2</v>
          </cell>
          <cell r="G2">
            <v>2.9176760138397154E-2</v>
          </cell>
          <cell r="H2">
            <v>3.0419455000000001E-2</v>
          </cell>
          <cell r="I2">
            <v>10</v>
          </cell>
          <cell r="J2">
            <v>1</v>
          </cell>
        </row>
        <row r="3">
          <cell r="B3" t="str">
            <v>Acueduct, alcantarillado y aseo</v>
          </cell>
          <cell r="C3">
            <v>5.6548797861176994E-3</v>
          </cell>
          <cell r="D3">
            <v>5.9121590000000002E-3</v>
          </cell>
          <cell r="E3">
            <v>6.3122395982295283E-3</v>
          </cell>
          <cell r="F3">
            <v>6.5358079999999997E-3</v>
          </cell>
          <cell r="G3">
            <v>4.747450648391334E-3</v>
          </cell>
          <cell r="H3">
            <v>4.9967800000000001E-3</v>
          </cell>
          <cell r="I3">
            <v>8</v>
          </cell>
          <cell r="J3">
            <v>2</v>
          </cell>
        </row>
        <row r="4">
          <cell r="B4" t="str">
            <v>Gas</v>
          </cell>
          <cell r="C4">
            <v>-2.932860959689513E-3</v>
          </cell>
          <cell r="D4">
            <v>3.153571E-3</v>
          </cell>
          <cell r="E4">
            <v>-2.4203303447957189E-3</v>
          </cell>
          <cell r="F4">
            <v>6.8044469999999999E-3</v>
          </cell>
          <cell r="G4">
            <v>-2.4244687524099385E-3</v>
          </cell>
          <cell r="H4">
            <v>1.208081E-3</v>
          </cell>
          <cell r="I4">
            <v>1</v>
          </cell>
          <cell r="J4">
            <v>3</v>
          </cell>
        </row>
        <row r="5">
          <cell r="B5" t="str">
            <v>Taxi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7</v>
          </cell>
          <cell r="J5">
            <v>8</v>
          </cell>
        </row>
        <row r="6">
          <cell r="B6" t="str">
            <v>Bus intermunicipal</v>
          </cell>
          <cell r="C6">
            <v>-7.928272086344801E-4</v>
          </cell>
          <cell r="D6">
            <v>-3.3872450000000001E-3</v>
          </cell>
          <cell r="E6">
            <v>-8.2333474072382993E-4</v>
          </cell>
          <cell r="F6">
            <v>-3.500614E-3</v>
          </cell>
          <cell r="G6">
            <v>-2.287127660067243E-6</v>
          </cell>
          <cell r="H6">
            <v>-9.8567500000000001E-6</v>
          </cell>
          <cell r="I6">
            <v>2</v>
          </cell>
          <cell r="J6">
            <v>9</v>
          </cell>
        </row>
        <row r="7">
          <cell r="B7" t="str">
            <v>Combustible</v>
          </cell>
          <cell r="C7">
            <v>1.0758010899051842E-2</v>
          </cell>
          <cell r="D7">
            <v>-1.6718316E-2</v>
          </cell>
          <cell r="E7">
            <v>5.993273772811265E-3</v>
          </cell>
          <cell r="F7">
            <v>-9.9347859999999993E-3</v>
          </cell>
          <cell r="G7">
            <v>1.7835511477649321E-2</v>
          </cell>
          <cell r="H7">
            <v>-2.0988735000000001E-2</v>
          </cell>
          <cell r="I7">
            <v>9</v>
          </cell>
          <cell r="J7">
            <v>10</v>
          </cell>
        </row>
      </sheetData>
      <sheetData sheetId="28">
        <row r="2">
          <cell r="B2" t="str">
            <v>Joyeria en oro y plata</v>
          </cell>
          <cell r="C2">
            <v>-1.48</v>
          </cell>
          <cell r="D2">
            <v>5.47</v>
          </cell>
          <cell r="E2">
            <v>-1.97</v>
          </cell>
          <cell r="F2">
            <v>4.92</v>
          </cell>
          <cell r="G2">
            <v>-0.27</v>
          </cell>
          <cell r="H2">
            <v>8.32</v>
          </cell>
          <cell r="I2">
            <v>3</v>
          </cell>
          <cell r="J2">
            <v>1</v>
          </cell>
        </row>
        <row r="3">
          <cell r="B3" t="str">
            <v>Jardines y productos para animales domesticos</v>
          </cell>
          <cell r="C3">
            <v>0.72</v>
          </cell>
          <cell r="D3">
            <v>3.42</v>
          </cell>
          <cell r="E3">
            <v>0.97</v>
          </cell>
          <cell r="F3">
            <v>4.5599999999999996</v>
          </cell>
          <cell r="G3">
            <v>0.92</v>
          </cell>
          <cell r="H3">
            <v>2.19</v>
          </cell>
          <cell r="I3">
            <v>71</v>
          </cell>
          <cell r="J3">
            <v>2</v>
          </cell>
        </row>
        <row r="4">
          <cell r="B4" t="str">
            <v>Relojes</v>
          </cell>
          <cell r="C4">
            <v>-0.5</v>
          </cell>
          <cell r="D4">
            <v>2.78</v>
          </cell>
          <cell r="E4">
            <v>-1.77</v>
          </cell>
          <cell r="F4">
            <v>4.2300000000000004</v>
          </cell>
          <cell r="G4">
            <v>1.52</v>
          </cell>
          <cell r="H4">
            <v>1.06</v>
          </cell>
          <cell r="I4">
            <v>18</v>
          </cell>
          <cell r="J4">
            <v>3</v>
          </cell>
        </row>
        <row r="5">
          <cell r="B5" t="str">
            <v>Articulos deportivos</v>
          </cell>
          <cell r="C5">
            <v>0.85</v>
          </cell>
          <cell r="D5">
            <v>1.02</v>
          </cell>
          <cell r="E5">
            <v>0.84</v>
          </cell>
          <cell r="F5">
            <v>0.11</v>
          </cell>
          <cell r="G5">
            <v>0</v>
          </cell>
          <cell r="H5">
            <v>5.43</v>
          </cell>
          <cell r="I5">
            <v>72</v>
          </cell>
          <cell r="J5">
            <v>4</v>
          </cell>
        </row>
        <row r="6">
          <cell r="B6" t="str">
            <v>Insecticidas</v>
          </cell>
          <cell r="C6">
            <v>2.06</v>
          </cell>
          <cell r="D6">
            <v>0.78</v>
          </cell>
          <cell r="E6">
            <v>2.67</v>
          </cell>
          <cell r="F6">
            <v>0.75</v>
          </cell>
          <cell r="G6">
            <v>1.5</v>
          </cell>
          <cell r="H6">
            <v>1.89</v>
          </cell>
          <cell r="I6">
            <v>77</v>
          </cell>
          <cell r="J6">
            <v>5</v>
          </cell>
        </row>
        <row r="7">
          <cell r="B7" t="str">
            <v>Otras prendas de vestir para niños</v>
          </cell>
          <cell r="C7">
            <v>0.36</v>
          </cell>
          <cell r="D7">
            <v>0.7</v>
          </cell>
          <cell r="E7">
            <v>0.88</v>
          </cell>
          <cell r="F7">
            <v>0.61</v>
          </cell>
          <cell r="G7">
            <v>0</v>
          </cell>
          <cell r="H7">
            <v>1.72</v>
          </cell>
          <cell r="I7">
            <v>59</v>
          </cell>
          <cell r="J7">
            <v>6</v>
          </cell>
        </row>
        <row r="8">
          <cell r="B8" t="str">
            <v>Detergentes , blanqueadores, suavizantes</v>
          </cell>
          <cell r="C8">
            <v>-0.52</v>
          </cell>
          <cell r="D8">
            <v>0.69</v>
          </cell>
          <cell r="E8">
            <v>-0.5</v>
          </cell>
          <cell r="F8">
            <v>0.62</v>
          </cell>
          <cell r="G8">
            <v>0.06</v>
          </cell>
          <cell r="H8">
            <v>1.94</v>
          </cell>
          <cell r="I8">
            <v>16</v>
          </cell>
          <cell r="J8">
            <v>7</v>
          </cell>
        </row>
        <row r="9">
          <cell r="B9" t="str">
            <v>Blusa</v>
          </cell>
          <cell r="C9">
            <v>0.28999999999999998</v>
          </cell>
          <cell r="D9">
            <v>0.67</v>
          </cell>
          <cell r="E9">
            <v>0.26</v>
          </cell>
          <cell r="F9">
            <v>0.75</v>
          </cell>
          <cell r="G9">
            <v>0.13</v>
          </cell>
          <cell r="H9">
            <v>0</v>
          </cell>
          <cell r="I9">
            <v>58</v>
          </cell>
          <cell r="J9">
            <v>8</v>
          </cell>
        </row>
        <row r="10">
          <cell r="B10" t="str">
            <v>Cuidado del cabello</v>
          </cell>
          <cell r="C10">
            <v>0.27</v>
          </cell>
          <cell r="D10">
            <v>0.65</v>
          </cell>
          <cell r="E10">
            <v>0.02</v>
          </cell>
          <cell r="F10">
            <v>0.2</v>
          </cell>
          <cell r="G10">
            <v>0.55000000000000004</v>
          </cell>
          <cell r="H10">
            <v>1.53</v>
          </cell>
          <cell r="I10">
            <v>57</v>
          </cell>
          <cell r="J10">
            <v>9</v>
          </cell>
        </row>
        <row r="11">
          <cell r="B11" t="str">
            <v>Vajilla</v>
          </cell>
          <cell r="C11">
            <v>0.62</v>
          </cell>
          <cell r="D11">
            <v>0.61</v>
          </cell>
          <cell r="E11">
            <v>0.65</v>
          </cell>
          <cell r="F11">
            <v>0.04</v>
          </cell>
          <cell r="G11">
            <v>0.27</v>
          </cell>
          <cell r="H11">
            <v>1.88</v>
          </cell>
          <cell r="I11">
            <v>69</v>
          </cell>
          <cell r="J11">
            <v>10</v>
          </cell>
        </row>
        <row r="12">
          <cell r="B12" t="str">
            <v>Ceras</v>
          </cell>
          <cell r="C12">
            <v>0.63</v>
          </cell>
          <cell r="D12">
            <v>0.61</v>
          </cell>
          <cell r="E12">
            <v>0.75</v>
          </cell>
          <cell r="F12">
            <v>0.76</v>
          </cell>
          <cell r="G12">
            <v>0.12</v>
          </cell>
          <cell r="H12">
            <v>0.88</v>
          </cell>
          <cell r="I12">
            <v>70</v>
          </cell>
          <cell r="J12">
            <v>11</v>
          </cell>
        </row>
        <row r="13">
          <cell r="B13" t="str">
            <v>Juego de sabanas y fundas</v>
          </cell>
          <cell r="C13">
            <v>0.04</v>
          </cell>
          <cell r="D13">
            <v>0.53</v>
          </cell>
          <cell r="E13">
            <v>0.04</v>
          </cell>
          <cell r="F13">
            <v>0.55000000000000004</v>
          </cell>
          <cell r="G13">
            <v>0</v>
          </cell>
          <cell r="H13">
            <v>0</v>
          </cell>
          <cell r="I13">
            <v>44</v>
          </cell>
          <cell r="J13">
            <v>12</v>
          </cell>
        </row>
        <row r="14">
          <cell r="B14" t="str">
            <v>Aparatos ortopédicos y otros</v>
          </cell>
          <cell r="C14">
            <v>0</v>
          </cell>
          <cell r="D14">
            <v>0.51</v>
          </cell>
          <cell r="E14">
            <v>0</v>
          </cell>
          <cell r="F14">
            <v>0.42</v>
          </cell>
          <cell r="G14">
            <v>0</v>
          </cell>
          <cell r="H14">
            <v>0.36</v>
          </cell>
          <cell r="I14">
            <v>36</v>
          </cell>
          <cell r="J14">
            <v>13</v>
          </cell>
        </row>
        <row r="15">
          <cell r="B15" t="str">
            <v>Otros artículos personales</v>
          </cell>
          <cell r="C15">
            <v>-0.03</v>
          </cell>
          <cell r="D15">
            <v>0.46</v>
          </cell>
          <cell r="E15">
            <v>-0.14000000000000001</v>
          </cell>
          <cell r="F15">
            <v>0.41</v>
          </cell>
          <cell r="G15">
            <v>0.05</v>
          </cell>
          <cell r="H15">
            <v>0.46</v>
          </cell>
          <cell r="I15">
            <v>33</v>
          </cell>
          <cell r="J15">
            <v>14</v>
          </cell>
        </row>
        <row r="16">
          <cell r="B16" t="str">
            <v>Ropa interior mujer</v>
          </cell>
          <cell r="C16">
            <v>0.01</v>
          </cell>
          <cell r="D16">
            <v>0.43</v>
          </cell>
          <cell r="E16">
            <v>-0.05</v>
          </cell>
          <cell r="F16">
            <v>0.33</v>
          </cell>
          <cell r="G16">
            <v>0.15</v>
          </cell>
          <cell r="H16">
            <v>0.42</v>
          </cell>
          <cell r="I16">
            <v>42</v>
          </cell>
          <cell r="J16">
            <v>15</v>
          </cell>
        </row>
        <row r="17">
          <cell r="B17" t="str">
            <v>Estufa</v>
          </cell>
          <cell r="C17">
            <v>0.19</v>
          </cell>
          <cell r="D17">
            <v>0.42</v>
          </cell>
          <cell r="E17">
            <v>-0.13</v>
          </cell>
          <cell r="F17">
            <v>0.35</v>
          </cell>
          <cell r="G17">
            <v>2.31</v>
          </cell>
          <cell r="H17">
            <v>0.45</v>
          </cell>
          <cell r="I17">
            <v>54</v>
          </cell>
          <cell r="J17">
            <v>16</v>
          </cell>
        </row>
        <row r="18">
          <cell r="B18" t="str">
            <v>Papeles de cocina</v>
          </cell>
          <cell r="C18">
            <v>-0.39</v>
          </cell>
          <cell r="D18">
            <v>0.41</v>
          </cell>
          <cell r="E18">
            <v>-0.56000000000000005</v>
          </cell>
          <cell r="F18">
            <v>-0.62</v>
          </cell>
          <cell r="G18">
            <v>-0.19</v>
          </cell>
          <cell r="H18">
            <v>3.69</v>
          </cell>
          <cell r="I18">
            <v>20</v>
          </cell>
          <cell r="J18">
            <v>17</v>
          </cell>
        </row>
        <row r="19">
          <cell r="B19" t="str">
            <v>Cobijas y cubrelechos</v>
          </cell>
          <cell r="C19">
            <v>0.43</v>
          </cell>
          <cell r="D19">
            <v>0.4</v>
          </cell>
          <cell r="E19">
            <v>0.67</v>
          </cell>
          <cell r="F19">
            <v>0.2</v>
          </cell>
          <cell r="G19">
            <v>0</v>
          </cell>
          <cell r="H19">
            <v>1.23</v>
          </cell>
          <cell r="I19">
            <v>62</v>
          </cell>
          <cell r="J19">
            <v>18</v>
          </cell>
        </row>
        <row r="20">
          <cell r="B20" t="str">
            <v>Medicinas</v>
          </cell>
          <cell r="C20">
            <v>0.24</v>
          </cell>
          <cell r="D20">
            <v>0.39</v>
          </cell>
          <cell r="E20">
            <v>0.22</v>
          </cell>
          <cell r="F20">
            <v>0.39</v>
          </cell>
          <cell r="G20">
            <v>0.3</v>
          </cell>
          <cell r="H20">
            <v>0.82</v>
          </cell>
          <cell r="I20">
            <v>55</v>
          </cell>
          <cell r="J20">
            <v>19</v>
          </cell>
        </row>
        <row r="21">
          <cell r="B21" t="str">
            <v>Camisitas y vestidos para bebe</v>
          </cell>
          <cell r="C21">
            <v>-0.01</v>
          </cell>
          <cell r="D21">
            <v>0.38</v>
          </cell>
          <cell r="E21">
            <v>0</v>
          </cell>
          <cell r="F21">
            <v>0.5</v>
          </cell>
          <cell r="G21">
            <v>-0.06</v>
          </cell>
          <cell r="H21">
            <v>0.13</v>
          </cell>
          <cell r="I21">
            <v>34</v>
          </cell>
          <cell r="J21">
            <v>20</v>
          </cell>
        </row>
        <row r="22">
          <cell r="B22" t="str">
            <v>Jabones</v>
          </cell>
          <cell r="C22">
            <v>-0.15</v>
          </cell>
          <cell r="D22">
            <v>0.37</v>
          </cell>
          <cell r="E22">
            <v>-0.27</v>
          </cell>
          <cell r="F22">
            <v>0.52</v>
          </cell>
          <cell r="G22">
            <v>0.53</v>
          </cell>
          <cell r="H22">
            <v>0.38</v>
          </cell>
          <cell r="I22">
            <v>24</v>
          </cell>
          <cell r="J22">
            <v>21</v>
          </cell>
        </row>
        <row r="23">
          <cell r="B23" t="str">
            <v>Pantalones para hombre</v>
          </cell>
          <cell r="C23">
            <v>0.09</v>
          </cell>
          <cell r="D23">
            <v>0.28999999999999998</v>
          </cell>
          <cell r="E23">
            <v>0.1</v>
          </cell>
          <cell r="F23">
            <v>-0.21</v>
          </cell>
          <cell r="G23">
            <v>-0.26</v>
          </cell>
          <cell r="H23">
            <v>1.7</v>
          </cell>
          <cell r="I23">
            <v>51</v>
          </cell>
          <cell r="J23">
            <v>22</v>
          </cell>
        </row>
        <row r="24">
          <cell r="B24" t="str">
            <v>Otras bebidas alcoholicas</v>
          </cell>
          <cell r="C24">
            <v>1.03</v>
          </cell>
          <cell r="D24">
            <v>0.26</v>
          </cell>
          <cell r="E24">
            <v>1.27</v>
          </cell>
          <cell r="F24">
            <v>0.6</v>
          </cell>
          <cell r="G24">
            <v>0.59</v>
          </cell>
          <cell r="H24">
            <v>-0.34</v>
          </cell>
          <cell r="I24">
            <v>75</v>
          </cell>
          <cell r="J24">
            <v>23</v>
          </cell>
        </row>
        <row r="25">
          <cell r="B25" t="str">
            <v>Compra y cambio de aceite</v>
          </cell>
          <cell r="C25">
            <v>0.59</v>
          </cell>
          <cell r="D25">
            <v>0.25</v>
          </cell>
          <cell r="E25">
            <v>0.81</v>
          </cell>
          <cell r="F25">
            <v>0.33</v>
          </cell>
          <cell r="G25">
            <v>0</v>
          </cell>
          <cell r="H25">
            <v>0</v>
          </cell>
          <cell r="I25">
            <v>66</v>
          </cell>
          <cell r="J25">
            <v>24</v>
          </cell>
        </row>
      </sheetData>
      <sheetData sheetId="29">
        <row r="2">
          <cell r="B2" t="str">
            <v>Detergentes , blanqueadores, suavizantes</v>
          </cell>
          <cell r="C2">
            <v>-3.7231160974273221E-3</v>
          </cell>
          <cell r="D2">
            <v>4.7982249999999997E-3</v>
          </cell>
          <cell r="E2">
            <v>-3.897153730559513E-3</v>
          </cell>
          <cell r="F2">
            <v>4.6415809999999997E-3</v>
          </cell>
          <cell r="G2">
            <v>3.1870384498328819E-4</v>
          </cell>
          <cell r="H2">
            <v>1.0071040999999999E-2</v>
          </cell>
          <cell r="I2">
            <v>4</v>
          </cell>
          <cell r="J2">
            <v>1</v>
          </cell>
        </row>
        <row r="3">
          <cell r="B3" t="str">
            <v>Joyeria en oro y plata</v>
          </cell>
          <cell r="C3">
            <v>-1.1868115623869175E-3</v>
          </cell>
          <cell r="D3">
            <v>4.4200999999999997E-3</v>
          </cell>
          <cell r="E3">
            <v>-8.1947178559864061E-4</v>
          </cell>
          <cell r="F3">
            <v>2.0401059999999999E-3</v>
          </cell>
          <cell r="G3">
            <v>-2.3431538746291697E-4</v>
          </cell>
          <cell r="H3">
            <v>7.4255409999999999E-3</v>
          </cell>
          <cell r="I3">
            <v>11</v>
          </cell>
          <cell r="J3">
            <v>2</v>
          </cell>
        </row>
        <row r="4">
          <cell r="B4" t="str">
            <v>Medicinas</v>
          </cell>
          <cell r="C4">
            <v>2.7183910998817879E-3</v>
          </cell>
          <cell r="D4">
            <v>4.3745889999999999E-3</v>
          </cell>
          <cell r="E4">
            <v>2.5287909848680044E-3</v>
          </cell>
          <cell r="F4">
            <v>4.4105059999999998E-3</v>
          </cell>
          <cell r="G4">
            <v>6.2178796570642745E-3</v>
          </cell>
          <cell r="H4">
            <v>1.6931939E-2</v>
          </cell>
          <cell r="I4">
            <v>73</v>
          </cell>
          <cell r="J4">
            <v>3</v>
          </cell>
        </row>
        <row r="5">
          <cell r="B5" t="str">
            <v>Computadores, impresoras y otros aparatos</v>
          </cell>
          <cell r="C5">
            <v>-5.0336864531865004E-3</v>
          </cell>
          <cell r="D5">
            <v>-4.8095200000000003E-3</v>
          </cell>
          <cell r="E5">
            <v>-5.4742166203233886E-3</v>
          </cell>
          <cell r="F5">
            <v>-4.9042290000000004E-3</v>
          </cell>
          <cell r="G5">
            <v>-5.5624010236469098E-3</v>
          </cell>
          <cell r="H5">
            <v>-6.8746639999999999E-3</v>
          </cell>
          <cell r="I5">
            <v>3</v>
          </cell>
          <cell r="J5">
            <v>76</v>
          </cell>
        </row>
        <row r="6">
          <cell r="B6" t="str">
            <v>Pasaje aéreo</v>
          </cell>
          <cell r="C6">
            <v>-1.0068401429052725E-2</v>
          </cell>
          <cell r="D6">
            <v>-5.0789570000000003E-3</v>
          </cell>
          <cell r="E6">
            <v>-4.8537286765904219E-4</v>
          </cell>
          <cell r="F6">
            <v>-2.43663E-4</v>
          </cell>
          <cell r="G6">
            <v>-4.0946291890460562E-2</v>
          </cell>
          <cell r="H6">
            <v>-2.0835488999999999E-2</v>
          </cell>
          <cell r="I6">
            <v>1</v>
          </cell>
          <cell r="J6">
            <v>77</v>
          </cell>
        </row>
        <row r="7">
          <cell r="B7" t="str">
            <v>Otros productos relacionados con el cuidado personal</v>
          </cell>
          <cell r="C7">
            <v>-2.6627616770827991E-3</v>
          </cell>
          <cell r="D7">
            <v>-5.2914310000000001E-3</v>
          </cell>
          <cell r="E7">
            <v>-3.5819192147174689E-3</v>
          </cell>
          <cell r="F7">
            <v>-3.2339170000000002E-3</v>
          </cell>
          <cell r="G7">
            <v>1.3956783010611297E-4</v>
          </cell>
          <cell r="H7">
            <v>-2.877353E-3</v>
          </cell>
          <cell r="I7">
            <v>7</v>
          </cell>
          <cell r="J7">
            <v>78</v>
          </cell>
        </row>
      </sheetData>
      <sheetData sheetId="30">
        <row r="2">
          <cell r="B2" t="str">
            <v>Servicios relacionados con diversion</v>
          </cell>
          <cell r="C2">
            <v>0.59</v>
          </cell>
          <cell r="D2">
            <v>4.74</v>
          </cell>
          <cell r="E2">
            <v>0</v>
          </cell>
          <cell r="F2">
            <v>0</v>
          </cell>
          <cell r="G2">
            <v>0.26</v>
          </cell>
          <cell r="H2">
            <v>2.0099999999999998</v>
          </cell>
          <cell r="I2">
            <v>35</v>
          </cell>
          <cell r="J2">
            <v>1</v>
          </cell>
        </row>
        <row r="3">
          <cell r="B3" t="str">
            <v>Porte de cartas y otros servicios</v>
          </cell>
          <cell r="C3">
            <v>0.47</v>
          </cell>
          <cell r="D3">
            <v>1.21</v>
          </cell>
          <cell r="E3">
            <v>0.5</v>
          </cell>
          <cell r="F3">
            <v>1.19</v>
          </cell>
          <cell r="G3">
            <v>0.46</v>
          </cell>
          <cell r="H3">
            <v>1.21</v>
          </cell>
          <cell r="I3">
            <v>32</v>
          </cell>
          <cell r="J3">
            <v>2</v>
          </cell>
        </row>
        <row r="4">
          <cell r="B4" t="str">
            <v>Lavandería</v>
          </cell>
          <cell r="C4">
            <v>0.03</v>
          </cell>
          <cell r="D4">
            <v>1</v>
          </cell>
          <cell r="E4">
            <v>-0.17</v>
          </cell>
          <cell r="F4">
            <v>0</v>
          </cell>
          <cell r="G4">
            <v>0</v>
          </cell>
          <cell r="H4">
            <v>1.49</v>
          </cell>
          <cell r="I4">
            <v>21</v>
          </cell>
          <cell r="J4">
            <v>3</v>
          </cell>
        </row>
        <row r="5">
          <cell r="B5" t="str">
            <v>Servicios de proteccion dentro y fuera del hogar</v>
          </cell>
          <cell r="C5">
            <v>-0.63</v>
          </cell>
          <cell r="D5">
            <v>0.54</v>
          </cell>
          <cell r="E5">
            <v>-0.56999999999999995</v>
          </cell>
          <cell r="F5">
            <v>0</v>
          </cell>
          <cell r="G5">
            <v>0</v>
          </cell>
          <cell r="H5">
            <v>1.54</v>
          </cell>
          <cell r="I5">
            <v>4</v>
          </cell>
          <cell r="J5">
            <v>4</v>
          </cell>
        </row>
        <row r="6">
          <cell r="B6" t="str">
            <v>Reparacion y limpieza</v>
          </cell>
          <cell r="C6">
            <v>0.38</v>
          </cell>
          <cell r="D6">
            <v>0.42</v>
          </cell>
          <cell r="E6">
            <v>0.28000000000000003</v>
          </cell>
          <cell r="F6">
            <v>0.45</v>
          </cell>
          <cell r="G6">
            <v>0.39</v>
          </cell>
          <cell r="H6">
            <v>0.75</v>
          </cell>
          <cell r="I6">
            <v>29</v>
          </cell>
          <cell r="J6">
            <v>5</v>
          </cell>
        </row>
        <row r="7">
          <cell r="B7" t="str">
            <v>Confeccion y alquiler</v>
          </cell>
          <cell r="C7">
            <v>0.49</v>
          </cell>
          <cell r="D7">
            <v>0.25</v>
          </cell>
          <cell r="E7">
            <v>0.46</v>
          </cell>
          <cell r="F7">
            <v>0.56999999999999995</v>
          </cell>
          <cell r="G7">
            <v>0</v>
          </cell>
          <cell r="H7">
            <v>0</v>
          </cell>
          <cell r="I7">
            <v>33</v>
          </cell>
          <cell r="J7">
            <v>6</v>
          </cell>
        </row>
        <row r="8">
          <cell r="B8" t="str">
            <v>Arrendamiento imputado</v>
          </cell>
          <cell r="C8">
            <v>0.18</v>
          </cell>
          <cell r="D8">
            <v>0.24</v>
          </cell>
          <cell r="E8">
            <v>0.28000000000000003</v>
          </cell>
          <cell r="F8">
            <v>0.17</v>
          </cell>
          <cell r="G8">
            <v>-7.0000000000000007E-2</v>
          </cell>
          <cell r="H8">
            <v>0.37</v>
          </cell>
          <cell r="I8">
            <v>27</v>
          </cell>
          <cell r="J8">
            <v>7</v>
          </cell>
        </row>
        <row r="9">
          <cell r="B9" t="str">
            <v>Arrendamiento efectivo</v>
          </cell>
          <cell r="C9">
            <v>0.21</v>
          </cell>
          <cell r="D9">
            <v>0.24</v>
          </cell>
          <cell r="E9">
            <v>0.25</v>
          </cell>
          <cell r="F9">
            <v>0.22</v>
          </cell>
          <cell r="G9">
            <v>-7.0000000000000007E-2</v>
          </cell>
          <cell r="H9">
            <v>0.37</v>
          </cell>
          <cell r="I9">
            <v>28</v>
          </cell>
          <cell r="J9">
            <v>8</v>
          </cell>
        </row>
        <row r="10">
          <cell r="B10" t="str">
            <v>Aseguramiento privado</v>
          </cell>
          <cell r="C10">
            <v>7.0000000000000007E-2</v>
          </cell>
          <cell r="D10">
            <v>0.16</v>
          </cell>
          <cell r="E10">
            <v>0.13</v>
          </cell>
          <cell r="F10">
            <v>0.31</v>
          </cell>
          <cell r="G10">
            <v>7.0000000000000007E-2</v>
          </cell>
          <cell r="H10">
            <v>0.16</v>
          </cell>
          <cell r="I10">
            <v>24</v>
          </cell>
          <cell r="J10">
            <v>9</v>
          </cell>
        </row>
        <row r="11">
          <cell r="B11" t="str">
            <v>Otros gastos de ocupacion</v>
          </cell>
          <cell r="C11">
            <v>0.43</v>
          </cell>
          <cell r="D11">
            <v>0.09</v>
          </cell>
          <cell r="E11">
            <v>0</v>
          </cell>
          <cell r="F11">
            <v>0.12</v>
          </cell>
          <cell r="G11">
            <v>0.14000000000000001</v>
          </cell>
          <cell r="H11">
            <v>0.08</v>
          </cell>
          <cell r="I11">
            <v>31</v>
          </cell>
          <cell r="J11">
            <v>10</v>
          </cell>
        </row>
        <row r="12">
          <cell r="B12" t="str">
            <v>Medicina especializada</v>
          </cell>
          <cell r="C12">
            <v>0.14000000000000001</v>
          </cell>
          <cell r="D12">
            <v>7.0000000000000007E-2</v>
          </cell>
          <cell r="E12">
            <v>0.15</v>
          </cell>
          <cell r="F12">
            <v>0.08</v>
          </cell>
          <cell r="G12">
            <v>0</v>
          </cell>
          <cell r="H12">
            <v>0</v>
          </cell>
          <cell r="I12">
            <v>26</v>
          </cell>
          <cell r="J12">
            <v>11</v>
          </cell>
        </row>
        <row r="13">
          <cell r="B13" t="str">
            <v>Seguros de vehiculo</v>
          </cell>
          <cell r="C13">
            <v>-2.62</v>
          </cell>
          <cell r="D13">
            <v>0.05</v>
          </cell>
          <cell r="E13">
            <v>-2.62</v>
          </cell>
          <cell r="F13">
            <v>0.05</v>
          </cell>
          <cell r="G13">
            <v>-2.62</v>
          </cell>
          <cell r="H13">
            <v>0.05</v>
          </cell>
          <cell r="I13">
            <v>1</v>
          </cell>
          <cell r="J13">
            <v>12</v>
          </cell>
        </row>
        <row r="14">
          <cell r="B14" t="str">
            <v>Consulta medica general</v>
          </cell>
          <cell r="C14">
            <v>0.12</v>
          </cell>
          <cell r="D14">
            <v>0.03</v>
          </cell>
          <cell r="E14">
            <v>0.09</v>
          </cell>
          <cell r="F14">
            <v>0.12</v>
          </cell>
          <cell r="G14">
            <v>0</v>
          </cell>
          <cell r="H14">
            <v>0</v>
          </cell>
          <cell r="I14">
            <v>25</v>
          </cell>
          <cell r="J14">
            <v>13</v>
          </cell>
        </row>
        <row r="15">
          <cell r="B15" t="str">
            <v>Servicios de hospitalizacion y ambulancias</v>
          </cell>
          <cell r="C15">
            <v>0</v>
          </cell>
          <cell r="D15">
            <v>0.02</v>
          </cell>
          <cell r="E15">
            <v>0</v>
          </cell>
          <cell r="F15">
            <v>0.02</v>
          </cell>
          <cell r="G15">
            <v>0</v>
          </cell>
          <cell r="H15">
            <v>0</v>
          </cell>
          <cell r="I15">
            <v>20</v>
          </cell>
          <cell r="J15">
            <v>14</v>
          </cell>
        </row>
        <row r="16">
          <cell r="B16" t="str">
            <v>Servicio de parqueadero</v>
          </cell>
          <cell r="C16">
            <v>-0.33</v>
          </cell>
          <cell r="D16">
            <v>0</v>
          </cell>
          <cell r="E16">
            <v>-0.41</v>
          </cell>
          <cell r="F16">
            <v>0</v>
          </cell>
          <cell r="G16">
            <v>0</v>
          </cell>
          <cell r="H16">
            <v>0</v>
          </cell>
          <cell r="I16">
            <v>5</v>
          </cell>
          <cell r="J16">
            <v>15</v>
          </cell>
        </row>
        <row r="17">
          <cell r="B17" t="str">
            <v>Matriculas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10</v>
          </cell>
          <cell r="J17">
            <v>16</v>
          </cell>
        </row>
        <row r="18">
          <cell r="B18" t="str">
            <v>Matrículas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11</v>
          </cell>
          <cell r="J18">
            <v>17</v>
          </cell>
        </row>
        <row r="19">
          <cell r="B19" t="str">
            <v>Otros costos educativos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12</v>
          </cell>
          <cell r="J19">
            <v>18</v>
          </cell>
        </row>
        <row r="20">
          <cell r="B20" t="str">
            <v>Otros servicios relacionados para el cuidado personal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13</v>
          </cell>
          <cell r="J20">
            <v>19</v>
          </cell>
        </row>
        <row r="21">
          <cell r="B21" t="str">
            <v>Otros servivios financieros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14</v>
          </cell>
          <cell r="J21">
            <v>20</v>
          </cell>
        </row>
        <row r="22">
          <cell r="B22" t="str">
            <v>Pagos complementarios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15</v>
          </cell>
          <cell r="J22">
            <v>21</v>
          </cell>
        </row>
        <row r="23">
          <cell r="B23" t="str">
            <v>Pensiones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16</v>
          </cell>
          <cell r="J23">
            <v>22</v>
          </cell>
        </row>
        <row r="24">
          <cell r="B24" t="str">
            <v>Reparacion de artefactos para el hogar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17</v>
          </cell>
          <cell r="J24">
            <v>23</v>
          </cell>
        </row>
        <row r="25">
          <cell r="B25" t="str">
            <v>Servicios bancarios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18</v>
          </cell>
          <cell r="J25">
            <v>24</v>
          </cell>
        </row>
      </sheetData>
      <sheetData sheetId="31">
        <row r="2">
          <cell r="B2" t="str">
            <v>Arrendamiento imputado</v>
          </cell>
          <cell r="C2">
            <v>1.970371852887633E-2</v>
          </cell>
          <cell r="D2">
            <v>2.6179168999999999E-2</v>
          </cell>
          <cell r="E2">
            <v>2.0374668433063115E-2</v>
          </cell>
          <cell r="F2">
            <v>1.2391343000000001E-2</v>
          </cell>
          <cell r="G2">
            <v>-9.915412098529329E-3</v>
          </cell>
          <cell r="H2">
            <v>5.1593132999999999E-2</v>
          </cell>
          <cell r="I2">
            <v>37</v>
          </cell>
          <cell r="J2">
            <v>1</v>
          </cell>
        </row>
        <row r="3">
          <cell r="B3" t="str">
            <v>Servicios relacionados con diversion</v>
          </cell>
          <cell r="C3">
            <v>2.3768563556868226E-3</v>
          </cell>
          <cell r="D3">
            <v>2.1325569999999999E-2</v>
          </cell>
          <cell r="E3">
            <v>0</v>
          </cell>
          <cell r="F3">
            <v>0</v>
          </cell>
          <cell r="G3">
            <v>1.5524126468506978E-3</v>
          </cell>
          <cell r="H3">
            <v>1.3017775000000001E-2</v>
          </cell>
          <cell r="I3">
            <v>33</v>
          </cell>
          <cell r="J3">
            <v>2</v>
          </cell>
        </row>
        <row r="4">
          <cell r="B4" t="str">
            <v>Arrendamiento efectivo</v>
          </cell>
          <cell r="C4">
            <v>1.6155075208396617E-2</v>
          </cell>
          <cell r="D4">
            <v>1.8487369E-2</v>
          </cell>
          <cell r="E4">
            <v>2.65340746944231E-2</v>
          </cell>
          <cell r="F4">
            <v>2.3436242999999999E-2</v>
          </cell>
          <cell r="G4">
            <v>-2.994081543822E-3</v>
          </cell>
          <cell r="H4">
            <v>1.5579186E-2</v>
          </cell>
          <cell r="I4">
            <v>36</v>
          </cell>
          <cell r="J4">
            <v>3</v>
          </cell>
        </row>
        <row r="5">
          <cell r="B5" t="str">
            <v>Sala</v>
          </cell>
          <cell r="C5">
            <v>-2.417375284293853E-3</v>
          </cell>
          <cell r="D5">
            <v>-3.833646E-3</v>
          </cell>
          <cell r="E5">
            <v>-4.6820388872366683E-5</v>
          </cell>
          <cell r="F5">
            <v>1.0697899999999999E-4</v>
          </cell>
          <cell r="G5">
            <v>-1.1273991635941474E-2</v>
          </cell>
          <cell r="H5">
            <v>-2.0087098000000001E-2</v>
          </cell>
          <cell r="I5">
            <v>3</v>
          </cell>
          <cell r="J5">
            <v>35</v>
          </cell>
        </row>
        <row r="6">
          <cell r="B6" t="str">
            <v>Servicios de T.V.</v>
          </cell>
          <cell r="C6">
            <v>0</v>
          </cell>
          <cell r="D6">
            <v>-1.1310611E-2</v>
          </cell>
          <cell r="E6">
            <v>0</v>
          </cell>
          <cell r="F6">
            <v>-9.7687450000000006E-3</v>
          </cell>
          <cell r="G6">
            <v>0</v>
          </cell>
          <cell r="H6">
            <v>-1.08761E-2</v>
          </cell>
          <cell r="I6">
            <v>19</v>
          </cell>
          <cell r="J6">
            <v>36</v>
          </cell>
        </row>
        <row r="7">
          <cell r="B7" t="str">
            <v>Turismo</v>
          </cell>
          <cell r="C7">
            <v>2.6445019391442922E-4</v>
          </cell>
          <cell r="D7">
            <v>-1.5100158000000001E-2</v>
          </cell>
          <cell r="E7">
            <v>5.1548499532543543E-6</v>
          </cell>
          <cell r="F7">
            <v>-9.8921699999999995E-6</v>
          </cell>
          <cell r="G7">
            <v>1.4097107796328112E-3</v>
          </cell>
          <cell r="H7">
            <v>-8.2261691999999997E-2</v>
          </cell>
          <cell r="I7">
            <v>27</v>
          </cell>
          <cell r="J7">
            <v>37</v>
          </cell>
        </row>
      </sheetData>
      <sheetData sheetId="32">
        <row r="2">
          <cell r="B2" t="str">
            <v>Joyeria en oro y plata</v>
          </cell>
          <cell r="C2">
            <v>-1.48</v>
          </cell>
          <cell r="D2">
            <v>5.47</v>
          </cell>
          <cell r="E2">
            <v>-1.97</v>
          </cell>
          <cell r="F2">
            <v>4.92</v>
          </cell>
          <cell r="G2">
            <v>-0.27</v>
          </cell>
          <cell r="H2">
            <v>8.32</v>
          </cell>
          <cell r="I2">
            <v>4</v>
          </cell>
          <cell r="J2">
            <v>1</v>
          </cell>
        </row>
        <row r="3">
          <cell r="B3" t="str">
            <v>Servicios relacionados con diversion</v>
          </cell>
          <cell r="C3">
            <v>0.59</v>
          </cell>
          <cell r="D3">
            <v>4.74</v>
          </cell>
          <cell r="E3">
            <v>0</v>
          </cell>
          <cell r="F3">
            <v>0</v>
          </cell>
          <cell r="G3">
            <v>0.26</v>
          </cell>
          <cell r="H3">
            <v>2.0099999999999998</v>
          </cell>
          <cell r="I3">
            <v>110</v>
          </cell>
          <cell r="J3">
            <v>2</v>
          </cell>
        </row>
        <row r="4">
          <cell r="B4" t="str">
            <v>Jardines y productos para animales domesticos</v>
          </cell>
          <cell r="C4">
            <v>0.72</v>
          </cell>
          <cell r="D4">
            <v>3.42</v>
          </cell>
          <cell r="E4">
            <v>0.97</v>
          </cell>
          <cell r="F4">
            <v>4.5599999999999996</v>
          </cell>
          <cell r="G4">
            <v>0.92</v>
          </cell>
          <cell r="H4">
            <v>2.19</v>
          </cell>
          <cell r="I4">
            <v>115</v>
          </cell>
          <cell r="J4">
            <v>3</v>
          </cell>
        </row>
        <row r="5">
          <cell r="B5" t="str">
            <v>Relojes</v>
          </cell>
          <cell r="C5">
            <v>-0.5</v>
          </cell>
          <cell r="D5">
            <v>2.78</v>
          </cell>
          <cell r="E5">
            <v>-1.77</v>
          </cell>
          <cell r="F5">
            <v>4.2300000000000004</v>
          </cell>
          <cell r="G5">
            <v>1.52</v>
          </cell>
          <cell r="H5">
            <v>1.06</v>
          </cell>
          <cell r="I5">
            <v>22</v>
          </cell>
          <cell r="J5">
            <v>4</v>
          </cell>
        </row>
        <row r="6">
          <cell r="B6" t="str">
            <v>Energia electrica</v>
          </cell>
          <cell r="C6">
            <v>2</v>
          </cell>
          <cell r="D6">
            <v>1.84</v>
          </cell>
          <cell r="E6">
            <v>2</v>
          </cell>
          <cell r="F6">
            <v>1.49</v>
          </cell>
          <cell r="G6">
            <v>2</v>
          </cell>
          <cell r="H6">
            <v>2.04</v>
          </cell>
          <cell r="I6">
            <v>122</v>
          </cell>
          <cell r="J6">
            <v>5</v>
          </cell>
        </row>
        <row r="7">
          <cell r="B7" t="str">
            <v>Porte de cartas y otros servicios</v>
          </cell>
          <cell r="C7">
            <v>0.47</v>
          </cell>
          <cell r="D7">
            <v>1.21</v>
          </cell>
          <cell r="E7">
            <v>0.5</v>
          </cell>
          <cell r="F7">
            <v>1.19</v>
          </cell>
          <cell r="G7">
            <v>0.46</v>
          </cell>
          <cell r="H7">
            <v>1.21</v>
          </cell>
          <cell r="I7">
            <v>103</v>
          </cell>
          <cell r="J7">
            <v>6</v>
          </cell>
        </row>
        <row r="8">
          <cell r="B8" t="str">
            <v>Articulos deportivos</v>
          </cell>
          <cell r="C8">
            <v>0.85</v>
          </cell>
          <cell r="D8">
            <v>1.02</v>
          </cell>
          <cell r="E8">
            <v>0.84</v>
          </cell>
          <cell r="F8">
            <v>0.11</v>
          </cell>
          <cell r="G8">
            <v>0</v>
          </cell>
          <cell r="H8">
            <v>5.43</v>
          </cell>
          <cell r="I8">
            <v>116</v>
          </cell>
          <cell r="J8">
            <v>7</v>
          </cell>
        </row>
        <row r="9">
          <cell r="B9" t="str">
            <v>Lavandería</v>
          </cell>
          <cell r="C9">
            <v>0.03</v>
          </cell>
          <cell r="D9">
            <v>1</v>
          </cell>
          <cell r="E9">
            <v>-0.17</v>
          </cell>
          <cell r="F9">
            <v>0</v>
          </cell>
          <cell r="G9">
            <v>0</v>
          </cell>
          <cell r="H9">
            <v>1.49</v>
          </cell>
          <cell r="I9">
            <v>70</v>
          </cell>
          <cell r="J9">
            <v>8</v>
          </cell>
        </row>
        <row r="10">
          <cell r="B10" t="str">
            <v>Insecticidas</v>
          </cell>
          <cell r="C10">
            <v>2.06</v>
          </cell>
          <cell r="D10">
            <v>0.78</v>
          </cell>
          <cell r="E10">
            <v>2.67</v>
          </cell>
          <cell r="F10">
            <v>0.75</v>
          </cell>
          <cell r="G10">
            <v>1.5</v>
          </cell>
          <cell r="H10">
            <v>1.89</v>
          </cell>
          <cell r="I10">
            <v>123</v>
          </cell>
          <cell r="J10">
            <v>9</v>
          </cell>
        </row>
        <row r="11">
          <cell r="B11" t="str">
            <v>Otras prendas de vestir para niños</v>
          </cell>
          <cell r="C11">
            <v>0.36</v>
          </cell>
          <cell r="D11">
            <v>0.7</v>
          </cell>
          <cell r="E11">
            <v>0.88</v>
          </cell>
          <cell r="F11">
            <v>0.61</v>
          </cell>
          <cell r="G11">
            <v>0</v>
          </cell>
          <cell r="H11">
            <v>1.72</v>
          </cell>
          <cell r="I11">
            <v>95</v>
          </cell>
          <cell r="J11">
            <v>10</v>
          </cell>
        </row>
        <row r="12">
          <cell r="B12" t="str">
            <v>Detergentes , blanqueadores, suavizantes</v>
          </cell>
          <cell r="C12">
            <v>-0.52</v>
          </cell>
          <cell r="D12">
            <v>0.69</v>
          </cell>
          <cell r="E12">
            <v>-0.5</v>
          </cell>
          <cell r="F12">
            <v>0.62</v>
          </cell>
          <cell r="G12">
            <v>0.06</v>
          </cell>
          <cell r="H12">
            <v>1.94</v>
          </cell>
          <cell r="I12">
            <v>20</v>
          </cell>
          <cell r="J12">
            <v>11</v>
          </cell>
        </row>
        <row r="13">
          <cell r="B13" t="str">
            <v>Blusa</v>
          </cell>
          <cell r="C13">
            <v>0.28999999999999998</v>
          </cell>
          <cell r="D13">
            <v>0.67</v>
          </cell>
          <cell r="E13">
            <v>0.26</v>
          </cell>
          <cell r="F13">
            <v>0.75</v>
          </cell>
          <cell r="G13">
            <v>0.13</v>
          </cell>
          <cell r="H13">
            <v>0</v>
          </cell>
          <cell r="I13">
            <v>94</v>
          </cell>
          <cell r="J13">
            <v>12</v>
          </cell>
        </row>
        <row r="14">
          <cell r="B14" t="str">
            <v>Cuidado del cabello</v>
          </cell>
          <cell r="C14">
            <v>0.27</v>
          </cell>
          <cell r="D14">
            <v>0.65</v>
          </cell>
          <cell r="E14">
            <v>0.02</v>
          </cell>
          <cell r="F14">
            <v>0.2</v>
          </cell>
          <cell r="G14">
            <v>0.55000000000000004</v>
          </cell>
          <cell r="H14">
            <v>1.53</v>
          </cell>
          <cell r="I14">
            <v>93</v>
          </cell>
          <cell r="J14">
            <v>13</v>
          </cell>
        </row>
        <row r="15">
          <cell r="B15" t="str">
            <v>Vajilla</v>
          </cell>
          <cell r="C15">
            <v>0.62</v>
          </cell>
          <cell r="D15">
            <v>0.61</v>
          </cell>
          <cell r="E15">
            <v>0.65</v>
          </cell>
          <cell r="F15">
            <v>0.04</v>
          </cell>
          <cell r="G15">
            <v>0.27</v>
          </cell>
          <cell r="H15">
            <v>1.88</v>
          </cell>
          <cell r="I15">
            <v>113</v>
          </cell>
          <cell r="J15">
            <v>14</v>
          </cell>
        </row>
        <row r="16">
          <cell r="B16" t="str">
            <v>Ceras</v>
          </cell>
          <cell r="C16">
            <v>0.63</v>
          </cell>
          <cell r="D16">
            <v>0.61</v>
          </cell>
          <cell r="E16">
            <v>0.75</v>
          </cell>
          <cell r="F16">
            <v>0.76</v>
          </cell>
          <cell r="G16">
            <v>0.12</v>
          </cell>
          <cell r="H16">
            <v>0.88</v>
          </cell>
          <cell r="I16">
            <v>114</v>
          </cell>
          <cell r="J16">
            <v>15</v>
          </cell>
        </row>
        <row r="17">
          <cell r="B17" t="str">
            <v>Servicios de proteccion dentro y fuera del hogar</v>
          </cell>
          <cell r="C17">
            <v>-0.63</v>
          </cell>
          <cell r="D17">
            <v>0.54</v>
          </cell>
          <cell r="E17">
            <v>-0.56999999999999995</v>
          </cell>
          <cell r="F17">
            <v>0</v>
          </cell>
          <cell r="G17">
            <v>0</v>
          </cell>
          <cell r="H17">
            <v>1.54</v>
          </cell>
          <cell r="I17">
            <v>17</v>
          </cell>
          <cell r="J17">
            <v>16</v>
          </cell>
        </row>
        <row r="18">
          <cell r="B18" t="str">
            <v>Juego de sabanas y fundas</v>
          </cell>
          <cell r="C18">
            <v>0.04</v>
          </cell>
          <cell r="D18">
            <v>0.53</v>
          </cell>
          <cell r="E18">
            <v>0.04</v>
          </cell>
          <cell r="F18">
            <v>0.55000000000000004</v>
          </cell>
          <cell r="G18">
            <v>0</v>
          </cell>
          <cell r="H18">
            <v>0</v>
          </cell>
          <cell r="I18">
            <v>72</v>
          </cell>
          <cell r="J18">
            <v>17</v>
          </cell>
        </row>
        <row r="19">
          <cell r="B19" t="str">
            <v>Aparatos ortopédicos y otros</v>
          </cell>
          <cell r="C19">
            <v>0</v>
          </cell>
          <cell r="D19">
            <v>0.51</v>
          </cell>
          <cell r="E19">
            <v>0</v>
          </cell>
          <cell r="F19">
            <v>0.42</v>
          </cell>
          <cell r="G19">
            <v>0</v>
          </cell>
          <cell r="H19">
            <v>0.36</v>
          </cell>
          <cell r="I19">
            <v>46</v>
          </cell>
          <cell r="J19">
            <v>18</v>
          </cell>
        </row>
        <row r="20">
          <cell r="B20" t="str">
            <v>Otros artículos personales</v>
          </cell>
          <cell r="C20">
            <v>-0.03</v>
          </cell>
          <cell r="D20">
            <v>0.46</v>
          </cell>
          <cell r="E20">
            <v>-0.14000000000000001</v>
          </cell>
          <cell r="F20">
            <v>0.41</v>
          </cell>
          <cell r="G20">
            <v>0.05</v>
          </cell>
          <cell r="H20">
            <v>0.46</v>
          </cell>
          <cell r="I20">
            <v>41</v>
          </cell>
          <cell r="J20">
            <v>19</v>
          </cell>
        </row>
        <row r="21">
          <cell r="B21" t="str">
            <v>Ropa interior mujer</v>
          </cell>
          <cell r="C21">
            <v>0.01</v>
          </cell>
          <cell r="D21">
            <v>0.43</v>
          </cell>
          <cell r="E21">
            <v>-0.05</v>
          </cell>
          <cell r="F21">
            <v>0.33</v>
          </cell>
          <cell r="G21">
            <v>0.15</v>
          </cell>
          <cell r="H21">
            <v>0.42</v>
          </cell>
          <cell r="I21">
            <v>69</v>
          </cell>
          <cell r="J21">
            <v>20</v>
          </cell>
        </row>
        <row r="22">
          <cell r="B22" t="str">
            <v>Gas</v>
          </cell>
          <cell r="C22">
            <v>-0.43</v>
          </cell>
          <cell r="D22">
            <v>0.42</v>
          </cell>
          <cell r="E22">
            <v>-0.24</v>
          </cell>
          <cell r="F22">
            <v>0.61</v>
          </cell>
          <cell r="G22">
            <v>-0.6</v>
          </cell>
          <cell r="H22">
            <v>0.27</v>
          </cell>
          <cell r="I22">
            <v>23</v>
          </cell>
          <cell r="J22">
            <v>21</v>
          </cell>
        </row>
        <row r="23">
          <cell r="B23" t="str">
            <v>Estufa</v>
          </cell>
          <cell r="C23">
            <v>0.19</v>
          </cell>
          <cell r="D23">
            <v>0.42</v>
          </cell>
          <cell r="E23">
            <v>-0.13</v>
          </cell>
          <cell r="F23">
            <v>0.35</v>
          </cell>
          <cell r="G23">
            <v>2.31</v>
          </cell>
          <cell r="H23">
            <v>0.45</v>
          </cell>
          <cell r="I23">
            <v>88</v>
          </cell>
          <cell r="J23">
            <v>22</v>
          </cell>
        </row>
        <row r="24">
          <cell r="B24" t="str">
            <v>Reparacion y limpieza</v>
          </cell>
          <cell r="C24">
            <v>0.38</v>
          </cell>
          <cell r="D24">
            <v>0.42</v>
          </cell>
          <cell r="E24">
            <v>0.28000000000000003</v>
          </cell>
          <cell r="F24">
            <v>0.45</v>
          </cell>
          <cell r="G24">
            <v>0.39</v>
          </cell>
          <cell r="H24">
            <v>0.75</v>
          </cell>
          <cell r="I24">
            <v>98</v>
          </cell>
          <cell r="J24">
            <v>23</v>
          </cell>
        </row>
        <row r="25">
          <cell r="B25" t="str">
            <v>Papeles de cocina</v>
          </cell>
          <cell r="C25">
            <v>-0.39</v>
          </cell>
          <cell r="D25">
            <v>0.41</v>
          </cell>
          <cell r="E25">
            <v>-0.56000000000000005</v>
          </cell>
          <cell r="F25">
            <v>-0.62</v>
          </cell>
          <cell r="G25">
            <v>-0.19</v>
          </cell>
          <cell r="H25">
            <v>3.69</v>
          </cell>
          <cell r="I25">
            <v>25</v>
          </cell>
          <cell r="J25">
            <v>24</v>
          </cell>
        </row>
      </sheetData>
      <sheetData sheetId="33">
        <row r="2">
          <cell r="B2" t="str">
            <v>Energia electrica</v>
          </cell>
          <cell r="C2">
            <v>4.5126005291664155E-2</v>
          </cell>
          <cell r="D2">
            <v>4.2447569999999997E-2</v>
          </cell>
          <cell r="E2">
            <v>5.1181107755141161E-2</v>
          </cell>
          <cell r="F2">
            <v>3.9418574999999997E-2</v>
          </cell>
          <cell r="G2">
            <v>2.9176760138397154E-2</v>
          </cell>
          <cell r="H2">
            <v>3.0419455000000001E-2</v>
          </cell>
          <cell r="I2">
            <v>125</v>
          </cell>
          <cell r="J2">
            <v>1</v>
          </cell>
        </row>
        <row r="3">
          <cell r="B3" t="str">
            <v>Arrendamiento imputado</v>
          </cell>
          <cell r="C3">
            <v>1.970371852887633E-2</v>
          </cell>
          <cell r="D3">
            <v>2.6179168999999999E-2</v>
          </cell>
          <cell r="E3">
            <v>2.0374668433063115E-2</v>
          </cell>
          <cell r="F3">
            <v>1.2391343000000001E-2</v>
          </cell>
          <cell r="G3">
            <v>-9.915412098529329E-3</v>
          </cell>
          <cell r="H3">
            <v>5.1593132999999999E-2</v>
          </cell>
          <cell r="I3">
            <v>124</v>
          </cell>
          <cell r="J3">
            <v>2</v>
          </cell>
        </row>
        <row r="4">
          <cell r="B4" t="str">
            <v>Servicios relacionados con diversion</v>
          </cell>
          <cell r="C4">
            <v>2.3768563556868226E-3</v>
          </cell>
          <cell r="D4">
            <v>2.1325569999999999E-2</v>
          </cell>
          <cell r="E4">
            <v>0</v>
          </cell>
          <cell r="F4">
            <v>0</v>
          </cell>
          <cell r="G4">
            <v>1.5524126468506978E-3</v>
          </cell>
          <cell r="H4">
            <v>1.3017775000000001E-2</v>
          </cell>
          <cell r="I4">
            <v>112</v>
          </cell>
          <cell r="J4">
            <v>3</v>
          </cell>
        </row>
        <row r="5">
          <cell r="B5" t="str">
            <v>Servicios de T.V.</v>
          </cell>
          <cell r="C5">
            <v>0</v>
          </cell>
          <cell r="D5">
            <v>-1.1310611E-2</v>
          </cell>
          <cell r="E5">
            <v>0</v>
          </cell>
          <cell r="F5">
            <v>-9.7687450000000006E-3</v>
          </cell>
          <cell r="G5">
            <v>0</v>
          </cell>
          <cell r="H5">
            <v>-1.08761E-2</v>
          </cell>
          <cell r="I5">
            <v>64</v>
          </cell>
          <cell r="J5">
            <v>123</v>
          </cell>
        </row>
        <row r="6">
          <cell r="B6" t="str">
            <v>Turismo</v>
          </cell>
          <cell r="C6">
            <v>2.6445019391442922E-4</v>
          </cell>
          <cell r="D6">
            <v>-1.5100158000000001E-2</v>
          </cell>
          <cell r="E6">
            <v>5.1548499532543543E-6</v>
          </cell>
          <cell r="F6">
            <v>-9.8921699999999995E-6</v>
          </cell>
          <cell r="G6">
            <v>1.4097107796328112E-3</v>
          </cell>
          <cell r="H6">
            <v>-8.2261691999999997E-2</v>
          </cell>
          <cell r="I6">
            <v>88</v>
          </cell>
          <cell r="J6">
            <v>124</v>
          </cell>
        </row>
        <row r="7">
          <cell r="B7" t="str">
            <v>Combustible</v>
          </cell>
          <cell r="C7">
            <v>1.0758010899051842E-2</v>
          </cell>
          <cell r="D7">
            <v>-1.6718316E-2</v>
          </cell>
          <cell r="E7">
            <v>5.993273772811265E-3</v>
          </cell>
          <cell r="F7">
            <v>-9.9347859999999993E-3</v>
          </cell>
          <cell r="G7">
            <v>1.7835511477649321E-2</v>
          </cell>
          <cell r="H7">
            <v>-2.0988735000000001E-2</v>
          </cell>
          <cell r="I7">
            <v>122</v>
          </cell>
          <cell r="J7">
            <v>125</v>
          </cell>
        </row>
      </sheetData>
      <sheetData sheetId="34">
        <row r="2">
          <cell r="B2">
            <v>2.4607662497483318</v>
          </cell>
          <cell r="C2">
            <v>2.1525339531465022</v>
          </cell>
          <cell r="D2">
            <v>2.6936178545420262</v>
          </cell>
          <cell r="E2">
            <v>2.5718897674260859</v>
          </cell>
          <cell r="F2">
            <v>1.3453078765103754</v>
          </cell>
          <cell r="G2">
            <v>1.5195391977461838</v>
          </cell>
        </row>
        <row r="3">
          <cell r="B3">
            <v>0.42357400246986288</v>
          </cell>
          <cell r="C3">
            <v>0.22344825320053019</v>
          </cell>
          <cell r="D3">
            <v>1.5987917108902536</v>
          </cell>
          <cell r="E3">
            <v>0.68015166842567965</v>
          </cell>
          <cell r="F3">
            <v>1.7830774440321022</v>
          </cell>
          <cell r="G3">
            <v>0.78798754935181137</v>
          </cell>
        </row>
        <row r="4">
          <cell r="B4">
            <v>-8.1301800373267952E-3</v>
          </cell>
          <cell r="C4">
            <v>-5.1410057897243178E-3</v>
          </cell>
          <cell r="D4">
            <v>-0.11031993715671717</v>
          </cell>
          <cell r="E4">
            <v>-1.4950893429002576E-2</v>
          </cell>
          <cell r="F4">
            <v>-0.2087111679725524</v>
          </cell>
          <cell r="G4">
            <v>4.2478315507096909E-2</v>
          </cell>
        </row>
        <row r="5">
          <cell r="B5">
            <v>0.1486489310793786</v>
          </cell>
          <cell r="C5">
            <v>0.11173257946516912</v>
          </cell>
          <cell r="D5">
            <v>0.49058406781981034</v>
          </cell>
          <cell r="E5">
            <v>0.15896108349626559</v>
          </cell>
          <cell r="F5">
            <v>4.6099709599744187E-2</v>
          </cell>
          <cell r="G5">
            <v>-0.18860566505294685</v>
          </cell>
        </row>
      </sheetData>
      <sheetData sheetId="35">
        <row r="2">
          <cell r="B2">
            <v>1.8886822408456496</v>
          </cell>
          <cell r="C2">
            <v>1.6376496505999996</v>
          </cell>
          <cell r="D2">
            <v>1.8886773528595711</v>
          </cell>
          <cell r="E2">
            <v>1.7767156785</v>
          </cell>
          <cell r="F2">
            <v>1.2435143871267316</v>
          </cell>
          <cell r="G2">
            <v>1.3303647379999994</v>
          </cell>
        </row>
        <row r="3">
          <cell r="B3">
            <v>0.94906922787896997</v>
          </cell>
          <cell r="C3">
            <v>0.64700139700000003</v>
          </cell>
          <cell r="D3">
            <v>1.088639378445285</v>
          </cell>
          <cell r="E3">
            <v>0.8118049100000001</v>
          </cell>
          <cell r="F3">
            <v>0.58764772545858746</v>
          </cell>
          <cell r="G3">
            <v>0.36675994339999995</v>
          </cell>
        </row>
        <row r="4">
          <cell r="B4">
            <v>-8.8897697230250858E-2</v>
          </cell>
          <cell r="C4">
            <v>-4.381618689999997E-2</v>
          </cell>
          <cell r="D4">
            <v>5.7748050520641997E-2</v>
          </cell>
          <cell r="E4">
            <v>3.6952491500000004E-2</v>
          </cell>
          <cell r="F4">
            <v>-0.38850187206046582</v>
          </cell>
          <cell r="G4">
            <v>-0.14128339050000002</v>
          </cell>
        </row>
        <row r="5">
          <cell r="B5">
            <v>1.0285107101969306</v>
          </cell>
          <cell r="C5">
            <v>1.0344644405000001</v>
          </cell>
          <cell r="D5">
            <v>0.74228992389364346</v>
          </cell>
          <cell r="E5">
            <v>0.92795827699999989</v>
          </cell>
          <cell r="F5">
            <v>1.0443685337286097</v>
          </cell>
          <cell r="G5">
            <v>1.1048881850999999</v>
          </cell>
        </row>
      </sheetData>
      <sheetData sheetId="36">
        <row r="2">
          <cell r="B2" t="str">
            <v>Gas</v>
          </cell>
          <cell r="C2">
            <v>7.34</v>
          </cell>
          <cell r="D2">
            <v>13.6</v>
          </cell>
          <cell r="E2">
            <v>7.13</v>
          </cell>
          <cell r="F2">
            <v>13.5</v>
          </cell>
          <cell r="G2">
            <v>7.78</v>
          </cell>
          <cell r="H2">
            <v>14.28</v>
          </cell>
          <cell r="I2">
            <v>6</v>
          </cell>
          <cell r="J2">
            <v>1</v>
          </cell>
        </row>
        <row r="3">
          <cell r="B3" t="str">
            <v>Buseta</v>
          </cell>
          <cell r="C3">
            <v>8.68</v>
          </cell>
          <cell r="D3">
            <v>8.02</v>
          </cell>
          <cell r="E3">
            <v>8.68</v>
          </cell>
          <cell r="F3">
            <v>8.02</v>
          </cell>
          <cell r="G3">
            <v>8.68</v>
          </cell>
          <cell r="H3">
            <v>8.02</v>
          </cell>
          <cell r="I3">
            <v>2</v>
          </cell>
          <cell r="J3">
            <v>2</v>
          </cell>
        </row>
        <row r="4">
          <cell r="B4" t="str">
            <v>Otros medios para transporte urbano</v>
          </cell>
          <cell r="C4">
            <v>8.25</v>
          </cell>
          <cell r="D4">
            <v>7.63</v>
          </cell>
          <cell r="E4">
            <v>8.25</v>
          </cell>
          <cell r="F4">
            <v>7.63</v>
          </cell>
          <cell r="G4">
            <v>8.25</v>
          </cell>
          <cell r="H4">
            <v>7.63</v>
          </cell>
          <cell r="I4">
            <v>3</v>
          </cell>
          <cell r="J4">
            <v>3</v>
          </cell>
        </row>
        <row r="5">
          <cell r="B5" t="str">
            <v>Bus</v>
          </cell>
          <cell r="C5">
            <v>7.43</v>
          </cell>
          <cell r="D5">
            <v>6.9</v>
          </cell>
          <cell r="E5">
            <v>7.43</v>
          </cell>
          <cell r="F5">
            <v>6.9</v>
          </cell>
          <cell r="G5">
            <v>7.43</v>
          </cell>
          <cell r="H5">
            <v>6.9</v>
          </cell>
          <cell r="I5">
            <v>5</v>
          </cell>
          <cell r="J5">
            <v>4</v>
          </cell>
        </row>
        <row r="6">
          <cell r="B6" t="str">
            <v>Combustible</v>
          </cell>
          <cell r="C6">
            <v>7.67</v>
          </cell>
          <cell r="D6">
            <v>5.44</v>
          </cell>
          <cell r="E6">
            <v>7.6</v>
          </cell>
          <cell r="F6">
            <v>5.32</v>
          </cell>
          <cell r="G6">
            <v>7.96</v>
          </cell>
          <cell r="H6">
            <v>5.66</v>
          </cell>
          <cell r="I6">
            <v>4</v>
          </cell>
          <cell r="J6">
            <v>5</v>
          </cell>
        </row>
        <row r="7">
          <cell r="B7" t="str">
            <v>Acueduct, alcantarillado y aseo</v>
          </cell>
          <cell r="C7">
            <v>3.79</v>
          </cell>
          <cell r="D7">
            <v>3.29</v>
          </cell>
          <cell r="E7">
            <v>3.81</v>
          </cell>
          <cell r="F7">
            <v>2.99</v>
          </cell>
          <cell r="G7">
            <v>3.83</v>
          </cell>
          <cell r="H7">
            <v>3.62</v>
          </cell>
          <cell r="I7">
            <v>7</v>
          </cell>
          <cell r="J7">
            <v>6</v>
          </cell>
        </row>
        <row r="8">
          <cell r="B8" t="str">
            <v>Taxi</v>
          </cell>
          <cell r="C8">
            <v>2.14</v>
          </cell>
          <cell r="D8">
            <v>2.38</v>
          </cell>
          <cell r="E8">
            <v>2.14</v>
          </cell>
          <cell r="F8">
            <v>2.38</v>
          </cell>
          <cell r="G8">
            <v>2.14</v>
          </cell>
          <cell r="H8">
            <v>2.38</v>
          </cell>
          <cell r="I8">
            <v>9</v>
          </cell>
          <cell r="J8">
            <v>7</v>
          </cell>
        </row>
        <row r="9">
          <cell r="B9" t="str">
            <v>Otros transporte intermunicipal</v>
          </cell>
          <cell r="C9">
            <v>2.19</v>
          </cell>
          <cell r="D9">
            <v>1.76</v>
          </cell>
          <cell r="E9">
            <v>3.76</v>
          </cell>
          <cell r="F9">
            <v>5.08</v>
          </cell>
          <cell r="G9">
            <v>1.02</v>
          </cell>
          <cell r="H9">
            <v>-0.71</v>
          </cell>
          <cell r="I9">
            <v>8</v>
          </cell>
          <cell r="J9">
            <v>8</v>
          </cell>
        </row>
        <row r="10">
          <cell r="B10" t="str">
            <v>Energia electrica</v>
          </cell>
          <cell r="C10">
            <v>11.74</v>
          </cell>
          <cell r="D10">
            <v>-0.66</v>
          </cell>
          <cell r="E10">
            <v>11.74</v>
          </cell>
          <cell r="F10">
            <v>0.59</v>
          </cell>
          <cell r="G10">
            <v>11.74</v>
          </cell>
          <cell r="H10">
            <v>-1.35</v>
          </cell>
          <cell r="I10">
            <v>1</v>
          </cell>
          <cell r="J10">
            <v>9</v>
          </cell>
        </row>
        <row r="11">
          <cell r="B11" t="str">
            <v>Bus intermunicipal</v>
          </cell>
          <cell r="C11">
            <v>-2.9</v>
          </cell>
          <cell r="D11">
            <v>-5</v>
          </cell>
          <cell r="E11">
            <v>-2.9</v>
          </cell>
          <cell r="F11">
            <v>-5</v>
          </cell>
          <cell r="G11">
            <v>-2.9</v>
          </cell>
          <cell r="H11">
            <v>-5</v>
          </cell>
          <cell r="I11">
            <v>10</v>
          </cell>
          <cell r="J11">
            <v>10</v>
          </cell>
        </row>
      </sheetData>
      <sheetData sheetId="37">
        <row r="2">
          <cell r="B2" t="str">
            <v>Bus</v>
          </cell>
          <cell r="C2">
            <v>0.19324549730519486</v>
          </cell>
          <cell r="D2">
            <v>0.185764818</v>
          </cell>
          <cell r="E2">
            <v>0.27887992487199559</v>
          </cell>
          <cell r="F2">
            <v>0.26679097400000001</v>
          </cell>
          <cell r="G2">
            <v>3.1520947112024952E-2</v>
          </cell>
          <cell r="H2">
            <v>3.0565286000000001E-2</v>
          </cell>
          <cell r="I2">
            <v>2</v>
          </cell>
          <cell r="J2">
            <v>1</v>
          </cell>
        </row>
        <row r="3">
          <cell r="B3" t="str">
            <v>Combustible</v>
          </cell>
          <cell r="C3">
            <v>0.18336431910161696</v>
          </cell>
          <cell r="D3">
            <v>0.13779945499999999</v>
          </cell>
          <cell r="E3">
            <v>0.10844971588896575</v>
          </cell>
          <cell r="F3">
            <v>8.0080396999999998E-2</v>
          </cell>
          <cell r="G3">
            <v>0.23661778560348098</v>
          </cell>
          <cell r="H3">
            <v>0.1799943</v>
          </cell>
          <cell r="I3">
            <v>3</v>
          </cell>
          <cell r="J3">
            <v>2</v>
          </cell>
        </row>
        <row r="4">
          <cell r="B4" t="str">
            <v>Gas</v>
          </cell>
          <cell r="C4">
            <v>5.0063254521211679E-2</v>
          </cell>
          <cell r="D4">
            <v>0.10211564400000001</v>
          </cell>
          <cell r="E4">
            <v>7.1903980659972819E-2</v>
          </cell>
          <cell r="F4">
            <v>0.150590212</v>
          </cell>
          <cell r="G4">
            <v>3.1437278156248867E-2</v>
          </cell>
          <cell r="H4">
            <v>6.3894074999999995E-2</v>
          </cell>
          <cell r="I4">
            <v>6</v>
          </cell>
          <cell r="J4">
            <v>3</v>
          </cell>
        </row>
        <row r="5">
          <cell r="B5" t="str">
            <v>Otros transporte intermunicipal</v>
          </cell>
          <cell r="C5">
            <v>7.3850161221279591E-3</v>
          </cell>
          <cell r="D5">
            <v>5.910462E-3</v>
          </cell>
          <cell r="E5">
            <v>1.0611234519981473E-2</v>
          </cell>
          <cell r="F5">
            <v>1.4526502E-2</v>
          </cell>
          <cell r="G5">
            <v>2.5870486531592925E-3</v>
          </cell>
          <cell r="H5">
            <v>-1.7781699999999999E-3</v>
          </cell>
          <cell r="I5">
            <v>9</v>
          </cell>
          <cell r="J5">
            <v>8</v>
          </cell>
        </row>
        <row r="6">
          <cell r="B6" t="str">
            <v>Bus intermunicipal</v>
          </cell>
          <cell r="C6">
            <v>-6.0505234343157686E-3</v>
          </cell>
          <cell r="D6">
            <v>-1.0081085E-2</v>
          </cell>
          <cell r="E6">
            <v>-6.2833440739450174E-3</v>
          </cell>
          <cell r="F6">
            <v>-1.0418494E-2</v>
          </cell>
          <cell r="G6">
            <v>-1.7454395300513168E-5</v>
          </cell>
          <cell r="H6">
            <v>-2.9335600000000001E-5</v>
          </cell>
          <cell r="I6">
            <v>10</v>
          </cell>
          <cell r="J6">
            <v>9</v>
          </cell>
        </row>
        <row r="7">
          <cell r="B7" t="str">
            <v>Energia electrica</v>
          </cell>
          <cell r="C7">
            <v>0.26488965106206858</v>
          </cell>
          <cell r="D7">
            <v>-1.5225759E-2</v>
          </cell>
          <cell r="E7">
            <v>0.30043310252267863</v>
          </cell>
          <cell r="F7">
            <v>1.5608698000000001E-2</v>
          </cell>
          <cell r="G7">
            <v>0.17126758201239128</v>
          </cell>
          <cell r="H7">
            <v>-2.0130522000000001E-2</v>
          </cell>
          <cell r="I7">
            <v>1</v>
          </cell>
          <cell r="J7">
            <v>10</v>
          </cell>
        </row>
      </sheetData>
      <sheetData sheetId="38">
        <row r="2">
          <cell r="B2" t="str">
            <v>Joyeria en oro y plata</v>
          </cell>
          <cell r="C2">
            <v>1.47</v>
          </cell>
          <cell r="D2">
            <v>9.98</v>
          </cell>
          <cell r="E2">
            <v>2.2000000000000002</v>
          </cell>
          <cell r="F2">
            <v>4.1399999999999997</v>
          </cell>
          <cell r="G2">
            <v>0.67</v>
          </cell>
          <cell r="H2">
            <v>22.74</v>
          </cell>
          <cell r="I2">
            <v>23</v>
          </cell>
          <cell r="J2">
            <v>1</v>
          </cell>
        </row>
        <row r="3">
          <cell r="B3" t="str">
            <v>Ceras</v>
          </cell>
          <cell r="C3">
            <v>5.2</v>
          </cell>
          <cell r="D3">
            <v>9.1199999999999992</v>
          </cell>
          <cell r="E3">
            <v>4.28</v>
          </cell>
          <cell r="F3">
            <v>8.6</v>
          </cell>
          <cell r="G3">
            <v>4.97</v>
          </cell>
          <cell r="H3">
            <v>10.37</v>
          </cell>
          <cell r="I3">
            <v>4</v>
          </cell>
          <cell r="J3">
            <v>2</v>
          </cell>
        </row>
        <row r="4">
          <cell r="B4" t="str">
            <v>Toallas, manteles y forros para muebles</v>
          </cell>
          <cell r="C4">
            <v>3.46</v>
          </cell>
          <cell r="D4">
            <v>8.1</v>
          </cell>
          <cell r="E4">
            <v>7.06</v>
          </cell>
          <cell r="F4">
            <v>11.23</v>
          </cell>
          <cell r="G4">
            <v>0.95</v>
          </cell>
          <cell r="H4">
            <v>5.48</v>
          </cell>
          <cell r="I4">
            <v>12</v>
          </cell>
          <cell r="J4">
            <v>3</v>
          </cell>
        </row>
        <row r="5">
          <cell r="B5" t="str">
            <v>Insecticidas</v>
          </cell>
          <cell r="C5">
            <v>4.34</v>
          </cell>
          <cell r="D5">
            <v>7.75</v>
          </cell>
          <cell r="E5">
            <v>3.86</v>
          </cell>
          <cell r="F5">
            <v>6.77</v>
          </cell>
          <cell r="G5">
            <v>7.19</v>
          </cell>
          <cell r="H5">
            <v>10.44</v>
          </cell>
          <cell r="I5">
            <v>9</v>
          </cell>
          <cell r="J5">
            <v>4</v>
          </cell>
        </row>
        <row r="6">
          <cell r="B6" t="str">
            <v>Juego de sabanas y fundas</v>
          </cell>
          <cell r="C6">
            <v>0.81</v>
          </cell>
          <cell r="D6">
            <v>5.47</v>
          </cell>
          <cell r="E6">
            <v>0.66</v>
          </cell>
          <cell r="F6">
            <v>5.73</v>
          </cell>
          <cell r="G6">
            <v>2.4700000000000002</v>
          </cell>
          <cell r="H6">
            <v>4.3499999999999996</v>
          </cell>
          <cell r="I6">
            <v>27</v>
          </cell>
          <cell r="J6">
            <v>5</v>
          </cell>
        </row>
        <row r="7">
          <cell r="B7" t="str">
            <v>Compra y cambio de aceite</v>
          </cell>
          <cell r="C7">
            <v>1.98</v>
          </cell>
          <cell r="D7">
            <v>5.0999999999999996</v>
          </cell>
          <cell r="E7">
            <v>2.95</v>
          </cell>
          <cell r="F7">
            <v>6.6</v>
          </cell>
          <cell r="G7">
            <v>0</v>
          </cell>
          <cell r="H7">
            <v>1.61</v>
          </cell>
          <cell r="I7">
            <v>19</v>
          </cell>
          <cell r="J7">
            <v>6</v>
          </cell>
        </row>
        <row r="8">
          <cell r="B8" t="str">
            <v>Periodicos</v>
          </cell>
          <cell r="C8">
            <v>4.5999999999999996</v>
          </cell>
          <cell r="D8">
            <v>5.03</v>
          </cell>
          <cell r="E8">
            <v>0.96</v>
          </cell>
          <cell r="F8">
            <v>6.51</v>
          </cell>
          <cell r="G8">
            <v>10.24</v>
          </cell>
          <cell r="H8">
            <v>2.82</v>
          </cell>
          <cell r="I8">
            <v>8</v>
          </cell>
          <cell r="J8">
            <v>7</v>
          </cell>
        </row>
        <row r="9">
          <cell r="B9" t="str">
            <v>Jardines y productos para animales domesticos</v>
          </cell>
          <cell r="C9">
            <v>-2.4</v>
          </cell>
          <cell r="D9">
            <v>4.6399999999999997</v>
          </cell>
          <cell r="E9">
            <v>1.74</v>
          </cell>
          <cell r="F9">
            <v>5.86</v>
          </cell>
          <cell r="G9">
            <v>-2.2200000000000002</v>
          </cell>
          <cell r="H9">
            <v>4.01</v>
          </cell>
          <cell r="I9">
            <v>61</v>
          </cell>
          <cell r="J9">
            <v>8</v>
          </cell>
        </row>
        <row r="10">
          <cell r="B10" t="str">
            <v>Camisitas y vestidos para bebe</v>
          </cell>
          <cell r="C10">
            <v>0.73</v>
          </cell>
          <cell r="D10">
            <v>4.47</v>
          </cell>
          <cell r="E10">
            <v>0.94</v>
          </cell>
          <cell r="F10">
            <v>5.93</v>
          </cell>
          <cell r="G10">
            <v>-0.22</v>
          </cell>
          <cell r="H10">
            <v>-0.69</v>
          </cell>
          <cell r="I10">
            <v>28</v>
          </cell>
          <cell r="J10">
            <v>9</v>
          </cell>
        </row>
        <row r="11">
          <cell r="B11" t="str">
            <v>Aguardiente</v>
          </cell>
          <cell r="C11">
            <v>5.91</v>
          </cell>
          <cell r="D11">
            <v>4.26</v>
          </cell>
          <cell r="E11">
            <v>4.09</v>
          </cell>
          <cell r="F11">
            <v>4.41</v>
          </cell>
          <cell r="G11">
            <v>10.53</v>
          </cell>
          <cell r="H11">
            <v>4.34</v>
          </cell>
          <cell r="I11">
            <v>3</v>
          </cell>
          <cell r="J11">
            <v>10</v>
          </cell>
        </row>
        <row r="12">
          <cell r="B12" t="str">
            <v>Ropa interior hombre</v>
          </cell>
          <cell r="C12">
            <v>0.05</v>
          </cell>
          <cell r="D12">
            <v>4.13</v>
          </cell>
          <cell r="E12">
            <v>-7.0000000000000007E-2</v>
          </cell>
          <cell r="F12">
            <v>3.9</v>
          </cell>
          <cell r="G12">
            <v>0.48</v>
          </cell>
          <cell r="H12">
            <v>4.5199999999999996</v>
          </cell>
          <cell r="I12">
            <v>37</v>
          </cell>
          <cell r="J12">
            <v>11</v>
          </cell>
        </row>
        <row r="13">
          <cell r="B13" t="str">
            <v>Vajilla</v>
          </cell>
          <cell r="C13">
            <v>4.6399999999999997</v>
          </cell>
          <cell r="D13">
            <v>4</v>
          </cell>
          <cell r="E13">
            <v>3.58</v>
          </cell>
          <cell r="F13">
            <v>4.46</v>
          </cell>
          <cell r="G13">
            <v>5.35</v>
          </cell>
          <cell r="H13">
            <v>2.79</v>
          </cell>
          <cell r="I13">
            <v>7</v>
          </cell>
          <cell r="J13">
            <v>12</v>
          </cell>
        </row>
        <row r="14">
          <cell r="B14" t="str">
            <v>Otros utensilios de aseo</v>
          </cell>
          <cell r="C14">
            <v>2.27</v>
          </cell>
          <cell r="D14">
            <v>3.4</v>
          </cell>
          <cell r="E14">
            <v>2.73</v>
          </cell>
          <cell r="F14">
            <v>2.54</v>
          </cell>
          <cell r="G14">
            <v>1.21</v>
          </cell>
          <cell r="H14">
            <v>3.42</v>
          </cell>
          <cell r="I14">
            <v>17</v>
          </cell>
          <cell r="J14">
            <v>13</v>
          </cell>
        </row>
        <row r="15">
          <cell r="B15" t="str">
            <v>Llantas</v>
          </cell>
          <cell r="C15">
            <v>-1.61</v>
          </cell>
          <cell r="D15">
            <v>3.28</v>
          </cell>
          <cell r="E15">
            <v>-1.48</v>
          </cell>
          <cell r="F15">
            <v>3.09</v>
          </cell>
          <cell r="G15">
            <v>0</v>
          </cell>
          <cell r="H15">
            <v>0</v>
          </cell>
          <cell r="I15">
            <v>54</v>
          </cell>
          <cell r="J15">
            <v>14</v>
          </cell>
        </row>
        <row r="16">
          <cell r="B16" t="str">
            <v>Ropa interior mujer</v>
          </cell>
          <cell r="C16">
            <v>1.88</v>
          </cell>
          <cell r="D16">
            <v>3.24</v>
          </cell>
          <cell r="E16">
            <v>1.76</v>
          </cell>
          <cell r="F16">
            <v>3.34</v>
          </cell>
          <cell r="G16">
            <v>1.45</v>
          </cell>
          <cell r="H16">
            <v>3.2</v>
          </cell>
          <cell r="I16">
            <v>20</v>
          </cell>
          <cell r="J16">
            <v>15</v>
          </cell>
        </row>
        <row r="17">
          <cell r="B17" t="str">
            <v>Cuidado del cabello</v>
          </cell>
          <cell r="C17">
            <v>1.18</v>
          </cell>
          <cell r="D17">
            <v>3.17</v>
          </cell>
          <cell r="E17">
            <v>0.45</v>
          </cell>
          <cell r="F17">
            <v>1.7</v>
          </cell>
          <cell r="G17">
            <v>0.38</v>
          </cell>
          <cell r="H17">
            <v>6.85</v>
          </cell>
          <cell r="I17">
            <v>25</v>
          </cell>
          <cell r="J17">
            <v>16</v>
          </cell>
        </row>
        <row r="18">
          <cell r="B18" t="str">
            <v>Cortinas</v>
          </cell>
          <cell r="C18">
            <v>0.14000000000000001</v>
          </cell>
          <cell r="D18">
            <v>3.08</v>
          </cell>
          <cell r="E18">
            <v>0.3</v>
          </cell>
          <cell r="F18">
            <v>2.75</v>
          </cell>
          <cell r="G18">
            <v>-1.5</v>
          </cell>
          <cell r="H18">
            <v>3.09</v>
          </cell>
          <cell r="I18">
            <v>35</v>
          </cell>
          <cell r="J18">
            <v>17</v>
          </cell>
        </row>
        <row r="19">
          <cell r="B19" t="str">
            <v>Textos</v>
          </cell>
          <cell r="C19">
            <v>7.0000000000000007E-2</v>
          </cell>
          <cell r="D19">
            <v>3</v>
          </cell>
          <cell r="E19">
            <v>0.59</v>
          </cell>
          <cell r="F19">
            <v>4.5599999999999996</v>
          </cell>
          <cell r="G19">
            <v>1.1299999999999999</v>
          </cell>
          <cell r="H19">
            <v>1.03</v>
          </cell>
          <cell r="I19">
            <v>36</v>
          </cell>
          <cell r="J19">
            <v>18</v>
          </cell>
        </row>
        <row r="20">
          <cell r="B20" t="str">
            <v>Pasaje aéreo</v>
          </cell>
          <cell r="C20">
            <v>-6</v>
          </cell>
          <cell r="D20">
            <v>2.87</v>
          </cell>
          <cell r="E20">
            <v>-6</v>
          </cell>
          <cell r="F20">
            <v>2.87</v>
          </cell>
          <cell r="G20">
            <v>-6</v>
          </cell>
          <cell r="H20">
            <v>2.87</v>
          </cell>
          <cell r="I20">
            <v>74</v>
          </cell>
          <cell r="J20">
            <v>19</v>
          </cell>
        </row>
        <row r="21">
          <cell r="B21" t="str">
            <v>Higiene y cuidado facial</v>
          </cell>
          <cell r="C21">
            <v>3.12</v>
          </cell>
          <cell r="D21">
            <v>2.84</v>
          </cell>
          <cell r="E21">
            <v>2.68</v>
          </cell>
          <cell r="F21">
            <v>1.93</v>
          </cell>
          <cell r="G21">
            <v>2.58</v>
          </cell>
          <cell r="H21">
            <v>3.8</v>
          </cell>
          <cell r="I21">
            <v>13</v>
          </cell>
          <cell r="J21">
            <v>20</v>
          </cell>
        </row>
        <row r="22">
          <cell r="B22" t="str">
            <v>Otras bebidas alcoholicas</v>
          </cell>
          <cell r="C22">
            <v>8.9</v>
          </cell>
          <cell r="D22">
            <v>2.66</v>
          </cell>
          <cell r="E22">
            <v>5.86</v>
          </cell>
          <cell r="F22">
            <v>-1.46</v>
          </cell>
          <cell r="G22">
            <v>11.49</v>
          </cell>
          <cell r="H22">
            <v>6.2</v>
          </cell>
          <cell r="I22">
            <v>1</v>
          </cell>
          <cell r="J22">
            <v>21</v>
          </cell>
        </row>
        <row r="23">
          <cell r="B23" t="str">
            <v>Revistas</v>
          </cell>
          <cell r="C23">
            <v>0.03</v>
          </cell>
          <cell r="D23">
            <v>2.2400000000000002</v>
          </cell>
          <cell r="E23">
            <v>-0.1</v>
          </cell>
          <cell r="F23">
            <v>3.86</v>
          </cell>
          <cell r="G23">
            <v>-0.35</v>
          </cell>
          <cell r="H23">
            <v>1.91</v>
          </cell>
          <cell r="I23">
            <v>38</v>
          </cell>
          <cell r="J23">
            <v>22</v>
          </cell>
        </row>
        <row r="24">
          <cell r="B24" t="str">
            <v>Medicinas</v>
          </cell>
          <cell r="C24">
            <v>4.99</v>
          </cell>
          <cell r="D24">
            <v>2.15</v>
          </cell>
          <cell r="E24">
            <v>3.8</v>
          </cell>
          <cell r="F24">
            <v>1.93</v>
          </cell>
          <cell r="G24">
            <v>5.55</v>
          </cell>
          <cell r="H24">
            <v>2.17</v>
          </cell>
          <cell r="I24">
            <v>5</v>
          </cell>
          <cell r="J24">
            <v>23</v>
          </cell>
        </row>
        <row r="25">
          <cell r="B25" t="str">
            <v>Camisas para niños y blusas para niñas</v>
          </cell>
          <cell r="C25">
            <v>1.35</v>
          </cell>
          <cell r="D25">
            <v>1.98</v>
          </cell>
          <cell r="E25">
            <v>1.32</v>
          </cell>
          <cell r="F25">
            <v>2.64</v>
          </cell>
          <cell r="G25">
            <v>0.99</v>
          </cell>
          <cell r="H25">
            <v>-1.99</v>
          </cell>
          <cell r="I25">
            <v>24</v>
          </cell>
          <cell r="J25">
            <v>24</v>
          </cell>
        </row>
      </sheetData>
      <sheetData sheetId="39">
        <row r="2">
          <cell r="B2" t="str">
            <v>Servicios de telefonía</v>
          </cell>
          <cell r="C2">
            <v>2.0940783918406616E-2</v>
          </cell>
          <cell r="D2">
            <v>4.5298639000000002E-2</v>
          </cell>
          <cell r="E2">
            <v>7.4882710642400804E-2</v>
          </cell>
          <cell r="F2">
            <v>8.8315035E-2</v>
          </cell>
          <cell r="G2">
            <v>-4.6185764128482736E-2</v>
          </cell>
          <cell r="H2">
            <v>2.6544449000000001E-2</v>
          </cell>
          <cell r="I2">
            <v>5</v>
          </cell>
          <cell r="J2">
            <v>1</v>
          </cell>
        </row>
        <row r="3">
          <cell r="B3" t="str">
            <v>Medicinas</v>
          </cell>
          <cell r="C3">
            <v>5.6519881618375512E-2</v>
          </cell>
          <cell r="D3">
            <v>2.4116324000000001E-2</v>
          </cell>
          <cell r="E3">
            <v>4.3679117011356433E-2</v>
          </cell>
          <cell r="F3">
            <v>2.1826350000000001E-2</v>
          </cell>
          <cell r="G3">
            <v>0.11503077365568908</v>
          </cell>
          <cell r="H3">
            <v>4.4807690999999997E-2</v>
          </cell>
          <cell r="I3">
            <v>1</v>
          </cell>
          <cell r="J3">
            <v>2</v>
          </cell>
        </row>
        <row r="4">
          <cell r="B4" t="str">
            <v>Textos</v>
          </cell>
          <cell r="C4">
            <v>4.6175218932449641E-4</v>
          </cell>
          <cell r="D4">
            <v>1.9738948999999999E-2</v>
          </cell>
          <cell r="E4">
            <v>3.1613014813555002E-3</v>
          </cell>
          <cell r="F4">
            <v>2.4618363000000001E-2</v>
          </cell>
          <cell r="G4">
            <v>4.2494632254577829E-3</v>
          </cell>
          <cell r="H4">
            <v>3.8224309999999998E-3</v>
          </cell>
          <cell r="I4">
            <v>31</v>
          </cell>
          <cell r="J4">
            <v>3</v>
          </cell>
        </row>
        <row r="5">
          <cell r="B5" t="str">
            <v>Otros productos relacionados con el cuidado personal</v>
          </cell>
          <cell r="C5">
            <v>-2.1562580972029188E-2</v>
          </cell>
          <cell r="D5">
            <v>-2.3491910000000001E-2</v>
          </cell>
          <cell r="E5">
            <v>-2.2197440972957162E-2</v>
          </cell>
          <cell r="F5">
            <v>-2.5085317999999999E-2</v>
          </cell>
          <cell r="G5">
            <v>-3.5091340140965548E-3</v>
          </cell>
          <cell r="H5">
            <v>-5.289116E-3</v>
          </cell>
          <cell r="I5">
            <v>75</v>
          </cell>
          <cell r="J5">
            <v>76</v>
          </cell>
        </row>
        <row r="6">
          <cell r="B6" t="str">
            <v>Computadores, impresoras y otros aparatos</v>
          </cell>
          <cell r="C6">
            <v>-2.6940495354044081E-2</v>
          </cell>
          <cell r="D6">
            <v>-2.5924998000000001E-2</v>
          </cell>
          <cell r="E6">
            <v>-2.8581969727310596E-2</v>
          </cell>
          <cell r="F6">
            <v>-2.5510231000000001E-2</v>
          </cell>
          <cell r="G6">
            <v>-3.2956180501005745E-2</v>
          </cell>
          <cell r="H6">
            <v>-4.1734074000000003E-2</v>
          </cell>
          <cell r="I6">
            <v>76</v>
          </cell>
          <cell r="J6">
            <v>77</v>
          </cell>
        </row>
        <row r="7">
          <cell r="B7" t="str">
            <v>Vehiculos</v>
          </cell>
          <cell r="C7">
            <v>-0.1293331864897663</v>
          </cell>
          <cell r="D7">
            <v>-0.17089062999999999</v>
          </cell>
          <cell r="E7">
            <v>-4.1300061659150497E-2</v>
          </cell>
          <cell r="F7">
            <v>-5.4307370000000001E-2</v>
          </cell>
          <cell r="G7">
            <v>-0.27478921609977108</v>
          </cell>
          <cell r="H7">
            <v>-0.36625459599999999</v>
          </cell>
          <cell r="I7">
            <v>78</v>
          </cell>
          <cell r="J7">
            <v>78</v>
          </cell>
        </row>
      </sheetData>
      <sheetData sheetId="40">
        <row r="2">
          <cell r="B2" t="str">
            <v>Servicios para mascotas</v>
          </cell>
          <cell r="C2">
            <v>2.54</v>
          </cell>
          <cell r="D2">
            <v>9.9</v>
          </cell>
          <cell r="E2">
            <v>3.17</v>
          </cell>
          <cell r="F2">
            <v>8.41</v>
          </cell>
          <cell r="G2">
            <v>3.58</v>
          </cell>
          <cell r="H2">
            <v>7.71</v>
          </cell>
          <cell r="I2">
            <v>20</v>
          </cell>
          <cell r="J2">
            <v>1</v>
          </cell>
        </row>
        <row r="3">
          <cell r="B3" t="str">
            <v>Aseguramiento privado</v>
          </cell>
          <cell r="C3">
            <v>6.07</v>
          </cell>
          <cell r="D3">
            <v>8.1300000000000008</v>
          </cell>
          <cell r="E3">
            <v>4.96</v>
          </cell>
          <cell r="F3">
            <v>5.39</v>
          </cell>
          <cell r="G3">
            <v>6.11</v>
          </cell>
          <cell r="H3">
            <v>8.23</v>
          </cell>
          <cell r="I3">
            <v>5</v>
          </cell>
          <cell r="J3">
            <v>2</v>
          </cell>
        </row>
        <row r="4">
          <cell r="B4" t="str">
            <v>Pensiones</v>
          </cell>
          <cell r="C4">
            <v>4.42</v>
          </cell>
          <cell r="D4">
            <v>7.06</v>
          </cell>
          <cell r="E4">
            <v>-4.54</v>
          </cell>
          <cell r="F4">
            <v>3.65</v>
          </cell>
          <cell r="G4">
            <v>8.5</v>
          </cell>
          <cell r="H4">
            <v>8.67</v>
          </cell>
          <cell r="I4">
            <v>11</v>
          </cell>
          <cell r="J4">
            <v>3</v>
          </cell>
        </row>
        <row r="5">
          <cell r="B5" t="str">
            <v>Servicio de parqueadero</v>
          </cell>
          <cell r="C5">
            <v>1.21</v>
          </cell>
          <cell r="D5">
            <v>6.69</v>
          </cell>
          <cell r="E5">
            <v>1.51</v>
          </cell>
          <cell r="F5">
            <v>5.0999999999999996</v>
          </cell>
          <cell r="G5">
            <v>1.97</v>
          </cell>
          <cell r="H5">
            <v>8.4</v>
          </cell>
          <cell r="I5">
            <v>29</v>
          </cell>
          <cell r="J5">
            <v>4</v>
          </cell>
        </row>
        <row r="6">
          <cell r="B6" t="str">
            <v>Matrículas</v>
          </cell>
          <cell r="C6">
            <v>2.1800000000000002</v>
          </cell>
          <cell r="D6">
            <v>6.25</v>
          </cell>
          <cell r="E6">
            <v>-5.66</v>
          </cell>
          <cell r="F6">
            <v>3.71</v>
          </cell>
          <cell r="G6">
            <v>8.81</v>
          </cell>
          <cell r="H6">
            <v>9.19</v>
          </cell>
          <cell r="I6">
            <v>26</v>
          </cell>
          <cell r="J6">
            <v>5</v>
          </cell>
        </row>
        <row r="7">
          <cell r="B7" t="str">
            <v>Servicios de proteccion dentro y fuera del hogar</v>
          </cell>
          <cell r="C7">
            <v>14.72</v>
          </cell>
          <cell r="D7">
            <v>6.15</v>
          </cell>
          <cell r="E7">
            <v>9.5399999999999991</v>
          </cell>
          <cell r="F7">
            <v>4.57</v>
          </cell>
          <cell r="G7">
            <v>17.510000000000002</v>
          </cell>
          <cell r="H7">
            <v>8.6999999999999993</v>
          </cell>
          <cell r="I7">
            <v>1</v>
          </cell>
          <cell r="J7">
            <v>6</v>
          </cell>
        </row>
        <row r="8">
          <cell r="B8" t="str">
            <v>Matriculas</v>
          </cell>
          <cell r="C8">
            <v>5.94</v>
          </cell>
          <cell r="D8">
            <v>4.95</v>
          </cell>
          <cell r="E8">
            <v>5.82</v>
          </cell>
          <cell r="F8">
            <v>4.9400000000000004</v>
          </cell>
          <cell r="G8">
            <v>6.09</v>
          </cell>
          <cell r="H8">
            <v>4.62</v>
          </cell>
          <cell r="I8">
            <v>6</v>
          </cell>
          <cell r="J8">
            <v>7</v>
          </cell>
        </row>
        <row r="9">
          <cell r="B9" t="str">
            <v>Consulta medica general</v>
          </cell>
          <cell r="C9">
            <v>2.91</v>
          </cell>
          <cell r="D9">
            <v>4.9000000000000004</v>
          </cell>
          <cell r="E9">
            <v>2.83</v>
          </cell>
          <cell r="F9">
            <v>5.72</v>
          </cell>
          <cell r="G9">
            <v>3.33</v>
          </cell>
          <cell r="H9">
            <v>4.0599999999999996</v>
          </cell>
          <cell r="I9">
            <v>18</v>
          </cell>
          <cell r="J9">
            <v>8</v>
          </cell>
        </row>
        <row r="10">
          <cell r="B10" t="str">
            <v>Exámenes de laboratorio</v>
          </cell>
          <cell r="C10">
            <v>2.62</v>
          </cell>
          <cell r="D10">
            <v>4.79</v>
          </cell>
          <cell r="E10">
            <v>1.55</v>
          </cell>
          <cell r="F10">
            <v>4.8499999999999996</v>
          </cell>
          <cell r="G10">
            <v>3.14</v>
          </cell>
          <cell r="H10">
            <v>4.84</v>
          </cell>
          <cell r="I10">
            <v>19</v>
          </cell>
          <cell r="J10">
            <v>9</v>
          </cell>
        </row>
        <row r="11">
          <cell r="B11" t="str">
            <v>Medicina especializada</v>
          </cell>
          <cell r="C11">
            <v>6.38</v>
          </cell>
          <cell r="D11">
            <v>4.43</v>
          </cell>
          <cell r="E11">
            <v>6.92</v>
          </cell>
          <cell r="F11">
            <v>4.74</v>
          </cell>
          <cell r="G11">
            <v>2.64</v>
          </cell>
          <cell r="H11">
            <v>3.64</v>
          </cell>
          <cell r="I11">
            <v>4</v>
          </cell>
          <cell r="J11">
            <v>10</v>
          </cell>
        </row>
        <row r="12">
          <cell r="B12" t="str">
            <v>Otros servicios relacionados para el cuidado personal</v>
          </cell>
          <cell r="C12">
            <v>5.12</v>
          </cell>
          <cell r="D12">
            <v>4.18</v>
          </cell>
          <cell r="E12">
            <v>4.2699999999999996</v>
          </cell>
          <cell r="F12">
            <v>3.01</v>
          </cell>
          <cell r="G12">
            <v>2.41</v>
          </cell>
          <cell r="H12">
            <v>5.0199999999999996</v>
          </cell>
          <cell r="I12">
            <v>8</v>
          </cell>
          <cell r="J12">
            <v>11</v>
          </cell>
        </row>
        <row r="13">
          <cell r="B13" t="str">
            <v>Servicios de mecanica</v>
          </cell>
          <cell r="C13">
            <v>1.79</v>
          </cell>
          <cell r="D13">
            <v>3.94</v>
          </cell>
          <cell r="E13">
            <v>2.98</v>
          </cell>
          <cell r="F13">
            <v>4.0199999999999996</v>
          </cell>
          <cell r="G13">
            <v>0</v>
          </cell>
          <cell r="H13">
            <v>3.83</v>
          </cell>
          <cell r="I13">
            <v>28</v>
          </cell>
          <cell r="J13">
            <v>12</v>
          </cell>
        </row>
        <row r="14">
          <cell r="B14" t="str">
            <v>Porte de cartas y otros servicios</v>
          </cell>
          <cell r="C14">
            <v>3.41</v>
          </cell>
          <cell r="D14">
            <v>3.84</v>
          </cell>
          <cell r="E14">
            <v>3.26</v>
          </cell>
          <cell r="F14">
            <v>3.82</v>
          </cell>
          <cell r="G14">
            <v>3.44</v>
          </cell>
          <cell r="H14">
            <v>3.84</v>
          </cell>
          <cell r="I14">
            <v>16</v>
          </cell>
          <cell r="J14">
            <v>13</v>
          </cell>
        </row>
        <row r="15">
          <cell r="B15" t="str">
            <v>Imágenes diagnosticas</v>
          </cell>
          <cell r="C15">
            <v>3.3</v>
          </cell>
          <cell r="D15">
            <v>3.6</v>
          </cell>
          <cell r="E15">
            <v>3.92</v>
          </cell>
          <cell r="F15">
            <v>3.81</v>
          </cell>
          <cell r="G15">
            <v>2.7</v>
          </cell>
          <cell r="H15">
            <v>3.03</v>
          </cell>
          <cell r="I15">
            <v>17</v>
          </cell>
          <cell r="J15">
            <v>14</v>
          </cell>
        </row>
        <row r="16">
          <cell r="B16" t="str">
            <v>Corte de cabello</v>
          </cell>
          <cell r="C16">
            <v>5.43</v>
          </cell>
          <cell r="D16">
            <v>3.58</v>
          </cell>
          <cell r="E16">
            <v>7.5</v>
          </cell>
          <cell r="F16">
            <v>4.78</v>
          </cell>
          <cell r="G16">
            <v>0</v>
          </cell>
          <cell r="H16">
            <v>2.9</v>
          </cell>
          <cell r="I16">
            <v>7</v>
          </cell>
          <cell r="J16">
            <v>15</v>
          </cell>
        </row>
        <row r="17">
          <cell r="B17" t="str">
            <v>Servicios de hospitalizacion y ambulancias</v>
          </cell>
          <cell r="C17">
            <v>2.41</v>
          </cell>
          <cell r="D17">
            <v>3.27</v>
          </cell>
          <cell r="E17">
            <v>2.2999999999999998</v>
          </cell>
          <cell r="F17">
            <v>2.58</v>
          </cell>
          <cell r="G17">
            <v>0</v>
          </cell>
          <cell r="H17">
            <v>0</v>
          </cell>
          <cell r="I17">
            <v>23</v>
          </cell>
          <cell r="J17">
            <v>16</v>
          </cell>
        </row>
        <row r="18">
          <cell r="B18" t="str">
            <v>Otros gastos de ocupacion</v>
          </cell>
          <cell r="C18">
            <v>3.52</v>
          </cell>
          <cell r="D18">
            <v>3.12</v>
          </cell>
          <cell r="E18">
            <v>2.09</v>
          </cell>
          <cell r="F18">
            <v>3.75</v>
          </cell>
          <cell r="G18">
            <v>3.55</v>
          </cell>
          <cell r="H18">
            <v>2.59</v>
          </cell>
          <cell r="I18">
            <v>15</v>
          </cell>
          <cell r="J18">
            <v>17</v>
          </cell>
        </row>
        <row r="19">
          <cell r="B19" t="str">
            <v>Lavandería</v>
          </cell>
          <cell r="C19">
            <v>2.2599999999999998</v>
          </cell>
          <cell r="D19">
            <v>3.09</v>
          </cell>
          <cell r="E19">
            <v>2.02</v>
          </cell>
          <cell r="F19">
            <v>3.71</v>
          </cell>
          <cell r="G19">
            <v>2.38</v>
          </cell>
          <cell r="H19">
            <v>2.91</v>
          </cell>
          <cell r="I19">
            <v>25</v>
          </cell>
          <cell r="J19">
            <v>18</v>
          </cell>
        </row>
        <row r="20">
          <cell r="B20" t="str">
            <v>Reparacion y limpieza</v>
          </cell>
          <cell r="C20">
            <v>8.15</v>
          </cell>
          <cell r="D20">
            <v>3.04</v>
          </cell>
          <cell r="E20">
            <v>8.27</v>
          </cell>
          <cell r="F20">
            <v>3.55</v>
          </cell>
          <cell r="G20">
            <v>3.3</v>
          </cell>
          <cell r="H20">
            <v>2.94</v>
          </cell>
          <cell r="I20">
            <v>3</v>
          </cell>
          <cell r="J20">
            <v>19</v>
          </cell>
        </row>
        <row r="21">
          <cell r="B21" t="str">
            <v>Otros costos educativos</v>
          </cell>
          <cell r="C21">
            <v>3.53</v>
          </cell>
          <cell r="D21">
            <v>3</v>
          </cell>
          <cell r="E21">
            <v>2.2400000000000002</v>
          </cell>
          <cell r="F21">
            <v>1.55</v>
          </cell>
          <cell r="G21">
            <v>4.82</v>
          </cell>
          <cell r="H21">
            <v>4.18</v>
          </cell>
          <cell r="I21">
            <v>14</v>
          </cell>
          <cell r="J21">
            <v>20</v>
          </cell>
        </row>
        <row r="22">
          <cell r="B22" t="str">
            <v>Arrendamiento efectivo</v>
          </cell>
          <cell r="C22">
            <v>2.5</v>
          </cell>
          <cell r="D22">
            <v>2.91</v>
          </cell>
          <cell r="E22">
            <v>2.66</v>
          </cell>
          <cell r="F22">
            <v>3.52</v>
          </cell>
          <cell r="G22">
            <v>0.8</v>
          </cell>
          <cell r="H22">
            <v>1.18</v>
          </cell>
          <cell r="I22">
            <v>21</v>
          </cell>
          <cell r="J22">
            <v>21</v>
          </cell>
        </row>
        <row r="23">
          <cell r="B23" t="str">
            <v>Confeccion y alquiler</v>
          </cell>
          <cell r="C23">
            <v>0.17</v>
          </cell>
          <cell r="D23">
            <v>2.88</v>
          </cell>
          <cell r="E23">
            <v>-0.4</v>
          </cell>
          <cell r="F23">
            <v>2.88</v>
          </cell>
          <cell r="G23">
            <v>1.38</v>
          </cell>
          <cell r="H23">
            <v>-0.12</v>
          </cell>
          <cell r="I23">
            <v>31</v>
          </cell>
          <cell r="J23">
            <v>22</v>
          </cell>
        </row>
        <row r="24">
          <cell r="B24" t="str">
            <v>Otros servivios financieros</v>
          </cell>
          <cell r="C24">
            <v>4.22</v>
          </cell>
          <cell r="D24">
            <v>2.5299999999999998</v>
          </cell>
          <cell r="E24">
            <v>4.04</v>
          </cell>
          <cell r="F24">
            <v>2.58</v>
          </cell>
          <cell r="G24">
            <v>4.83</v>
          </cell>
          <cell r="H24">
            <v>2.36</v>
          </cell>
          <cell r="I24">
            <v>12</v>
          </cell>
          <cell r="J24">
            <v>23</v>
          </cell>
        </row>
        <row r="25">
          <cell r="B25" t="str">
            <v>Pagos complementarios</v>
          </cell>
          <cell r="C25">
            <v>4.12</v>
          </cell>
          <cell r="D25">
            <v>2.5099999999999998</v>
          </cell>
          <cell r="E25">
            <v>4.12</v>
          </cell>
          <cell r="F25">
            <v>2.5099999999999998</v>
          </cell>
          <cell r="G25">
            <v>4.12</v>
          </cell>
          <cell r="H25">
            <v>2.5099999999999998</v>
          </cell>
          <cell r="I25">
            <v>13</v>
          </cell>
          <cell r="J25">
            <v>24</v>
          </cell>
        </row>
      </sheetData>
      <sheetData sheetId="41">
        <row r="2">
          <cell r="B2" t="str">
            <v>Arrendamiento imputado</v>
          </cell>
          <cell r="C2">
            <v>0.26381089808106645</v>
          </cell>
          <cell r="D2">
            <v>0.26942728500000002</v>
          </cell>
          <cell r="E2">
            <v>0.22557668622319876</v>
          </cell>
          <cell r="F2">
            <v>0.226688684</v>
          </cell>
          <cell r="G2">
            <v>0.11331899541176375</v>
          </cell>
          <cell r="H2">
            <v>0.16454026299999999</v>
          </cell>
          <cell r="I2">
            <v>1</v>
          </cell>
          <cell r="J2">
            <v>1</v>
          </cell>
        </row>
        <row r="3">
          <cell r="B3" t="str">
            <v>Arrendamiento efectivo</v>
          </cell>
          <cell r="C3">
            <v>0.19232232390948356</v>
          </cell>
          <cell r="D3">
            <v>0.22415934400000001</v>
          </cell>
          <cell r="E3">
            <v>0.2823225547486618</v>
          </cell>
          <cell r="F3">
            <v>0.37497988199999999</v>
          </cell>
          <cell r="G3">
            <v>3.4218074786537135E-2</v>
          </cell>
          <cell r="H3">
            <v>4.9684971000000001E-2</v>
          </cell>
          <cell r="I3">
            <v>2</v>
          </cell>
          <cell r="J3">
            <v>2</v>
          </cell>
        </row>
        <row r="4">
          <cell r="B4" t="str">
            <v>Pensiones</v>
          </cell>
          <cell r="C4">
            <v>0.10825661647127796</v>
          </cell>
          <cell r="D4">
            <v>0.17925172</v>
          </cell>
          <cell r="E4">
            <v>-6.6861975277249089E-2</v>
          </cell>
          <cell r="F4">
            <v>5.3694250999999998E-2</v>
          </cell>
          <cell r="G4">
            <v>0.43605341683628596</v>
          </cell>
          <cell r="H4">
            <v>0.47216225499999998</v>
          </cell>
          <cell r="I4">
            <v>4</v>
          </cell>
          <cell r="J4">
            <v>3</v>
          </cell>
        </row>
        <row r="5">
          <cell r="B5" t="str">
            <v>Servicios relacionados con diversion</v>
          </cell>
          <cell r="C5">
            <v>4.2904271505194339E-2</v>
          </cell>
          <cell r="D5">
            <v>-4.9939629999999997E-3</v>
          </cell>
          <cell r="E5">
            <v>7.620684133862553E-3</v>
          </cell>
          <cell r="F5">
            <v>7.5594400000000004E-4</v>
          </cell>
          <cell r="G5">
            <v>2.501772688578625E-2</v>
          </cell>
          <cell r="H5">
            <v>2.2991593000000001E-2</v>
          </cell>
          <cell r="I5">
            <v>6</v>
          </cell>
          <cell r="J5">
            <v>35</v>
          </cell>
        </row>
        <row r="6">
          <cell r="B6" t="str">
            <v>Servicios de T.V.</v>
          </cell>
          <cell r="C6">
            <v>2.8463783315420257E-3</v>
          </cell>
          <cell r="D6">
            <v>-9.4255099999999998E-3</v>
          </cell>
          <cell r="E6">
            <v>7.635575098382948E-3</v>
          </cell>
          <cell r="F6">
            <v>-8.1406210000000007E-3</v>
          </cell>
          <cell r="G6">
            <v>1.6036641047031714E-3</v>
          </cell>
          <cell r="H6">
            <v>-9.1238399999999994E-3</v>
          </cell>
          <cell r="I6">
            <v>22</v>
          </cell>
          <cell r="J6">
            <v>36</v>
          </cell>
        </row>
        <row r="7">
          <cell r="B7" t="str">
            <v>Turismo</v>
          </cell>
          <cell r="C7">
            <v>-9.5642820132385235E-3</v>
          </cell>
          <cell r="D7">
            <v>-1.5727465E-2</v>
          </cell>
          <cell r="E7">
            <v>2.4897925274218534E-3</v>
          </cell>
          <cell r="F7">
            <v>-1.0287860000000001E-3</v>
          </cell>
          <cell r="G7">
            <v>-7.880283258147415E-2</v>
          </cell>
          <cell r="H7">
            <v>-9.0222500999999997E-2</v>
          </cell>
          <cell r="I7">
            <v>36</v>
          </cell>
          <cell r="J7">
            <v>37</v>
          </cell>
        </row>
      </sheetData>
      <sheetData sheetId="42">
        <row r="2">
          <cell r="B2" t="str">
            <v>Gas</v>
          </cell>
          <cell r="C2">
            <v>7.34</v>
          </cell>
          <cell r="D2">
            <v>13.6</v>
          </cell>
          <cell r="E2">
            <v>7.13</v>
          </cell>
          <cell r="F2">
            <v>13.5</v>
          </cell>
          <cell r="G2">
            <v>7.78</v>
          </cell>
          <cell r="H2">
            <v>14.28</v>
          </cell>
          <cell r="I2">
            <v>11</v>
          </cell>
          <cell r="J2">
            <v>1</v>
          </cell>
        </row>
        <row r="3">
          <cell r="B3" t="str">
            <v>Joyeria en oro y plata</v>
          </cell>
          <cell r="C3">
            <v>1.47</v>
          </cell>
          <cell r="D3">
            <v>9.98</v>
          </cell>
          <cell r="E3">
            <v>2.2000000000000002</v>
          </cell>
          <cell r="F3">
            <v>4.1399999999999997</v>
          </cell>
          <cell r="G3">
            <v>0.67</v>
          </cell>
          <cell r="H3">
            <v>22.74</v>
          </cell>
          <cell r="I3">
            <v>60</v>
          </cell>
          <cell r="J3">
            <v>2</v>
          </cell>
        </row>
        <row r="4">
          <cell r="B4" t="str">
            <v>Servicios para mascotas</v>
          </cell>
          <cell r="C4">
            <v>2.54</v>
          </cell>
          <cell r="D4">
            <v>9.9</v>
          </cell>
          <cell r="E4">
            <v>3.17</v>
          </cell>
          <cell r="F4">
            <v>8.41</v>
          </cell>
          <cell r="G4">
            <v>3.58</v>
          </cell>
          <cell r="H4">
            <v>7.71</v>
          </cell>
          <cell r="I4">
            <v>43</v>
          </cell>
          <cell r="J4">
            <v>3</v>
          </cell>
        </row>
        <row r="5">
          <cell r="B5" t="str">
            <v>Ceras</v>
          </cell>
          <cell r="C5">
            <v>5.2</v>
          </cell>
          <cell r="D5">
            <v>9.1199999999999992</v>
          </cell>
          <cell r="E5">
            <v>4.28</v>
          </cell>
          <cell r="F5">
            <v>8.6</v>
          </cell>
          <cell r="G5">
            <v>4.97</v>
          </cell>
          <cell r="H5">
            <v>10.37</v>
          </cell>
          <cell r="I5">
            <v>17</v>
          </cell>
          <cell r="J5">
            <v>4</v>
          </cell>
        </row>
        <row r="6">
          <cell r="B6" t="str">
            <v>Aseguramiento privado</v>
          </cell>
          <cell r="C6">
            <v>6.07</v>
          </cell>
          <cell r="D6">
            <v>8.1300000000000008</v>
          </cell>
          <cell r="E6">
            <v>4.96</v>
          </cell>
          <cell r="F6">
            <v>5.39</v>
          </cell>
          <cell r="G6">
            <v>6.11</v>
          </cell>
          <cell r="H6">
            <v>8.23</v>
          </cell>
          <cell r="I6">
            <v>13</v>
          </cell>
          <cell r="J6">
            <v>5</v>
          </cell>
        </row>
        <row r="7">
          <cell r="B7" t="str">
            <v>Toallas, manteles y forros para muebles</v>
          </cell>
          <cell r="C7">
            <v>3.46</v>
          </cell>
          <cell r="D7">
            <v>8.1</v>
          </cell>
          <cell r="E7">
            <v>7.06</v>
          </cell>
          <cell r="F7">
            <v>11.23</v>
          </cell>
          <cell r="G7">
            <v>0.95</v>
          </cell>
          <cell r="H7">
            <v>5.48</v>
          </cell>
          <cell r="I7">
            <v>34</v>
          </cell>
          <cell r="J7">
            <v>6</v>
          </cell>
        </row>
        <row r="8">
          <cell r="B8" t="str">
            <v>Buseta</v>
          </cell>
          <cell r="C8">
            <v>8.68</v>
          </cell>
          <cell r="D8">
            <v>8.02</v>
          </cell>
          <cell r="E8">
            <v>8.68</v>
          </cell>
          <cell r="F8">
            <v>8.02</v>
          </cell>
          <cell r="G8">
            <v>8.68</v>
          </cell>
          <cell r="H8">
            <v>8.02</v>
          </cell>
          <cell r="I8">
            <v>5</v>
          </cell>
          <cell r="J8">
            <v>7</v>
          </cell>
        </row>
        <row r="9">
          <cell r="B9" t="str">
            <v>Insecticidas</v>
          </cell>
          <cell r="C9">
            <v>4.34</v>
          </cell>
          <cell r="D9">
            <v>7.75</v>
          </cell>
          <cell r="E9">
            <v>3.86</v>
          </cell>
          <cell r="F9">
            <v>6.77</v>
          </cell>
          <cell r="G9">
            <v>7.19</v>
          </cell>
          <cell r="H9">
            <v>10.44</v>
          </cell>
          <cell r="I9">
            <v>26</v>
          </cell>
          <cell r="J9">
            <v>8</v>
          </cell>
        </row>
        <row r="10">
          <cell r="B10" t="str">
            <v>Otros medios para transporte urbano</v>
          </cell>
          <cell r="C10">
            <v>8.25</v>
          </cell>
          <cell r="D10">
            <v>7.63</v>
          </cell>
          <cell r="E10">
            <v>8.25</v>
          </cell>
          <cell r="F10">
            <v>7.63</v>
          </cell>
          <cell r="G10">
            <v>8.25</v>
          </cell>
          <cell r="H10">
            <v>7.63</v>
          </cell>
          <cell r="I10">
            <v>6</v>
          </cell>
          <cell r="J10">
            <v>9</v>
          </cell>
        </row>
        <row r="11">
          <cell r="B11" t="str">
            <v>Pensiones</v>
          </cell>
          <cell r="C11">
            <v>4.42</v>
          </cell>
          <cell r="D11">
            <v>7.06</v>
          </cell>
          <cell r="E11">
            <v>-4.54</v>
          </cell>
          <cell r="F11">
            <v>3.65</v>
          </cell>
          <cell r="G11">
            <v>8.5</v>
          </cell>
          <cell r="H11">
            <v>8.67</v>
          </cell>
          <cell r="I11">
            <v>25</v>
          </cell>
          <cell r="J11">
            <v>10</v>
          </cell>
        </row>
        <row r="12">
          <cell r="B12" t="str">
            <v>Bus</v>
          </cell>
          <cell r="C12">
            <v>7.43</v>
          </cell>
          <cell r="D12">
            <v>6.9</v>
          </cell>
          <cell r="E12">
            <v>7.43</v>
          </cell>
          <cell r="F12">
            <v>6.9</v>
          </cell>
          <cell r="G12">
            <v>7.43</v>
          </cell>
          <cell r="H12">
            <v>6.9</v>
          </cell>
          <cell r="I12">
            <v>10</v>
          </cell>
          <cell r="J12">
            <v>11</v>
          </cell>
        </row>
        <row r="13">
          <cell r="B13" t="str">
            <v>Servicio de parqueadero</v>
          </cell>
          <cell r="C13">
            <v>1.21</v>
          </cell>
          <cell r="D13">
            <v>6.69</v>
          </cell>
          <cell r="E13">
            <v>1.51</v>
          </cell>
          <cell r="F13">
            <v>5.0999999999999996</v>
          </cell>
          <cell r="G13">
            <v>1.97</v>
          </cell>
          <cell r="H13">
            <v>8.4</v>
          </cell>
          <cell r="I13">
            <v>62</v>
          </cell>
          <cell r="J13">
            <v>12</v>
          </cell>
        </row>
        <row r="14">
          <cell r="B14" t="str">
            <v>Matrículas</v>
          </cell>
          <cell r="C14">
            <v>2.1800000000000002</v>
          </cell>
          <cell r="D14">
            <v>6.25</v>
          </cell>
          <cell r="E14">
            <v>-5.66</v>
          </cell>
          <cell r="F14">
            <v>3.71</v>
          </cell>
          <cell r="G14">
            <v>8.81</v>
          </cell>
          <cell r="H14">
            <v>9.19</v>
          </cell>
          <cell r="I14">
            <v>51</v>
          </cell>
          <cell r="J14">
            <v>13</v>
          </cell>
        </row>
        <row r="15">
          <cell r="B15" t="str">
            <v>Servicios de proteccion dentro y fuera del hogar</v>
          </cell>
          <cell r="C15">
            <v>14.72</v>
          </cell>
          <cell r="D15">
            <v>6.15</v>
          </cell>
          <cell r="E15">
            <v>9.5399999999999991</v>
          </cell>
          <cell r="F15">
            <v>4.57</v>
          </cell>
          <cell r="G15">
            <v>17.510000000000002</v>
          </cell>
          <cell r="H15">
            <v>8.6999999999999993</v>
          </cell>
          <cell r="I15">
            <v>1</v>
          </cell>
          <cell r="J15">
            <v>14</v>
          </cell>
        </row>
        <row r="16">
          <cell r="B16" t="str">
            <v>Juego de sabanas y fundas</v>
          </cell>
          <cell r="C16">
            <v>0.81</v>
          </cell>
          <cell r="D16">
            <v>5.47</v>
          </cell>
          <cell r="E16">
            <v>0.66</v>
          </cell>
          <cell r="F16">
            <v>5.73</v>
          </cell>
          <cell r="G16">
            <v>2.4700000000000002</v>
          </cell>
          <cell r="H16">
            <v>4.3499999999999996</v>
          </cell>
          <cell r="I16">
            <v>65</v>
          </cell>
          <cell r="J16">
            <v>15</v>
          </cell>
        </row>
        <row r="17">
          <cell r="B17" t="str">
            <v>Combustible</v>
          </cell>
          <cell r="C17">
            <v>7.67</v>
          </cell>
          <cell r="D17">
            <v>5.44</v>
          </cell>
          <cell r="E17">
            <v>7.6</v>
          </cell>
          <cell r="F17">
            <v>5.32</v>
          </cell>
          <cell r="G17">
            <v>7.96</v>
          </cell>
          <cell r="H17">
            <v>5.66</v>
          </cell>
          <cell r="I17">
            <v>9</v>
          </cell>
          <cell r="J17">
            <v>16</v>
          </cell>
        </row>
        <row r="18">
          <cell r="B18" t="str">
            <v>Compra y cambio de aceite</v>
          </cell>
          <cell r="C18">
            <v>1.98</v>
          </cell>
          <cell r="D18">
            <v>5.0999999999999996</v>
          </cell>
          <cell r="E18">
            <v>2.95</v>
          </cell>
          <cell r="F18">
            <v>6.6</v>
          </cell>
          <cell r="G18">
            <v>0</v>
          </cell>
          <cell r="H18">
            <v>1.61</v>
          </cell>
          <cell r="I18">
            <v>55</v>
          </cell>
          <cell r="J18">
            <v>17</v>
          </cell>
        </row>
        <row r="19">
          <cell r="B19" t="str">
            <v>Periodicos</v>
          </cell>
          <cell r="C19">
            <v>4.5999999999999996</v>
          </cell>
          <cell r="D19">
            <v>5.03</v>
          </cell>
          <cell r="E19">
            <v>0.96</v>
          </cell>
          <cell r="F19">
            <v>6.51</v>
          </cell>
          <cell r="G19">
            <v>10.24</v>
          </cell>
          <cell r="H19">
            <v>2.82</v>
          </cell>
          <cell r="I19">
            <v>24</v>
          </cell>
          <cell r="J19">
            <v>18</v>
          </cell>
        </row>
        <row r="20">
          <cell r="B20" t="str">
            <v>Matriculas</v>
          </cell>
          <cell r="C20">
            <v>5.94</v>
          </cell>
          <cell r="D20">
            <v>4.95</v>
          </cell>
          <cell r="E20">
            <v>5.82</v>
          </cell>
          <cell r="F20">
            <v>4.9400000000000004</v>
          </cell>
          <cell r="G20">
            <v>6.09</v>
          </cell>
          <cell r="H20">
            <v>4.62</v>
          </cell>
          <cell r="I20">
            <v>14</v>
          </cell>
          <cell r="J20">
            <v>19</v>
          </cell>
        </row>
        <row r="21">
          <cell r="B21" t="str">
            <v>Consulta medica general</v>
          </cell>
          <cell r="C21">
            <v>2.91</v>
          </cell>
          <cell r="D21">
            <v>4.9000000000000004</v>
          </cell>
          <cell r="E21">
            <v>2.83</v>
          </cell>
          <cell r="F21">
            <v>5.72</v>
          </cell>
          <cell r="G21">
            <v>3.33</v>
          </cell>
          <cell r="H21">
            <v>4.0599999999999996</v>
          </cell>
          <cell r="I21">
            <v>40</v>
          </cell>
          <cell r="J21">
            <v>20</v>
          </cell>
        </row>
        <row r="22">
          <cell r="B22" t="str">
            <v>Exámenes de laboratorio</v>
          </cell>
          <cell r="C22">
            <v>2.62</v>
          </cell>
          <cell r="D22">
            <v>4.79</v>
          </cell>
          <cell r="E22">
            <v>1.55</v>
          </cell>
          <cell r="F22">
            <v>4.8499999999999996</v>
          </cell>
          <cell r="G22">
            <v>3.14</v>
          </cell>
          <cell r="H22">
            <v>4.84</v>
          </cell>
          <cell r="I22">
            <v>42</v>
          </cell>
          <cell r="J22">
            <v>21</v>
          </cell>
        </row>
        <row r="23">
          <cell r="B23" t="str">
            <v>Jardines y productos para animales domesticos</v>
          </cell>
          <cell r="C23">
            <v>-2.4</v>
          </cell>
          <cell r="D23">
            <v>4.6399999999999997</v>
          </cell>
          <cell r="E23">
            <v>1.74</v>
          </cell>
          <cell r="F23">
            <v>5.86</v>
          </cell>
          <cell r="G23">
            <v>-2.2200000000000002</v>
          </cell>
          <cell r="H23">
            <v>4.01</v>
          </cell>
          <cell r="I23">
            <v>105</v>
          </cell>
          <cell r="J23">
            <v>22</v>
          </cell>
        </row>
        <row r="24">
          <cell r="B24" t="str">
            <v>Camisitas y vestidos para bebe</v>
          </cell>
          <cell r="C24">
            <v>0.73</v>
          </cell>
          <cell r="D24">
            <v>4.47</v>
          </cell>
          <cell r="E24">
            <v>0.94</v>
          </cell>
          <cell r="F24">
            <v>5.93</v>
          </cell>
          <cell r="G24">
            <v>-0.22</v>
          </cell>
          <cell r="H24">
            <v>-0.69</v>
          </cell>
          <cell r="I24">
            <v>66</v>
          </cell>
          <cell r="J24">
            <v>23</v>
          </cell>
        </row>
        <row r="25">
          <cell r="B25" t="str">
            <v>Medicina especializada</v>
          </cell>
          <cell r="C25">
            <v>6.38</v>
          </cell>
          <cell r="D25">
            <v>4.43</v>
          </cell>
          <cell r="E25">
            <v>6.92</v>
          </cell>
          <cell r="F25">
            <v>4.74</v>
          </cell>
          <cell r="G25">
            <v>2.64</v>
          </cell>
          <cell r="H25">
            <v>3.64</v>
          </cell>
          <cell r="I25">
            <v>12</v>
          </cell>
          <cell r="J25">
            <v>24</v>
          </cell>
        </row>
      </sheetData>
      <sheetData sheetId="43">
        <row r="2">
          <cell r="B2" t="str">
            <v>Arrendamiento imputado</v>
          </cell>
          <cell r="C2">
            <v>0.26381089808106645</v>
          </cell>
          <cell r="D2">
            <v>0.26942728500000002</v>
          </cell>
          <cell r="E2">
            <v>0.22557668622319876</v>
          </cell>
          <cell r="F2">
            <v>0.226688684</v>
          </cell>
          <cell r="G2">
            <v>0.11331899541176375</v>
          </cell>
          <cell r="H2">
            <v>0.16454026299999999</v>
          </cell>
          <cell r="I2">
            <v>2</v>
          </cell>
          <cell r="J2">
            <v>1</v>
          </cell>
        </row>
        <row r="3">
          <cell r="B3" t="str">
            <v>Arrendamiento efectivo</v>
          </cell>
          <cell r="C3">
            <v>0.19232232390948356</v>
          </cell>
          <cell r="D3">
            <v>0.22415934400000001</v>
          </cell>
          <cell r="E3">
            <v>0.2823225547486618</v>
          </cell>
          <cell r="F3">
            <v>0.37497988199999999</v>
          </cell>
          <cell r="G3">
            <v>3.4218074786537135E-2</v>
          </cell>
          <cell r="H3">
            <v>4.9684971000000001E-2</v>
          </cell>
          <cell r="I3">
            <v>4</v>
          </cell>
          <cell r="J3">
            <v>2</v>
          </cell>
        </row>
        <row r="4">
          <cell r="B4" t="str">
            <v>Bus</v>
          </cell>
          <cell r="C4">
            <v>0.19324549730519486</v>
          </cell>
          <cell r="D4">
            <v>0.185764818</v>
          </cell>
          <cell r="E4">
            <v>0.27887992487199559</v>
          </cell>
          <cell r="F4">
            <v>0.26679097400000001</v>
          </cell>
          <cell r="G4">
            <v>3.1520947112024952E-2</v>
          </cell>
          <cell r="H4">
            <v>3.0565286000000001E-2</v>
          </cell>
          <cell r="I4">
            <v>3</v>
          </cell>
          <cell r="J4">
            <v>3</v>
          </cell>
        </row>
        <row r="5">
          <cell r="B5" t="str">
            <v>Otros productos relacionados con el cuidado personal</v>
          </cell>
          <cell r="C5">
            <v>-2.1562580972029188E-2</v>
          </cell>
          <cell r="D5">
            <v>-2.3491910000000001E-2</v>
          </cell>
          <cell r="E5">
            <v>-2.2197440972957162E-2</v>
          </cell>
          <cell r="F5">
            <v>-2.5085317999999999E-2</v>
          </cell>
          <cell r="G5">
            <v>-3.5091340140965548E-3</v>
          </cell>
          <cell r="H5">
            <v>-5.289116E-3</v>
          </cell>
          <cell r="I5">
            <v>122</v>
          </cell>
          <cell r="J5">
            <v>123</v>
          </cell>
        </row>
        <row r="6">
          <cell r="B6" t="str">
            <v>Computadores, impresoras y otros aparatos</v>
          </cell>
          <cell r="C6">
            <v>-2.6940495354044081E-2</v>
          </cell>
          <cell r="D6">
            <v>-2.5924998000000001E-2</v>
          </cell>
          <cell r="E6">
            <v>-2.8581969727310596E-2</v>
          </cell>
          <cell r="F6">
            <v>-2.5510231000000001E-2</v>
          </cell>
          <cell r="G6">
            <v>-3.2956180501005745E-2</v>
          </cell>
          <cell r="H6">
            <v>-4.1734074000000003E-2</v>
          </cell>
          <cell r="I6">
            <v>123</v>
          </cell>
          <cell r="J6">
            <v>124</v>
          </cell>
        </row>
        <row r="7">
          <cell r="B7" t="str">
            <v>Vehiculos</v>
          </cell>
          <cell r="C7">
            <v>-0.1293331864897663</v>
          </cell>
          <cell r="D7">
            <v>-0.17089062999999999</v>
          </cell>
          <cell r="E7">
            <v>-4.1300061659150497E-2</v>
          </cell>
          <cell r="F7">
            <v>-5.4307370000000001E-2</v>
          </cell>
          <cell r="G7">
            <v>-0.27478921609977108</v>
          </cell>
          <cell r="H7">
            <v>-0.36625459599999999</v>
          </cell>
          <cell r="I7">
            <v>125</v>
          </cell>
          <cell r="J7">
            <v>125</v>
          </cell>
        </row>
      </sheetData>
      <sheetData sheetId="44">
        <row r="2">
          <cell r="B2">
            <v>2.4099625761781596</v>
          </cell>
          <cell r="C2">
            <v>2.6280879714725529</v>
          </cell>
          <cell r="D2">
            <v>2.7627292014886109</v>
          </cell>
          <cell r="E2">
            <v>3.0506384432820397</v>
          </cell>
          <cell r="F2">
            <v>1.4112463529119026</v>
          </cell>
          <cell r="G2">
            <v>1.8149130337662598</v>
          </cell>
        </row>
        <row r="3">
          <cell r="B3">
            <v>0.42357400246986288</v>
          </cell>
          <cell r="C3">
            <v>0.22344825320053019</v>
          </cell>
          <cell r="D3">
            <v>1.5987917108902536</v>
          </cell>
          <cell r="E3">
            <v>0.68015166842567965</v>
          </cell>
          <cell r="F3">
            <v>1.7830774440321022</v>
          </cell>
          <cell r="G3">
            <v>0.78798754935181137</v>
          </cell>
        </row>
        <row r="4">
          <cell r="B4">
            <v>-8.1301800373267952E-3</v>
          </cell>
          <cell r="C4">
            <v>-5.1410057897243178E-3</v>
          </cell>
          <cell r="D4">
            <v>-0.11031993715671717</v>
          </cell>
          <cell r="E4">
            <v>-1.4950893429002576E-2</v>
          </cell>
          <cell r="F4">
            <v>-0.2087111679725524</v>
          </cell>
          <cell r="G4">
            <v>4.2478315507096909E-2</v>
          </cell>
        </row>
        <row r="5">
          <cell r="B5">
            <v>0.1486489310793786</v>
          </cell>
          <cell r="C5">
            <v>0.11173257946516912</v>
          </cell>
          <cell r="D5">
            <v>0.49058406781981034</v>
          </cell>
          <cell r="E5">
            <v>0.15896108349626559</v>
          </cell>
          <cell r="F5">
            <v>4.6099709599744187E-2</v>
          </cell>
          <cell r="G5">
            <v>-0.18860566505294685</v>
          </cell>
        </row>
      </sheetData>
      <sheetData sheetId="45">
        <row r="2">
          <cell r="B2">
            <v>1.8789712776609078</v>
          </cell>
          <cell r="C2">
            <v>2.0150167956999998</v>
          </cell>
          <cell r="D2">
            <v>1.9584734177506093</v>
          </cell>
          <cell r="E2">
            <v>2.1204118677999997</v>
          </cell>
          <cell r="F2">
            <v>1.3290119261701241</v>
          </cell>
          <cell r="G2">
            <v>1.6051394455300001</v>
          </cell>
        </row>
        <row r="3">
          <cell r="B3">
            <v>0.86151945318229461</v>
          </cell>
          <cell r="C3">
            <v>0.87625006699999997</v>
          </cell>
          <cell r="D3">
            <v>0.98089329058743568</v>
          </cell>
          <cell r="E3">
            <v>1.0519256929999998</v>
          </cell>
          <cell r="F3">
            <v>0.55015536969288492</v>
          </cell>
          <cell r="G3">
            <v>0.54104587933000003</v>
          </cell>
        </row>
        <row r="4">
          <cell r="B4">
            <v>-8.8897697230250858E-2</v>
          </cell>
          <cell r="C4">
            <v>-4.381618689999997E-2</v>
          </cell>
          <cell r="D4">
            <v>3.4696696059241999E-2</v>
          </cell>
          <cell r="E4">
            <v>8.1680697999999968E-3</v>
          </cell>
          <cell r="F4">
            <v>-0.64453026849634454</v>
          </cell>
          <cell r="G4">
            <v>-0.22140581980000007</v>
          </cell>
        </row>
        <row r="5">
          <cell r="B5">
            <v>1.0285107101969306</v>
          </cell>
          <cell r="C5">
            <v>1.0344644405000001</v>
          </cell>
          <cell r="D5">
            <v>0.94288343110393136</v>
          </cell>
          <cell r="E5">
            <v>1.0603181049999999</v>
          </cell>
          <cell r="F5">
            <v>1.4233868249735837</v>
          </cell>
          <cell r="G5">
            <v>1.2854993860000001</v>
          </cell>
        </row>
      </sheetData>
      <sheetData sheetId="46">
        <row r="2">
          <cell r="B2" t="str">
            <v>Gas</v>
          </cell>
          <cell r="C2">
            <v>2.0699999999999998</v>
          </cell>
          <cell r="D2">
            <v>14.65</v>
          </cell>
          <cell r="E2">
            <v>4.1100000000000003</v>
          </cell>
          <cell r="F2">
            <v>15.75</v>
          </cell>
          <cell r="G2">
            <v>0.42</v>
          </cell>
          <cell r="H2">
            <v>14.35</v>
          </cell>
          <cell r="I2">
            <v>9</v>
          </cell>
          <cell r="J2">
            <v>1</v>
          </cell>
        </row>
        <row r="3">
          <cell r="B3" t="str">
            <v>Combustible</v>
          </cell>
          <cell r="C3">
            <v>8.77</v>
          </cell>
          <cell r="D3">
            <v>8.2200000000000006</v>
          </cell>
          <cell r="E3">
            <v>8.49</v>
          </cell>
          <cell r="F3">
            <v>8.3000000000000007</v>
          </cell>
          <cell r="G3">
            <v>9.48</v>
          </cell>
          <cell r="H3">
            <v>8.16</v>
          </cell>
          <cell r="I3">
            <v>1</v>
          </cell>
          <cell r="J3">
            <v>2</v>
          </cell>
        </row>
        <row r="4">
          <cell r="B4" t="str">
            <v>Buseta</v>
          </cell>
          <cell r="C4">
            <v>8.68</v>
          </cell>
          <cell r="D4">
            <v>8.02</v>
          </cell>
          <cell r="E4">
            <v>8.68</v>
          </cell>
          <cell r="F4">
            <v>8.02</v>
          </cell>
          <cell r="G4">
            <v>8.68</v>
          </cell>
          <cell r="H4">
            <v>8.02</v>
          </cell>
          <cell r="I4">
            <v>2</v>
          </cell>
          <cell r="J4">
            <v>3</v>
          </cell>
        </row>
        <row r="5">
          <cell r="B5" t="str">
            <v>Otros medios para transporte urbano</v>
          </cell>
          <cell r="C5">
            <v>8.25</v>
          </cell>
          <cell r="D5">
            <v>7.63</v>
          </cell>
          <cell r="E5">
            <v>8.25</v>
          </cell>
          <cell r="F5">
            <v>7.63</v>
          </cell>
          <cell r="G5">
            <v>8.25</v>
          </cell>
          <cell r="H5">
            <v>7.63</v>
          </cell>
          <cell r="I5">
            <v>3</v>
          </cell>
          <cell r="J5">
            <v>4</v>
          </cell>
        </row>
        <row r="6">
          <cell r="B6" t="str">
            <v>Bus</v>
          </cell>
          <cell r="C6">
            <v>7.43</v>
          </cell>
          <cell r="D6">
            <v>6.9</v>
          </cell>
          <cell r="E6">
            <v>7.43</v>
          </cell>
          <cell r="F6">
            <v>6.9</v>
          </cell>
          <cell r="G6">
            <v>7.43</v>
          </cell>
          <cell r="H6">
            <v>6.9</v>
          </cell>
          <cell r="I6">
            <v>5</v>
          </cell>
          <cell r="J6">
            <v>5</v>
          </cell>
        </row>
        <row r="7">
          <cell r="B7" t="str">
            <v>Energia electrica</v>
          </cell>
          <cell r="C7">
            <v>8.02</v>
          </cell>
          <cell r="D7">
            <v>5.42</v>
          </cell>
          <cell r="E7">
            <v>8.02</v>
          </cell>
          <cell r="F7">
            <v>6.74</v>
          </cell>
          <cell r="G7">
            <v>8.02</v>
          </cell>
          <cell r="H7">
            <v>4.68</v>
          </cell>
          <cell r="I7">
            <v>4</v>
          </cell>
          <cell r="J7">
            <v>6</v>
          </cell>
        </row>
        <row r="8">
          <cell r="B8" t="str">
            <v>Acueduct, alcantarillado y aseo</v>
          </cell>
          <cell r="C8">
            <v>3.79</v>
          </cell>
          <cell r="D8">
            <v>3.29</v>
          </cell>
          <cell r="E8">
            <v>3.81</v>
          </cell>
          <cell r="F8">
            <v>2.99</v>
          </cell>
          <cell r="G8">
            <v>3.83</v>
          </cell>
          <cell r="H8">
            <v>3.62</v>
          </cell>
          <cell r="I8">
            <v>6</v>
          </cell>
          <cell r="J8">
            <v>7</v>
          </cell>
        </row>
        <row r="9">
          <cell r="B9" t="str">
            <v>Otros transporte intermunicipal</v>
          </cell>
          <cell r="C9">
            <v>2.5</v>
          </cell>
          <cell r="D9">
            <v>2.84</v>
          </cell>
          <cell r="E9">
            <v>3.77</v>
          </cell>
          <cell r="F9">
            <v>5.14</v>
          </cell>
          <cell r="G9">
            <v>1.54</v>
          </cell>
          <cell r="H9">
            <v>1.1000000000000001</v>
          </cell>
          <cell r="I9">
            <v>7</v>
          </cell>
          <cell r="J9">
            <v>8</v>
          </cell>
        </row>
        <row r="10">
          <cell r="B10" t="str">
            <v>Taxi</v>
          </cell>
          <cell r="C10">
            <v>2.14</v>
          </cell>
          <cell r="D10">
            <v>2.38</v>
          </cell>
          <cell r="E10">
            <v>2.14</v>
          </cell>
          <cell r="F10">
            <v>2.38</v>
          </cell>
          <cell r="G10">
            <v>2.14</v>
          </cell>
          <cell r="H10">
            <v>2.38</v>
          </cell>
          <cell r="I10">
            <v>8</v>
          </cell>
          <cell r="J10">
            <v>9</v>
          </cell>
        </row>
        <row r="11">
          <cell r="B11" t="str">
            <v>Bus intermunicipal</v>
          </cell>
          <cell r="C11">
            <v>-0.51</v>
          </cell>
          <cell r="D11">
            <v>-1.5</v>
          </cell>
          <cell r="E11">
            <v>-0.51</v>
          </cell>
          <cell r="F11">
            <v>-1.5</v>
          </cell>
          <cell r="G11">
            <v>-0.51</v>
          </cell>
          <cell r="H11">
            <v>-1.5</v>
          </cell>
          <cell r="I11">
            <v>10</v>
          </cell>
          <cell r="J11">
            <v>10</v>
          </cell>
        </row>
      </sheetData>
      <sheetData sheetId="47">
        <row r="2">
          <cell r="B2" t="str">
            <v>Combustible</v>
          </cell>
          <cell r="C2">
            <v>0.209661679077077</v>
          </cell>
          <cell r="D2">
            <v>0.208219029</v>
          </cell>
          <cell r="E2">
            <v>0.121149748407542</v>
          </cell>
          <cell r="F2">
            <v>0.124937462</v>
          </cell>
          <cell r="G2">
            <v>0.28180108134685927</v>
          </cell>
          <cell r="H2">
            <v>0.25949708300000002</v>
          </cell>
          <cell r="I2">
            <v>1</v>
          </cell>
          <cell r="J2">
            <v>1</v>
          </cell>
        </row>
        <row r="3">
          <cell r="B3" t="str">
            <v>Bus</v>
          </cell>
          <cell r="C3">
            <v>0.19324549730519486</v>
          </cell>
          <cell r="D3">
            <v>0.185764818</v>
          </cell>
          <cell r="E3">
            <v>0.27887992487199559</v>
          </cell>
          <cell r="F3">
            <v>0.26679097400000001</v>
          </cell>
          <cell r="G3">
            <v>3.1520947112024952E-2</v>
          </cell>
          <cell r="H3">
            <v>3.0565286000000001E-2</v>
          </cell>
          <cell r="I3">
            <v>2</v>
          </cell>
          <cell r="J3">
            <v>2</v>
          </cell>
        </row>
        <row r="4">
          <cell r="B4" t="str">
            <v>Energia electrica</v>
          </cell>
          <cell r="C4">
            <v>0.18095528121957324</v>
          </cell>
          <cell r="D4">
            <v>0.12503577499999999</v>
          </cell>
          <cell r="E4">
            <v>0.20523624209811603</v>
          </cell>
          <cell r="F4">
            <v>0.17830952799999999</v>
          </cell>
          <cell r="G4">
            <v>0.11699880815497257</v>
          </cell>
          <cell r="H4">
            <v>6.9785808000000005E-2</v>
          </cell>
          <cell r="I4">
            <v>3</v>
          </cell>
          <cell r="J4">
            <v>3</v>
          </cell>
        </row>
        <row r="5">
          <cell r="B5" t="str">
            <v>Taxi</v>
          </cell>
          <cell r="C5">
            <v>2.0585789183665031E-2</v>
          </cell>
          <cell r="D5">
            <v>2.2696984E-2</v>
          </cell>
          <cell r="E5">
            <v>1.2186457644204552E-2</v>
          </cell>
          <cell r="F5">
            <v>1.3371432000000001E-2</v>
          </cell>
          <cell r="G5">
            <v>3.0727453089091469E-2</v>
          </cell>
          <cell r="H5">
            <v>3.4174511999999997E-2</v>
          </cell>
          <cell r="I5">
            <v>7</v>
          </cell>
          <cell r="J5">
            <v>8</v>
          </cell>
        </row>
        <row r="6">
          <cell r="B6" t="str">
            <v>Otros transporte intermunicipal</v>
          </cell>
          <cell r="C6">
            <v>8.4303837010593144E-3</v>
          </cell>
          <cell r="D6">
            <v>9.5373360000000004E-3</v>
          </cell>
          <cell r="E6">
            <v>1.063945588838568E-2</v>
          </cell>
          <cell r="F6">
            <v>1.4698075E-2</v>
          </cell>
          <cell r="G6">
            <v>3.9059362018287356E-3</v>
          </cell>
          <cell r="H6">
            <v>2.7549110000000001E-3</v>
          </cell>
          <cell r="I6">
            <v>9</v>
          </cell>
          <cell r="J6">
            <v>9</v>
          </cell>
        </row>
        <row r="7">
          <cell r="B7" t="str">
            <v>Bus intermunicipal</v>
          </cell>
          <cell r="C7">
            <v>-1.064057569483118E-3</v>
          </cell>
          <cell r="D7">
            <v>-3.024325E-3</v>
          </cell>
          <cell r="E7">
            <v>-1.1050018888661929E-3</v>
          </cell>
          <cell r="F7">
            <v>-3.1255480000000001E-3</v>
          </cell>
          <cell r="G7">
            <v>-3.0695660700902473E-6</v>
          </cell>
          <cell r="H7">
            <v>-8.8006699999999999E-6</v>
          </cell>
          <cell r="I7">
            <v>10</v>
          </cell>
          <cell r="J7">
            <v>10</v>
          </cell>
        </row>
      </sheetData>
      <sheetData sheetId="48">
        <row r="2">
          <cell r="B2" t="str">
            <v>Insecticidas</v>
          </cell>
          <cell r="C2">
            <v>6.4</v>
          </cell>
          <cell r="D2">
            <v>13.68</v>
          </cell>
          <cell r="E2">
            <v>5.99</v>
          </cell>
          <cell r="F2">
            <v>11.6</v>
          </cell>
          <cell r="G2">
            <v>8.4600000000000009</v>
          </cell>
          <cell r="H2">
            <v>16.72</v>
          </cell>
          <cell r="I2">
            <v>8</v>
          </cell>
          <cell r="J2">
            <v>1</v>
          </cell>
        </row>
        <row r="3">
          <cell r="B3" t="str">
            <v>Joyeria en oro y plata</v>
          </cell>
          <cell r="C3">
            <v>7.55</v>
          </cell>
          <cell r="D3">
            <v>11.4</v>
          </cell>
          <cell r="E3">
            <v>9.75</v>
          </cell>
          <cell r="F3">
            <v>10.71</v>
          </cell>
          <cell r="G3">
            <v>3.95</v>
          </cell>
          <cell r="H3">
            <v>14.35</v>
          </cell>
          <cell r="I3">
            <v>2</v>
          </cell>
          <cell r="J3">
            <v>2</v>
          </cell>
        </row>
        <row r="4">
          <cell r="B4" t="str">
            <v>Ceras</v>
          </cell>
          <cell r="C4">
            <v>6.59</v>
          </cell>
          <cell r="D4">
            <v>10.85</v>
          </cell>
          <cell r="E4">
            <v>6</v>
          </cell>
          <cell r="F4">
            <v>10.44</v>
          </cell>
          <cell r="G4">
            <v>5.95</v>
          </cell>
          <cell r="H4">
            <v>12.95</v>
          </cell>
          <cell r="I4">
            <v>6</v>
          </cell>
          <cell r="J4">
            <v>3</v>
          </cell>
        </row>
        <row r="5">
          <cell r="B5" t="str">
            <v>Toallas, manteles y forros para muebles</v>
          </cell>
          <cell r="C5">
            <v>2.93</v>
          </cell>
          <cell r="D5">
            <v>7.7</v>
          </cell>
          <cell r="E5">
            <v>5.46</v>
          </cell>
          <cell r="F5">
            <v>11.17</v>
          </cell>
          <cell r="G5">
            <v>1.35</v>
          </cell>
          <cell r="H5">
            <v>4.71</v>
          </cell>
          <cell r="I5">
            <v>16</v>
          </cell>
          <cell r="J5">
            <v>4</v>
          </cell>
        </row>
        <row r="6">
          <cell r="B6" t="str">
            <v>Compra y cambio de aceite</v>
          </cell>
          <cell r="C6">
            <v>2.87</v>
          </cell>
          <cell r="D6">
            <v>6.52</v>
          </cell>
          <cell r="E6">
            <v>4.57</v>
          </cell>
          <cell r="F6">
            <v>9.65</v>
          </cell>
          <cell r="G6">
            <v>-0.69</v>
          </cell>
          <cell r="H6">
            <v>-0.67</v>
          </cell>
          <cell r="I6">
            <v>17</v>
          </cell>
          <cell r="J6">
            <v>5</v>
          </cell>
        </row>
        <row r="7">
          <cell r="B7" t="str">
            <v>Aguardiente</v>
          </cell>
          <cell r="C7">
            <v>6.46</v>
          </cell>
          <cell r="D7">
            <v>5.86</v>
          </cell>
          <cell r="E7">
            <v>5.0599999999999996</v>
          </cell>
          <cell r="F7">
            <v>6.24</v>
          </cell>
          <cell r="G7">
            <v>9.81</v>
          </cell>
          <cell r="H7">
            <v>5.17</v>
          </cell>
          <cell r="I7">
            <v>7</v>
          </cell>
          <cell r="J7">
            <v>6</v>
          </cell>
        </row>
        <row r="8">
          <cell r="B8" t="str">
            <v>Juego de sabanas y fundas</v>
          </cell>
          <cell r="C8">
            <v>0</v>
          </cell>
          <cell r="D8">
            <v>5.85</v>
          </cell>
          <cell r="E8">
            <v>-0.37</v>
          </cell>
          <cell r="F8">
            <v>6.39</v>
          </cell>
          <cell r="G8">
            <v>3.01</v>
          </cell>
          <cell r="H8">
            <v>2.74</v>
          </cell>
          <cell r="I8">
            <v>38</v>
          </cell>
          <cell r="J8">
            <v>7</v>
          </cell>
        </row>
        <row r="9">
          <cell r="B9" t="str">
            <v>Pasaje aéreo</v>
          </cell>
          <cell r="C9">
            <v>-6.4</v>
          </cell>
          <cell r="D9">
            <v>5.83</v>
          </cell>
          <cell r="E9">
            <v>-6.4</v>
          </cell>
          <cell r="F9">
            <v>5.83</v>
          </cell>
          <cell r="G9">
            <v>-6.4</v>
          </cell>
          <cell r="H9">
            <v>5.83</v>
          </cell>
          <cell r="I9">
            <v>73</v>
          </cell>
          <cell r="J9">
            <v>8</v>
          </cell>
        </row>
        <row r="10">
          <cell r="B10" t="str">
            <v>Vajilla</v>
          </cell>
          <cell r="C10">
            <v>6.68</v>
          </cell>
          <cell r="D10">
            <v>5.56</v>
          </cell>
          <cell r="E10">
            <v>5.9</v>
          </cell>
          <cell r="F10">
            <v>6.05</v>
          </cell>
          <cell r="G10">
            <v>7.13</v>
          </cell>
          <cell r="H10">
            <v>3.41</v>
          </cell>
          <cell r="I10">
            <v>5</v>
          </cell>
          <cell r="J10">
            <v>9</v>
          </cell>
        </row>
        <row r="11">
          <cell r="B11" t="str">
            <v>Periodicos</v>
          </cell>
          <cell r="C11">
            <v>4.5999999999999996</v>
          </cell>
          <cell r="D11">
            <v>5.03</v>
          </cell>
          <cell r="E11">
            <v>0.96</v>
          </cell>
          <cell r="F11">
            <v>6.51</v>
          </cell>
          <cell r="G11">
            <v>10.24</v>
          </cell>
          <cell r="H11">
            <v>2.82</v>
          </cell>
          <cell r="I11">
            <v>12</v>
          </cell>
          <cell r="J11">
            <v>10</v>
          </cell>
        </row>
        <row r="12">
          <cell r="B12" t="str">
            <v>Cigarrillos</v>
          </cell>
          <cell r="C12">
            <v>8.56</v>
          </cell>
          <cell r="D12">
            <v>5.0199999999999996</v>
          </cell>
          <cell r="E12">
            <v>8.51</v>
          </cell>
          <cell r="F12">
            <v>6.41</v>
          </cell>
          <cell r="G12">
            <v>8.58</v>
          </cell>
          <cell r="H12">
            <v>3.1</v>
          </cell>
          <cell r="I12">
            <v>1</v>
          </cell>
          <cell r="J12">
            <v>11</v>
          </cell>
        </row>
        <row r="13">
          <cell r="B13" t="str">
            <v>Ropa interior hombre</v>
          </cell>
          <cell r="C13">
            <v>0.66</v>
          </cell>
          <cell r="D13">
            <v>4.92</v>
          </cell>
          <cell r="E13">
            <v>0.88</v>
          </cell>
          <cell r="F13">
            <v>4.3899999999999997</v>
          </cell>
          <cell r="G13">
            <v>-0.16</v>
          </cell>
          <cell r="H13">
            <v>6.05</v>
          </cell>
          <cell r="I13">
            <v>29</v>
          </cell>
          <cell r="J13">
            <v>12</v>
          </cell>
        </row>
        <row r="14">
          <cell r="B14" t="str">
            <v>Camisitas y vestidos para bebe</v>
          </cell>
          <cell r="C14">
            <v>0.28000000000000003</v>
          </cell>
          <cell r="D14">
            <v>4.71</v>
          </cell>
          <cell r="E14">
            <v>0.28999999999999998</v>
          </cell>
          <cell r="F14">
            <v>6.01</v>
          </cell>
          <cell r="G14">
            <v>0.43</v>
          </cell>
          <cell r="H14">
            <v>-0.57999999999999996</v>
          </cell>
          <cell r="I14">
            <v>34</v>
          </cell>
          <cell r="J14">
            <v>13</v>
          </cell>
        </row>
        <row r="15">
          <cell r="B15" t="str">
            <v>Articulos deportivos</v>
          </cell>
          <cell r="C15">
            <v>-0.44</v>
          </cell>
          <cell r="D15">
            <v>4.6399999999999997</v>
          </cell>
          <cell r="E15">
            <v>0.39</v>
          </cell>
          <cell r="F15">
            <v>1.08</v>
          </cell>
          <cell r="G15">
            <v>-4.37</v>
          </cell>
          <cell r="H15">
            <v>20.329999999999998</v>
          </cell>
          <cell r="I15">
            <v>41</v>
          </cell>
          <cell r="J15">
            <v>14</v>
          </cell>
        </row>
        <row r="16">
          <cell r="B16" t="str">
            <v>Jardines y productos para animales domesticos</v>
          </cell>
          <cell r="C16">
            <v>-5.45</v>
          </cell>
          <cell r="D16">
            <v>4.0599999999999996</v>
          </cell>
          <cell r="E16">
            <v>-8.8000000000000007</v>
          </cell>
          <cell r="F16">
            <v>6.03</v>
          </cell>
          <cell r="G16">
            <v>-3.54</v>
          </cell>
          <cell r="H16">
            <v>2.38</v>
          </cell>
          <cell r="I16">
            <v>70</v>
          </cell>
          <cell r="J16">
            <v>15</v>
          </cell>
        </row>
        <row r="17">
          <cell r="B17" t="str">
            <v>Higiene y cuidado facial</v>
          </cell>
          <cell r="C17">
            <v>4.1900000000000004</v>
          </cell>
          <cell r="D17">
            <v>3.97</v>
          </cell>
          <cell r="E17">
            <v>3.54</v>
          </cell>
          <cell r="F17">
            <v>2.96</v>
          </cell>
          <cell r="G17">
            <v>3.38</v>
          </cell>
          <cell r="H17">
            <v>5.75</v>
          </cell>
          <cell r="I17">
            <v>14</v>
          </cell>
          <cell r="J17">
            <v>16</v>
          </cell>
        </row>
        <row r="18">
          <cell r="B18" t="str">
            <v>Cuidado del cabello</v>
          </cell>
          <cell r="C18">
            <v>0.54</v>
          </cell>
          <cell r="D18">
            <v>3.9</v>
          </cell>
          <cell r="E18">
            <v>1.38</v>
          </cell>
          <cell r="F18">
            <v>3.97</v>
          </cell>
          <cell r="G18">
            <v>-0.26</v>
          </cell>
          <cell r="H18">
            <v>7.32</v>
          </cell>
          <cell r="I18">
            <v>30</v>
          </cell>
          <cell r="J18">
            <v>17</v>
          </cell>
        </row>
        <row r="19">
          <cell r="B19" t="str">
            <v>Ropa interior mujer</v>
          </cell>
          <cell r="C19">
            <v>1.59</v>
          </cell>
          <cell r="D19">
            <v>3.72</v>
          </cell>
          <cell r="E19">
            <v>1.45</v>
          </cell>
          <cell r="F19">
            <v>3.88</v>
          </cell>
          <cell r="G19">
            <v>1.64</v>
          </cell>
          <cell r="H19">
            <v>3.61</v>
          </cell>
          <cell r="I19">
            <v>23</v>
          </cell>
          <cell r="J19">
            <v>18</v>
          </cell>
        </row>
        <row r="20">
          <cell r="B20" t="str">
            <v>Calzado para hombre</v>
          </cell>
          <cell r="C20">
            <v>-0.82</v>
          </cell>
          <cell r="D20">
            <v>3.56</v>
          </cell>
          <cell r="E20">
            <v>-0.63</v>
          </cell>
          <cell r="F20">
            <v>2.87</v>
          </cell>
          <cell r="G20">
            <v>-2.31</v>
          </cell>
          <cell r="H20">
            <v>6.08</v>
          </cell>
          <cell r="I20">
            <v>46</v>
          </cell>
          <cell r="J20">
            <v>19</v>
          </cell>
        </row>
        <row r="21">
          <cell r="B21" t="str">
            <v>Cortinas</v>
          </cell>
          <cell r="C21">
            <v>0.04</v>
          </cell>
          <cell r="D21">
            <v>3.08</v>
          </cell>
          <cell r="E21">
            <v>-0.01</v>
          </cell>
          <cell r="F21">
            <v>2.87</v>
          </cell>
          <cell r="G21">
            <v>-1.32</v>
          </cell>
          <cell r="H21">
            <v>3.09</v>
          </cell>
          <cell r="I21">
            <v>37</v>
          </cell>
          <cell r="J21">
            <v>20</v>
          </cell>
        </row>
        <row r="22">
          <cell r="B22" t="str">
            <v>Cuadernos</v>
          </cell>
          <cell r="C22">
            <v>1.34</v>
          </cell>
          <cell r="D22">
            <v>3.02</v>
          </cell>
          <cell r="E22">
            <v>0.72</v>
          </cell>
          <cell r="F22">
            <v>2.25</v>
          </cell>
          <cell r="G22">
            <v>3.65</v>
          </cell>
          <cell r="H22">
            <v>3.91</v>
          </cell>
          <cell r="I22">
            <v>24</v>
          </cell>
          <cell r="J22">
            <v>21</v>
          </cell>
        </row>
        <row r="23">
          <cell r="B23" t="str">
            <v>Textos</v>
          </cell>
          <cell r="C23">
            <v>0.33</v>
          </cell>
          <cell r="D23">
            <v>3</v>
          </cell>
          <cell r="E23">
            <v>0.75</v>
          </cell>
          <cell r="F23">
            <v>4.5599999999999996</v>
          </cell>
          <cell r="G23">
            <v>1.1299999999999999</v>
          </cell>
          <cell r="H23">
            <v>1.03</v>
          </cell>
          <cell r="I23">
            <v>33</v>
          </cell>
          <cell r="J23">
            <v>22</v>
          </cell>
        </row>
        <row r="24">
          <cell r="B24" t="str">
            <v>Otros utensilios de aseo</v>
          </cell>
          <cell r="C24">
            <v>4.25</v>
          </cell>
          <cell r="D24">
            <v>2.89</v>
          </cell>
          <cell r="E24">
            <v>4.88</v>
          </cell>
          <cell r="F24">
            <v>2.29</v>
          </cell>
          <cell r="G24">
            <v>3.23</v>
          </cell>
          <cell r="H24">
            <v>3.65</v>
          </cell>
          <cell r="I24">
            <v>13</v>
          </cell>
          <cell r="J24">
            <v>23</v>
          </cell>
        </row>
        <row r="25">
          <cell r="B25" t="str">
            <v>Otras bebidas alcoholicas</v>
          </cell>
          <cell r="C25">
            <v>6.79</v>
          </cell>
          <cell r="D25">
            <v>2.44</v>
          </cell>
          <cell r="E25">
            <v>4.96</v>
          </cell>
          <cell r="F25">
            <v>-0.33</v>
          </cell>
          <cell r="G25">
            <v>7.78</v>
          </cell>
          <cell r="H25">
            <v>3.75</v>
          </cell>
          <cell r="I25">
            <v>4</v>
          </cell>
          <cell r="J25">
            <v>24</v>
          </cell>
        </row>
      </sheetData>
      <sheetData sheetId="49">
        <row r="2">
          <cell r="B2" t="str">
            <v>Servicios de telefonía</v>
          </cell>
          <cell r="C2">
            <v>-1.615431902277082E-2</v>
          </cell>
          <cell r="D2">
            <v>4.5592786000000003E-2</v>
          </cell>
          <cell r="E2">
            <v>5.5190371511527225E-2</v>
          </cell>
          <cell r="F2">
            <v>8.8315035E-2</v>
          </cell>
          <cell r="G2">
            <v>-0.1035972348159717</v>
          </cell>
          <cell r="H2">
            <v>2.717646E-2</v>
          </cell>
          <cell r="I2">
            <v>69</v>
          </cell>
          <cell r="J2">
            <v>1</v>
          </cell>
        </row>
        <row r="3">
          <cell r="B3" t="str">
            <v>Pasaje aéreo</v>
          </cell>
          <cell r="C3">
            <v>-3.025247377743542E-2</v>
          </cell>
          <cell r="D3">
            <v>2.7934262000000001E-2</v>
          </cell>
          <cell r="E3">
            <v>-1.4583973488346809E-3</v>
          </cell>
          <cell r="F3">
            <v>1.340146E-3</v>
          </cell>
          <cell r="G3">
            <v>-0.12303111178354348</v>
          </cell>
          <cell r="H3">
            <v>0.114595187</v>
          </cell>
          <cell r="I3">
            <v>75</v>
          </cell>
          <cell r="J3">
            <v>2</v>
          </cell>
        </row>
        <row r="4">
          <cell r="B4" t="str">
            <v>Medicinas</v>
          </cell>
          <cell r="C4">
            <v>5.8671941239115261E-2</v>
          </cell>
          <cell r="D4">
            <v>2.7032717000000001E-2</v>
          </cell>
          <cell r="E4">
            <v>5.310461068222809E-2</v>
          </cell>
          <cell r="F4">
            <v>2.5671407E-2</v>
          </cell>
          <cell r="G4">
            <v>0.10902015665386028</v>
          </cell>
          <cell r="H4">
            <v>5.1828250999999999E-2</v>
          </cell>
          <cell r="I4">
            <v>1</v>
          </cell>
          <cell r="J4">
            <v>3</v>
          </cell>
        </row>
        <row r="5">
          <cell r="B5" t="str">
            <v>Otros productos relacionados con el cuidado personal</v>
          </cell>
          <cell r="C5">
            <v>-2.069428912080654E-2</v>
          </cell>
          <cell r="D5">
            <v>-2.5179033E-2</v>
          </cell>
          <cell r="E5">
            <v>-2.6328413497959786E-2</v>
          </cell>
          <cell r="F5">
            <v>-2.4546332000000001E-2</v>
          </cell>
          <cell r="G5">
            <v>4.2867262104020408E-4</v>
          </cell>
          <cell r="H5">
            <v>-6.9466199999999997E-3</v>
          </cell>
          <cell r="I5">
            <v>73</v>
          </cell>
          <cell r="J5">
            <v>76</v>
          </cell>
        </row>
        <row r="6">
          <cell r="B6" t="str">
            <v>Computadores, impresoras y otros aparatos</v>
          </cell>
          <cell r="C6">
            <v>-3.8009469136306234E-2</v>
          </cell>
          <cell r="D6">
            <v>-3.2590823999999997E-2</v>
          </cell>
          <cell r="E6">
            <v>-3.9706990600871031E-2</v>
          </cell>
          <cell r="F6">
            <v>-3.175385E-2</v>
          </cell>
          <cell r="G6">
            <v>-4.972702870012162E-2</v>
          </cell>
          <cell r="H6">
            <v>-5.4059862E-2</v>
          </cell>
          <cell r="I6">
            <v>77</v>
          </cell>
          <cell r="J6">
            <v>77</v>
          </cell>
        </row>
        <row r="7">
          <cell r="B7" t="str">
            <v>Vehiculos</v>
          </cell>
          <cell r="C7">
            <v>-0.1832220141938356</v>
          </cell>
          <cell r="D7">
            <v>-0.22085864999999999</v>
          </cell>
          <cell r="E7">
            <v>-5.8508420683796539E-2</v>
          </cell>
          <cell r="F7">
            <v>-7.0186717999999995E-2</v>
          </cell>
          <cell r="G7">
            <v>-0.38928472280800908</v>
          </cell>
          <cell r="H7">
            <v>-0.47334658299999999</v>
          </cell>
          <cell r="I7">
            <v>78</v>
          </cell>
          <cell r="J7">
            <v>78</v>
          </cell>
        </row>
      </sheetData>
      <sheetData sheetId="50">
        <row r="2">
          <cell r="B2" t="str">
            <v>Servicios relacionados con diversion</v>
          </cell>
          <cell r="C2">
            <v>10.130000000000001</v>
          </cell>
          <cell r="D2">
            <v>20.079999999999998</v>
          </cell>
          <cell r="E2">
            <v>3.94</v>
          </cell>
          <cell r="F2">
            <v>0.51</v>
          </cell>
          <cell r="G2">
            <v>2.2000000000000002</v>
          </cell>
          <cell r="H2">
            <v>12.98</v>
          </cell>
          <cell r="I2">
            <v>2</v>
          </cell>
          <cell r="J2">
            <v>1</v>
          </cell>
        </row>
        <row r="3">
          <cell r="B3" t="str">
            <v>Servicios para mascotas</v>
          </cell>
          <cell r="C3">
            <v>2.54</v>
          </cell>
          <cell r="D3">
            <v>12.05</v>
          </cell>
          <cell r="E3">
            <v>3.17</v>
          </cell>
          <cell r="F3">
            <v>9.99</v>
          </cell>
          <cell r="G3">
            <v>3.58</v>
          </cell>
          <cell r="H3">
            <v>9.32</v>
          </cell>
          <cell r="I3">
            <v>23</v>
          </cell>
          <cell r="J3">
            <v>2</v>
          </cell>
        </row>
        <row r="4">
          <cell r="B4" t="str">
            <v>Aseguramiento privado</v>
          </cell>
          <cell r="C4">
            <v>6.75</v>
          </cell>
          <cell r="D4">
            <v>8.73</v>
          </cell>
          <cell r="E4">
            <v>6.27</v>
          </cell>
          <cell r="F4">
            <v>6.53</v>
          </cell>
          <cell r="G4">
            <v>6.77</v>
          </cell>
          <cell r="H4">
            <v>8.82</v>
          </cell>
          <cell r="I4">
            <v>6</v>
          </cell>
          <cell r="J4">
            <v>3</v>
          </cell>
        </row>
        <row r="5">
          <cell r="B5" t="str">
            <v>Otros servivios financieros</v>
          </cell>
          <cell r="C5">
            <v>4.22</v>
          </cell>
          <cell r="D5">
            <v>7.97</v>
          </cell>
          <cell r="E5">
            <v>4.04</v>
          </cell>
          <cell r="F5">
            <v>8.69</v>
          </cell>
          <cell r="G5">
            <v>4.83</v>
          </cell>
          <cell r="H5">
            <v>5.5</v>
          </cell>
          <cell r="I5">
            <v>12</v>
          </cell>
          <cell r="J5">
            <v>4</v>
          </cell>
        </row>
        <row r="6">
          <cell r="B6" t="str">
            <v>Pensiones</v>
          </cell>
          <cell r="C6">
            <v>4.42</v>
          </cell>
          <cell r="D6">
            <v>7.06</v>
          </cell>
          <cell r="E6">
            <v>-4.54</v>
          </cell>
          <cell r="F6">
            <v>3.65</v>
          </cell>
          <cell r="G6">
            <v>8.5</v>
          </cell>
          <cell r="H6">
            <v>8.67</v>
          </cell>
          <cell r="I6">
            <v>11</v>
          </cell>
          <cell r="J6">
            <v>5</v>
          </cell>
        </row>
        <row r="7">
          <cell r="B7" t="str">
            <v>Servicio de parqueadero</v>
          </cell>
          <cell r="C7">
            <v>6.9</v>
          </cell>
          <cell r="D7">
            <v>6.69</v>
          </cell>
          <cell r="E7">
            <v>10.96</v>
          </cell>
          <cell r="F7">
            <v>5.0999999999999996</v>
          </cell>
          <cell r="G7">
            <v>2.11</v>
          </cell>
          <cell r="H7">
            <v>8.4</v>
          </cell>
          <cell r="I7">
            <v>5</v>
          </cell>
          <cell r="J7">
            <v>6</v>
          </cell>
        </row>
        <row r="8">
          <cell r="B8" t="str">
            <v>Matrículas</v>
          </cell>
          <cell r="C8">
            <v>2.1800000000000002</v>
          </cell>
          <cell r="D8">
            <v>6.25</v>
          </cell>
          <cell r="E8">
            <v>-5.66</v>
          </cell>
          <cell r="F8">
            <v>3.71</v>
          </cell>
          <cell r="G8">
            <v>8.81</v>
          </cell>
          <cell r="H8">
            <v>9.19</v>
          </cell>
          <cell r="I8">
            <v>26</v>
          </cell>
          <cell r="J8">
            <v>7</v>
          </cell>
        </row>
        <row r="9">
          <cell r="B9" t="str">
            <v>Servicios de proteccion dentro y fuera del hogar</v>
          </cell>
          <cell r="C9">
            <v>14.72</v>
          </cell>
          <cell r="D9">
            <v>6.15</v>
          </cell>
          <cell r="E9">
            <v>9.5399999999999991</v>
          </cell>
          <cell r="F9">
            <v>4.57</v>
          </cell>
          <cell r="G9">
            <v>17.510000000000002</v>
          </cell>
          <cell r="H9">
            <v>8.6999999999999993</v>
          </cell>
          <cell r="I9">
            <v>1</v>
          </cell>
          <cell r="J9">
            <v>8</v>
          </cell>
        </row>
        <row r="10">
          <cell r="B10" t="str">
            <v>Consulta medica general</v>
          </cell>
          <cell r="C10">
            <v>1.34</v>
          </cell>
          <cell r="D10">
            <v>5.29</v>
          </cell>
          <cell r="E10">
            <v>2.93</v>
          </cell>
          <cell r="F10">
            <v>6.24</v>
          </cell>
          <cell r="G10">
            <v>-1.1599999999999999</v>
          </cell>
          <cell r="H10">
            <v>4.32</v>
          </cell>
          <cell r="I10">
            <v>29</v>
          </cell>
          <cell r="J10">
            <v>9</v>
          </cell>
        </row>
        <row r="11">
          <cell r="B11" t="str">
            <v>Matriculas</v>
          </cell>
          <cell r="C11">
            <v>5.94</v>
          </cell>
          <cell r="D11">
            <v>4.95</v>
          </cell>
          <cell r="E11">
            <v>5.82</v>
          </cell>
          <cell r="F11">
            <v>4.9400000000000004</v>
          </cell>
          <cell r="G11">
            <v>6.09</v>
          </cell>
          <cell r="H11">
            <v>4.62</v>
          </cell>
          <cell r="I11">
            <v>9</v>
          </cell>
          <cell r="J11">
            <v>10</v>
          </cell>
        </row>
        <row r="12">
          <cell r="B12" t="str">
            <v>Exámenes de laboratorio</v>
          </cell>
          <cell r="C12">
            <v>4.1100000000000003</v>
          </cell>
          <cell r="D12">
            <v>4.78</v>
          </cell>
          <cell r="E12">
            <v>2.15</v>
          </cell>
          <cell r="F12">
            <v>4.8</v>
          </cell>
          <cell r="G12">
            <v>4.8899999999999997</v>
          </cell>
          <cell r="H12">
            <v>4.84</v>
          </cell>
          <cell r="I12">
            <v>14</v>
          </cell>
          <cell r="J12">
            <v>11</v>
          </cell>
        </row>
        <row r="13">
          <cell r="B13" t="str">
            <v>Porte de cartas y otros servicios</v>
          </cell>
          <cell r="C13">
            <v>3.75</v>
          </cell>
          <cell r="D13">
            <v>4.6900000000000004</v>
          </cell>
          <cell r="E13">
            <v>3.66</v>
          </cell>
          <cell r="F13">
            <v>4.5199999999999996</v>
          </cell>
          <cell r="G13">
            <v>3.76</v>
          </cell>
          <cell r="H13">
            <v>4.72</v>
          </cell>
          <cell r="I13">
            <v>15</v>
          </cell>
          <cell r="J13">
            <v>12</v>
          </cell>
        </row>
        <row r="14">
          <cell r="B14" t="str">
            <v>Otros servicios relacionados para el cuidado personal</v>
          </cell>
          <cell r="C14">
            <v>6.48</v>
          </cell>
          <cell r="D14">
            <v>4.3600000000000003</v>
          </cell>
          <cell r="E14">
            <v>3.36</v>
          </cell>
          <cell r="F14">
            <v>4.47</v>
          </cell>
          <cell r="G14">
            <v>8.2899999999999991</v>
          </cell>
          <cell r="H14">
            <v>5.0199999999999996</v>
          </cell>
          <cell r="I14">
            <v>8</v>
          </cell>
          <cell r="J14">
            <v>13</v>
          </cell>
        </row>
        <row r="15">
          <cell r="B15" t="str">
            <v>Medicina especializada</v>
          </cell>
          <cell r="C15">
            <v>7.41</v>
          </cell>
          <cell r="D15">
            <v>4.2699999999999996</v>
          </cell>
          <cell r="E15">
            <v>7.66</v>
          </cell>
          <cell r="F15">
            <v>4.5599999999999996</v>
          </cell>
          <cell r="G15">
            <v>4.8099999999999996</v>
          </cell>
          <cell r="H15">
            <v>3.64</v>
          </cell>
          <cell r="I15">
            <v>4</v>
          </cell>
          <cell r="J15">
            <v>14</v>
          </cell>
        </row>
        <row r="16">
          <cell r="B16" t="str">
            <v>Servicios de mecanica</v>
          </cell>
          <cell r="C16">
            <v>1.64</v>
          </cell>
          <cell r="D16">
            <v>3.84</v>
          </cell>
          <cell r="E16">
            <v>2.95</v>
          </cell>
          <cell r="F16">
            <v>3.7</v>
          </cell>
          <cell r="G16">
            <v>0</v>
          </cell>
          <cell r="H16">
            <v>4.16</v>
          </cell>
          <cell r="I16">
            <v>28</v>
          </cell>
          <cell r="J16">
            <v>15</v>
          </cell>
        </row>
        <row r="17">
          <cell r="B17" t="str">
            <v>Lavandería</v>
          </cell>
          <cell r="C17">
            <v>3.15</v>
          </cell>
          <cell r="D17">
            <v>3.84</v>
          </cell>
          <cell r="E17">
            <v>2.86</v>
          </cell>
          <cell r="F17">
            <v>4.2</v>
          </cell>
          <cell r="G17">
            <v>3.48</v>
          </cell>
          <cell r="H17">
            <v>3.87</v>
          </cell>
          <cell r="I17">
            <v>21</v>
          </cell>
          <cell r="J17">
            <v>16</v>
          </cell>
        </row>
        <row r="18">
          <cell r="B18" t="str">
            <v>Reparacion y limpieza</v>
          </cell>
          <cell r="C18">
            <v>7.48</v>
          </cell>
          <cell r="D18">
            <v>3.6</v>
          </cell>
          <cell r="E18">
            <v>8.1199999999999992</v>
          </cell>
          <cell r="F18">
            <v>3.54</v>
          </cell>
          <cell r="G18">
            <v>0.26</v>
          </cell>
          <cell r="H18">
            <v>3.17</v>
          </cell>
          <cell r="I18">
            <v>3</v>
          </cell>
          <cell r="J18">
            <v>17</v>
          </cell>
        </row>
        <row r="19">
          <cell r="B19" t="str">
            <v>Arrendamiento efectivo</v>
          </cell>
          <cell r="C19">
            <v>3.3</v>
          </cell>
          <cell r="D19">
            <v>3.43</v>
          </cell>
          <cell r="E19">
            <v>3.66</v>
          </cell>
          <cell r="F19">
            <v>4.12</v>
          </cell>
          <cell r="G19">
            <v>2.1800000000000002</v>
          </cell>
          <cell r="H19">
            <v>1.22</v>
          </cell>
          <cell r="I19">
            <v>18</v>
          </cell>
          <cell r="J19">
            <v>18</v>
          </cell>
        </row>
        <row r="20">
          <cell r="B20" t="str">
            <v>Imágenes diagnosticas</v>
          </cell>
          <cell r="C20">
            <v>3.3</v>
          </cell>
          <cell r="D20">
            <v>3.27</v>
          </cell>
          <cell r="E20">
            <v>3.91</v>
          </cell>
          <cell r="F20">
            <v>3.44</v>
          </cell>
          <cell r="G20">
            <v>2.7</v>
          </cell>
          <cell r="H20">
            <v>3.03</v>
          </cell>
          <cell r="I20">
            <v>19</v>
          </cell>
          <cell r="J20">
            <v>19</v>
          </cell>
        </row>
        <row r="21">
          <cell r="B21" t="str">
            <v>Otros gastos de ocupacion</v>
          </cell>
          <cell r="C21">
            <v>3.58</v>
          </cell>
          <cell r="D21">
            <v>3.21</v>
          </cell>
          <cell r="E21">
            <v>2.1</v>
          </cell>
          <cell r="F21">
            <v>4.55</v>
          </cell>
          <cell r="G21">
            <v>3.91</v>
          </cell>
          <cell r="H21">
            <v>2.65</v>
          </cell>
          <cell r="I21">
            <v>16</v>
          </cell>
          <cell r="J21">
            <v>20</v>
          </cell>
        </row>
        <row r="22">
          <cell r="B22" t="str">
            <v>Servicios bancarios</v>
          </cell>
          <cell r="C22">
            <v>4.9800000000000004</v>
          </cell>
          <cell r="D22">
            <v>3.21</v>
          </cell>
          <cell r="E22">
            <v>4.97</v>
          </cell>
          <cell r="F22">
            <v>3.22</v>
          </cell>
          <cell r="G22">
            <v>4.97</v>
          </cell>
          <cell r="H22">
            <v>3.24</v>
          </cell>
          <cell r="I22">
            <v>10</v>
          </cell>
          <cell r="J22">
            <v>21</v>
          </cell>
        </row>
        <row r="23">
          <cell r="B23" t="str">
            <v>Juegos de azar</v>
          </cell>
          <cell r="C23">
            <v>-4.34</v>
          </cell>
          <cell r="D23">
            <v>3.12</v>
          </cell>
          <cell r="E23">
            <v>-4.34</v>
          </cell>
          <cell r="F23">
            <v>3.12</v>
          </cell>
          <cell r="G23">
            <v>-4.34</v>
          </cell>
          <cell r="H23">
            <v>3.12</v>
          </cell>
          <cell r="I23">
            <v>37</v>
          </cell>
          <cell r="J23">
            <v>22</v>
          </cell>
        </row>
        <row r="24">
          <cell r="B24" t="str">
            <v>Otros costos educativos</v>
          </cell>
          <cell r="C24">
            <v>3.53</v>
          </cell>
          <cell r="D24">
            <v>3</v>
          </cell>
          <cell r="E24">
            <v>2.2400000000000002</v>
          </cell>
          <cell r="F24">
            <v>1.55</v>
          </cell>
          <cell r="G24">
            <v>4.82</v>
          </cell>
          <cell r="H24">
            <v>4.18</v>
          </cell>
          <cell r="I24">
            <v>17</v>
          </cell>
          <cell r="J24">
            <v>23</v>
          </cell>
        </row>
        <row r="25">
          <cell r="B25" t="str">
            <v>Arrendamiento imputado</v>
          </cell>
          <cell r="C25">
            <v>3.21</v>
          </cell>
          <cell r="D25">
            <v>2.96</v>
          </cell>
          <cell r="E25">
            <v>4.12</v>
          </cell>
          <cell r="F25">
            <v>3.84</v>
          </cell>
          <cell r="G25">
            <v>2.1800000000000002</v>
          </cell>
          <cell r="H25">
            <v>1.22</v>
          </cell>
          <cell r="I25">
            <v>20</v>
          </cell>
          <cell r="J25">
            <v>24</v>
          </cell>
        </row>
      </sheetData>
      <sheetData sheetId="51">
        <row r="2">
          <cell r="B2" t="str">
            <v>Arrendamiento imputado</v>
          </cell>
          <cell r="C2">
            <v>0.35138298043162786</v>
          </cell>
          <cell r="D2">
            <v>0.32287642300000002</v>
          </cell>
          <cell r="E2">
            <v>0.29979869265792869</v>
          </cell>
          <cell r="F2">
            <v>0.27989856899999999</v>
          </cell>
          <cell r="G2">
            <v>0.30879426249705622</v>
          </cell>
          <cell r="H2">
            <v>0.17011789899999999</v>
          </cell>
          <cell r="I2">
            <v>1</v>
          </cell>
          <cell r="J2">
            <v>1</v>
          </cell>
        </row>
        <row r="3">
          <cell r="B3" t="str">
            <v>Arrendamiento efectivo</v>
          </cell>
          <cell r="C3">
            <v>0.25386546756051831</v>
          </cell>
          <cell r="D3">
            <v>0.26421530900000001</v>
          </cell>
          <cell r="E3">
            <v>0.38845885352635418</v>
          </cell>
          <cell r="F3">
            <v>0.438896907</v>
          </cell>
          <cell r="G3">
            <v>9.3244253793313706E-2</v>
          </cell>
          <cell r="H3">
            <v>5.1369207E-2</v>
          </cell>
          <cell r="I3">
            <v>2</v>
          </cell>
          <cell r="J3">
            <v>2</v>
          </cell>
        </row>
        <row r="4">
          <cell r="B4" t="str">
            <v>Pensiones</v>
          </cell>
          <cell r="C4">
            <v>0.10825661647127796</v>
          </cell>
          <cell r="D4">
            <v>0.17925172</v>
          </cell>
          <cell r="E4">
            <v>-6.6861975277249089E-2</v>
          </cell>
          <cell r="F4">
            <v>5.3694250999999998E-2</v>
          </cell>
          <cell r="G4">
            <v>0.43605341683628596</v>
          </cell>
          <cell r="H4">
            <v>0.47216225499999998</v>
          </cell>
          <cell r="I4">
            <v>4</v>
          </cell>
          <cell r="J4">
            <v>3</v>
          </cell>
        </row>
        <row r="5">
          <cell r="B5" t="str">
            <v>servicios culturales</v>
          </cell>
          <cell r="C5">
            <v>6.2668616820277922E-3</v>
          </cell>
          <cell r="D5">
            <v>-6.3101160000000002E-3</v>
          </cell>
          <cell r="E5">
            <v>4.130457317948759E-3</v>
          </cell>
          <cell r="F5">
            <v>-3.6113429999999999E-3</v>
          </cell>
          <cell r="G5">
            <v>9.2918765067592675E-3</v>
          </cell>
          <cell r="H5">
            <v>-1.0302243000000001E-2</v>
          </cell>
          <cell r="I5">
            <v>18</v>
          </cell>
          <cell r="J5">
            <v>35</v>
          </cell>
        </row>
        <row r="6">
          <cell r="B6" t="str">
            <v>Seguros de vehiculo</v>
          </cell>
          <cell r="C6">
            <v>-6.1777385605689666E-3</v>
          </cell>
          <cell r="D6">
            <v>-9.1900699999999998E-3</v>
          </cell>
          <cell r="E6">
            <v>-5.4949776299654531E-4</v>
          </cell>
          <cell r="F6">
            <v>-8.1349500000000002E-4</v>
          </cell>
          <cell r="G6">
            <v>-1.2933580756283824E-2</v>
          </cell>
          <cell r="H6">
            <v>-1.9408109E-2</v>
          </cell>
          <cell r="I6">
            <v>36</v>
          </cell>
          <cell r="J6">
            <v>36</v>
          </cell>
        </row>
        <row r="7">
          <cell r="B7" t="str">
            <v>Servicios de T.V.</v>
          </cell>
          <cell r="C7">
            <v>2.8463783315420257E-3</v>
          </cell>
          <cell r="D7">
            <v>-9.4255099999999998E-3</v>
          </cell>
          <cell r="E7">
            <v>7.635575098382948E-3</v>
          </cell>
          <cell r="F7">
            <v>-8.1406210000000007E-3</v>
          </cell>
          <cell r="G7">
            <v>1.6036641047031714E-3</v>
          </cell>
          <cell r="H7">
            <v>-9.1238399999999994E-3</v>
          </cell>
          <cell r="I7">
            <v>22</v>
          </cell>
          <cell r="J7">
            <v>37</v>
          </cell>
        </row>
      </sheetData>
      <sheetData sheetId="52">
        <row r="2">
          <cell r="B2" t="str">
            <v>Servicios relacionados con diversion</v>
          </cell>
          <cell r="C2">
            <v>10.130000000000001</v>
          </cell>
          <cell r="D2">
            <v>20.079999999999998</v>
          </cell>
          <cell r="E2">
            <v>3.94</v>
          </cell>
          <cell r="F2">
            <v>0.51</v>
          </cell>
          <cell r="G2">
            <v>2.2000000000000002</v>
          </cell>
          <cell r="H2">
            <v>12.98</v>
          </cell>
          <cell r="I2">
            <v>2</v>
          </cell>
          <cell r="J2">
            <v>1</v>
          </cell>
        </row>
        <row r="3">
          <cell r="B3" t="str">
            <v>Gas</v>
          </cell>
          <cell r="C3">
            <v>2.0699999999999998</v>
          </cell>
          <cell r="D3">
            <v>14.65</v>
          </cell>
          <cell r="E3">
            <v>4.1100000000000003</v>
          </cell>
          <cell r="F3">
            <v>15.75</v>
          </cell>
          <cell r="G3">
            <v>0.42</v>
          </cell>
          <cell r="H3">
            <v>14.35</v>
          </cell>
          <cell r="I3">
            <v>54</v>
          </cell>
          <cell r="J3">
            <v>2</v>
          </cell>
        </row>
        <row r="4">
          <cell r="B4" t="str">
            <v>Insecticidas</v>
          </cell>
          <cell r="C4">
            <v>6.4</v>
          </cell>
          <cell r="D4">
            <v>13.68</v>
          </cell>
          <cell r="E4">
            <v>5.99</v>
          </cell>
          <cell r="F4">
            <v>11.6</v>
          </cell>
          <cell r="G4">
            <v>8.4600000000000009</v>
          </cell>
          <cell r="H4">
            <v>16.72</v>
          </cell>
          <cell r="I4">
            <v>21</v>
          </cell>
          <cell r="J4">
            <v>3</v>
          </cell>
        </row>
        <row r="5">
          <cell r="B5" t="str">
            <v>Servicios para mascotas</v>
          </cell>
          <cell r="C5">
            <v>2.54</v>
          </cell>
          <cell r="D5">
            <v>12.05</v>
          </cell>
          <cell r="E5">
            <v>3.17</v>
          </cell>
          <cell r="F5">
            <v>9.99</v>
          </cell>
          <cell r="G5">
            <v>3.58</v>
          </cell>
          <cell r="H5">
            <v>9.32</v>
          </cell>
          <cell r="I5">
            <v>47</v>
          </cell>
          <cell r="J5">
            <v>4</v>
          </cell>
        </row>
        <row r="6">
          <cell r="B6" t="str">
            <v>Joyeria en oro y plata</v>
          </cell>
          <cell r="C6">
            <v>7.55</v>
          </cell>
          <cell r="D6">
            <v>11.4</v>
          </cell>
          <cell r="E6">
            <v>9.75</v>
          </cell>
          <cell r="F6">
            <v>10.71</v>
          </cell>
          <cell r="G6">
            <v>3.95</v>
          </cell>
          <cell r="H6">
            <v>14.35</v>
          </cell>
          <cell r="I6">
            <v>8</v>
          </cell>
          <cell r="J6">
            <v>5</v>
          </cell>
        </row>
        <row r="7">
          <cell r="B7" t="str">
            <v>Ceras</v>
          </cell>
          <cell r="C7">
            <v>6.59</v>
          </cell>
          <cell r="D7">
            <v>10.85</v>
          </cell>
          <cell r="E7">
            <v>6</v>
          </cell>
          <cell r="F7">
            <v>10.44</v>
          </cell>
          <cell r="G7">
            <v>5.95</v>
          </cell>
          <cell r="H7">
            <v>12.95</v>
          </cell>
          <cell r="I7">
            <v>18</v>
          </cell>
          <cell r="J7">
            <v>6</v>
          </cell>
        </row>
        <row r="8">
          <cell r="B8" t="str">
            <v>Aseguramiento privado</v>
          </cell>
          <cell r="C8">
            <v>6.75</v>
          </cell>
          <cell r="D8">
            <v>8.73</v>
          </cell>
          <cell r="E8">
            <v>6.27</v>
          </cell>
          <cell r="F8">
            <v>6.53</v>
          </cell>
          <cell r="G8">
            <v>6.77</v>
          </cell>
          <cell r="H8">
            <v>8.82</v>
          </cell>
          <cell r="I8">
            <v>15</v>
          </cell>
          <cell r="J8">
            <v>7</v>
          </cell>
        </row>
        <row r="9">
          <cell r="B9" t="str">
            <v>Combustible</v>
          </cell>
          <cell r="C9">
            <v>8.77</v>
          </cell>
          <cell r="D9">
            <v>8.2200000000000006</v>
          </cell>
          <cell r="E9">
            <v>8.49</v>
          </cell>
          <cell r="F9">
            <v>8.3000000000000007</v>
          </cell>
          <cell r="G9">
            <v>9.48</v>
          </cell>
          <cell r="H9">
            <v>8.16</v>
          </cell>
          <cell r="I9">
            <v>3</v>
          </cell>
          <cell r="J9">
            <v>8</v>
          </cell>
        </row>
        <row r="10">
          <cell r="B10" t="str">
            <v>Buseta</v>
          </cell>
          <cell r="C10">
            <v>8.68</v>
          </cell>
          <cell r="D10">
            <v>8.02</v>
          </cell>
          <cell r="E10">
            <v>8.68</v>
          </cell>
          <cell r="F10">
            <v>8.02</v>
          </cell>
          <cell r="G10">
            <v>8.68</v>
          </cell>
          <cell r="H10">
            <v>8.02</v>
          </cell>
          <cell r="I10">
            <v>4</v>
          </cell>
          <cell r="J10">
            <v>9</v>
          </cell>
        </row>
        <row r="11">
          <cell r="B11" t="str">
            <v>Otros servivios financieros</v>
          </cell>
          <cell r="C11">
            <v>4.22</v>
          </cell>
          <cell r="D11">
            <v>7.97</v>
          </cell>
          <cell r="E11">
            <v>4.04</v>
          </cell>
          <cell r="F11">
            <v>8.69</v>
          </cell>
          <cell r="G11">
            <v>4.83</v>
          </cell>
          <cell r="H11">
            <v>5.5</v>
          </cell>
          <cell r="I11">
            <v>30</v>
          </cell>
          <cell r="J11">
            <v>10</v>
          </cell>
        </row>
        <row r="12">
          <cell r="B12" t="str">
            <v>Toallas, manteles y forros para muebles</v>
          </cell>
          <cell r="C12">
            <v>2.93</v>
          </cell>
          <cell r="D12">
            <v>7.7</v>
          </cell>
          <cell r="E12">
            <v>5.46</v>
          </cell>
          <cell r="F12">
            <v>11.17</v>
          </cell>
          <cell r="G12">
            <v>1.35</v>
          </cell>
          <cell r="H12">
            <v>4.71</v>
          </cell>
          <cell r="I12">
            <v>43</v>
          </cell>
          <cell r="J12">
            <v>11</v>
          </cell>
        </row>
        <row r="13">
          <cell r="B13" t="str">
            <v>Otros medios para transporte urbano</v>
          </cell>
          <cell r="C13">
            <v>8.25</v>
          </cell>
          <cell r="D13">
            <v>7.63</v>
          </cell>
          <cell r="E13">
            <v>8.25</v>
          </cell>
          <cell r="F13">
            <v>7.63</v>
          </cell>
          <cell r="G13">
            <v>8.25</v>
          </cell>
          <cell r="H13">
            <v>7.63</v>
          </cell>
          <cell r="I13">
            <v>6</v>
          </cell>
          <cell r="J13">
            <v>12</v>
          </cell>
        </row>
        <row r="14">
          <cell r="B14" t="str">
            <v>Pensiones</v>
          </cell>
          <cell r="C14">
            <v>4.42</v>
          </cell>
          <cell r="D14">
            <v>7.06</v>
          </cell>
          <cell r="E14">
            <v>-4.54</v>
          </cell>
          <cell r="F14">
            <v>3.65</v>
          </cell>
          <cell r="G14">
            <v>8.5</v>
          </cell>
          <cell r="H14">
            <v>8.67</v>
          </cell>
          <cell r="I14">
            <v>28</v>
          </cell>
          <cell r="J14">
            <v>13</v>
          </cell>
        </row>
        <row r="15">
          <cell r="B15" t="str">
            <v>Bus</v>
          </cell>
          <cell r="C15">
            <v>7.43</v>
          </cell>
          <cell r="D15">
            <v>6.9</v>
          </cell>
          <cell r="E15">
            <v>7.43</v>
          </cell>
          <cell r="F15">
            <v>6.9</v>
          </cell>
          <cell r="G15">
            <v>7.43</v>
          </cell>
          <cell r="H15">
            <v>6.9</v>
          </cell>
          <cell r="I15">
            <v>10</v>
          </cell>
          <cell r="J15">
            <v>14</v>
          </cell>
        </row>
        <row r="16">
          <cell r="B16" t="str">
            <v>Servicio de parqueadero</v>
          </cell>
          <cell r="C16">
            <v>6.9</v>
          </cell>
          <cell r="D16">
            <v>6.69</v>
          </cell>
          <cell r="E16">
            <v>10.96</v>
          </cell>
          <cell r="F16">
            <v>5.0999999999999996</v>
          </cell>
          <cell r="G16">
            <v>2.11</v>
          </cell>
          <cell r="H16">
            <v>8.4</v>
          </cell>
          <cell r="I16">
            <v>12</v>
          </cell>
          <cell r="J16">
            <v>15</v>
          </cell>
        </row>
        <row r="17">
          <cell r="B17" t="str">
            <v>Compra y cambio de aceite</v>
          </cell>
          <cell r="C17">
            <v>2.87</v>
          </cell>
          <cell r="D17">
            <v>6.52</v>
          </cell>
          <cell r="E17">
            <v>4.57</v>
          </cell>
          <cell r="F17">
            <v>9.65</v>
          </cell>
          <cell r="G17">
            <v>-0.69</v>
          </cell>
          <cell r="H17">
            <v>-0.67</v>
          </cell>
          <cell r="I17">
            <v>44</v>
          </cell>
          <cell r="J17">
            <v>16</v>
          </cell>
        </row>
        <row r="18">
          <cell r="B18" t="str">
            <v>Matrículas</v>
          </cell>
          <cell r="C18">
            <v>2.1800000000000002</v>
          </cell>
          <cell r="D18">
            <v>6.25</v>
          </cell>
          <cell r="E18">
            <v>-5.66</v>
          </cell>
          <cell r="F18">
            <v>3.71</v>
          </cell>
          <cell r="G18">
            <v>8.81</v>
          </cell>
          <cell r="H18">
            <v>9.19</v>
          </cell>
          <cell r="I18">
            <v>52</v>
          </cell>
          <cell r="J18">
            <v>17</v>
          </cell>
        </row>
        <row r="19">
          <cell r="B19" t="str">
            <v>Servicios de proteccion dentro y fuera del hogar</v>
          </cell>
          <cell r="C19">
            <v>14.72</v>
          </cell>
          <cell r="D19">
            <v>6.15</v>
          </cell>
          <cell r="E19">
            <v>9.5399999999999991</v>
          </cell>
          <cell r="F19">
            <v>4.57</v>
          </cell>
          <cell r="G19">
            <v>17.510000000000002</v>
          </cell>
          <cell r="H19">
            <v>8.6999999999999993</v>
          </cell>
          <cell r="I19">
            <v>1</v>
          </cell>
          <cell r="J19">
            <v>18</v>
          </cell>
        </row>
        <row r="20">
          <cell r="B20" t="str">
            <v>Aguardiente</v>
          </cell>
          <cell r="C20">
            <v>6.46</v>
          </cell>
          <cell r="D20">
            <v>5.86</v>
          </cell>
          <cell r="E20">
            <v>5.0599999999999996</v>
          </cell>
          <cell r="F20">
            <v>6.24</v>
          </cell>
          <cell r="G20">
            <v>9.81</v>
          </cell>
          <cell r="H20">
            <v>5.17</v>
          </cell>
          <cell r="I20">
            <v>20</v>
          </cell>
          <cell r="J20">
            <v>19</v>
          </cell>
        </row>
        <row r="21">
          <cell r="B21" t="str">
            <v>Juego de sabanas y fundas</v>
          </cell>
          <cell r="C21">
            <v>0</v>
          </cell>
          <cell r="D21">
            <v>5.85</v>
          </cell>
          <cell r="E21">
            <v>-0.37</v>
          </cell>
          <cell r="F21">
            <v>6.39</v>
          </cell>
          <cell r="G21">
            <v>3.01</v>
          </cell>
          <cell r="H21">
            <v>2.74</v>
          </cell>
          <cell r="I21">
            <v>79</v>
          </cell>
          <cell r="J21">
            <v>20</v>
          </cell>
        </row>
        <row r="22">
          <cell r="B22" t="str">
            <v>Pasaje aéreo</v>
          </cell>
          <cell r="C22">
            <v>-6.4</v>
          </cell>
          <cell r="D22">
            <v>5.83</v>
          </cell>
          <cell r="E22">
            <v>-6.4</v>
          </cell>
          <cell r="F22">
            <v>5.83</v>
          </cell>
          <cell r="G22">
            <v>-6.4</v>
          </cell>
          <cell r="H22">
            <v>5.83</v>
          </cell>
          <cell r="I22">
            <v>120</v>
          </cell>
          <cell r="J22">
            <v>21</v>
          </cell>
        </row>
        <row r="23">
          <cell r="B23" t="str">
            <v>Vajilla</v>
          </cell>
          <cell r="C23">
            <v>6.68</v>
          </cell>
          <cell r="D23">
            <v>5.56</v>
          </cell>
          <cell r="E23">
            <v>5.9</v>
          </cell>
          <cell r="F23">
            <v>6.05</v>
          </cell>
          <cell r="G23">
            <v>7.13</v>
          </cell>
          <cell r="H23">
            <v>3.41</v>
          </cell>
          <cell r="I23">
            <v>16</v>
          </cell>
          <cell r="J23">
            <v>22</v>
          </cell>
        </row>
        <row r="24">
          <cell r="B24" t="str">
            <v>Energia electrica</v>
          </cell>
          <cell r="C24">
            <v>8.02</v>
          </cell>
          <cell r="D24">
            <v>5.42</v>
          </cell>
          <cell r="E24">
            <v>8.02</v>
          </cell>
          <cell r="F24">
            <v>6.74</v>
          </cell>
          <cell r="G24">
            <v>8.02</v>
          </cell>
          <cell r="H24">
            <v>4.68</v>
          </cell>
          <cell r="I24">
            <v>7</v>
          </cell>
          <cell r="J24">
            <v>23</v>
          </cell>
        </row>
        <row r="25">
          <cell r="B25" t="str">
            <v>Consulta medica general</v>
          </cell>
          <cell r="C25">
            <v>1.34</v>
          </cell>
          <cell r="D25">
            <v>5.29</v>
          </cell>
          <cell r="E25">
            <v>2.93</v>
          </cell>
          <cell r="F25">
            <v>6.24</v>
          </cell>
          <cell r="G25">
            <v>-1.1599999999999999</v>
          </cell>
          <cell r="H25">
            <v>4.32</v>
          </cell>
          <cell r="I25">
            <v>61</v>
          </cell>
          <cell r="J25">
            <v>24</v>
          </cell>
        </row>
      </sheetData>
      <sheetData sheetId="53">
        <row r="2">
          <cell r="B2" t="str">
            <v>Arrendamiento imputado</v>
          </cell>
          <cell r="C2">
            <v>0.35138298043162786</v>
          </cell>
          <cell r="D2">
            <v>0.32287642300000002</v>
          </cell>
          <cell r="E2">
            <v>0.29979869265792869</v>
          </cell>
          <cell r="F2">
            <v>0.27989856899999999</v>
          </cell>
          <cell r="G2">
            <v>0.30879426249705622</v>
          </cell>
          <cell r="H2">
            <v>0.17011789899999999</v>
          </cell>
          <cell r="I2">
            <v>1</v>
          </cell>
          <cell r="J2">
            <v>1</v>
          </cell>
        </row>
        <row r="3">
          <cell r="B3" t="str">
            <v>Arrendamiento efectivo</v>
          </cell>
          <cell r="C3">
            <v>0.25386546756051831</v>
          </cell>
          <cell r="D3">
            <v>0.26421530900000001</v>
          </cell>
          <cell r="E3">
            <v>0.38845885352635418</v>
          </cell>
          <cell r="F3">
            <v>0.438896907</v>
          </cell>
          <cell r="G3">
            <v>9.3244253793313706E-2</v>
          </cell>
          <cell r="H3">
            <v>5.1369207E-2</v>
          </cell>
          <cell r="I3">
            <v>2</v>
          </cell>
          <cell r="J3">
            <v>2</v>
          </cell>
        </row>
        <row r="4">
          <cell r="B4" t="str">
            <v>Combustible</v>
          </cell>
          <cell r="C4">
            <v>0.209661679077077</v>
          </cell>
          <cell r="D4">
            <v>0.208219029</v>
          </cell>
          <cell r="E4">
            <v>0.121149748407542</v>
          </cell>
          <cell r="F4">
            <v>0.124937462</v>
          </cell>
          <cell r="G4">
            <v>0.28180108134685927</v>
          </cell>
          <cell r="H4">
            <v>0.25949708300000002</v>
          </cell>
          <cell r="I4">
            <v>3</v>
          </cell>
          <cell r="J4">
            <v>3</v>
          </cell>
        </row>
        <row r="5">
          <cell r="B5" t="str">
            <v>Otros productos relacionados con el cuidado personal</v>
          </cell>
          <cell r="C5">
            <v>-2.069428912080654E-2</v>
          </cell>
          <cell r="D5">
            <v>-2.5179033E-2</v>
          </cell>
          <cell r="E5">
            <v>-2.6328413497959786E-2</v>
          </cell>
          <cell r="F5">
            <v>-2.4546332000000001E-2</v>
          </cell>
          <cell r="G5">
            <v>4.2867262104020408E-4</v>
          </cell>
          <cell r="H5">
            <v>-6.9466199999999997E-3</v>
          </cell>
          <cell r="I5">
            <v>120</v>
          </cell>
          <cell r="J5">
            <v>123</v>
          </cell>
        </row>
        <row r="6">
          <cell r="B6" t="str">
            <v>Computadores, impresoras y otros aparatos</v>
          </cell>
          <cell r="C6">
            <v>-3.8009469136306234E-2</v>
          </cell>
          <cell r="D6">
            <v>-3.2590823999999997E-2</v>
          </cell>
          <cell r="E6">
            <v>-3.9706990600871031E-2</v>
          </cell>
          <cell r="F6">
            <v>-3.175385E-2</v>
          </cell>
          <cell r="G6">
            <v>-4.972702870012162E-2</v>
          </cell>
          <cell r="H6">
            <v>-5.4059862E-2</v>
          </cell>
          <cell r="I6">
            <v>124</v>
          </cell>
          <cell r="J6">
            <v>124</v>
          </cell>
        </row>
        <row r="7">
          <cell r="B7" t="str">
            <v>Vehiculos</v>
          </cell>
          <cell r="C7">
            <v>-0.1832220141938356</v>
          </cell>
          <cell r="D7">
            <v>-0.22085864999999999</v>
          </cell>
          <cell r="E7">
            <v>-5.8508420683796539E-2</v>
          </cell>
          <cell r="F7">
            <v>-7.0186717999999995E-2</v>
          </cell>
          <cell r="G7">
            <v>-0.38928472280800908</v>
          </cell>
          <cell r="H7">
            <v>-0.47334658299999999</v>
          </cell>
          <cell r="I7">
            <v>125</v>
          </cell>
          <cell r="J7">
            <v>125</v>
          </cell>
        </row>
      </sheetData>
      <sheetData sheetId="54">
        <row r="2">
          <cell r="C2" t="str">
            <v>Alimentos</v>
          </cell>
          <cell r="D2">
            <v>0.34</v>
          </cell>
          <cell r="E2">
            <v>9.3097760000000002E-2</v>
          </cell>
          <cell r="F2">
            <v>0.36</v>
          </cell>
          <cell r="G2">
            <v>0.12041877600000001</v>
          </cell>
          <cell r="H2">
            <v>0.42</v>
          </cell>
          <cell r="I2">
            <v>8.3097033000000001E-2</v>
          </cell>
        </row>
        <row r="3">
          <cell r="C3" t="str">
            <v>Cereales</v>
          </cell>
          <cell r="D3">
            <v>-1.01</v>
          </cell>
          <cell r="E3">
            <v>-3.4160823E-2</v>
          </cell>
          <cell r="F3">
            <v>-1.54</v>
          </cell>
          <cell r="G3">
            <v>-7.5885485000000003E-2</v>
          </cell>
          <cell r="H3">
            <v>0.15</v>
          </cell>
          <cell r="I3">
            <v>2.4445650000000001E-3</v>
          </cell>
          <cell r="J3">
            <v>8</v>
          </cell>
          <cell r="K3">
            <v>8</v>
          </cell>
          <cell r="L3">
            <v>6</v>
          </cell>
        </row>
        <row r="4">
          <cell r="C4" t="str">
            <v>Tubérculos</v>
          </cell>
          <cell r="D4">
            <v>16.87</v>
          </cell>
          <cell r="E4">
            <v>0.118144649</v>
          </cell>
          <cell r="F4">
            <v>19.21</v>
          </cell>
          <cell r="G4">
            <v>0.21756337100000001</v>
          </cell>
          <cell r="H4">
            <v>18.07</v>
          </cell>
          <cell r="I4">
            <v>5.7841666E-2</v>
          </cell>
          <cell r="J4">
            <v>1</v>
          </cell>
          <cell r="K4">
            <v>1</v>
          </cell>
          <cell r="L4">
            <v>2</v>
          </cell>
        </row>
        <row r="5">
          <cell r="C5" t="str">
            <v>Hortalizas</v>
          </cell>
          <cell r="D5">
            <v>-5.31</v>
          </cell>
          <cell r="E5">
            <v>-0.101433707</v>
          </cell>
          <cell r="F5">
            <v>-5.24</v>
          </cell>
          <cell r="G5">
            <v>-0.13577836400000001</v>
          </cell>
          <cell r="H5">
            <v>-5.54</v>
          </cell>
          <cell r="I5">
            <v>-6.3211642999999998E-2</v>
          </cell>
          <cell r="J5">
            <v>9</v>
          </cell>
          <cell r="K5">
            <v>9</v>
          </cell>
          <cell r="L5">
            <v>9</v>
          </cell>
        </row>
        <row r="6">
          <cell r="C6" t="str">
            <v>Frutas</v>
          </cell>
          <cell r="D6">
            <v>-2.31</v>
          </cell>
          <cell r="E6">
            <v>-2.7068818000000001E-2</v>
          </cell>
          <cell r="F6">
            <v>-1.91</v>
          </cell>
          <cell r="G6">
            <v>-2.3892660999999999E-2</v>
          </cell>
          <cell r="H6">
            <v>-2.83</v>
          </cell>
          <cell r="I6">
            <v>-4.7452134999999999E-2</v>
          </cell>
          <cell r="J6">
            <v>7</v>
          </cell>
          <cell r="K6">
            <v>7</v>
          </cell>
          <cell r="L6">
            <v>8</v>
          </cell>
        </row>
        <row r="7">
          <cell r="C7" t="str">
            <v>Carnes</v>
          </cell>
          <cell r="D7">
            <v>2.94</v>
          </cell>
          <cell r="E7">
            <v>0.103182415</v>
          </cell>
          <cell r="F7">
            <v>2.48</v>
          </cell>
          <cell r="G7">
            <v>0.111124179</v>
          </cell>
          <cell r="H7">
            <v>3.73</v>
          </cell>
          <cell r="I7">
            <v>9.9702449999999998E-2</v>
          </cell>
          <cell r="J7">
            <v>2</v>
          </cell>
          <cell r="K7">
            <v>2</v>
          </cell>
          <cell r="L7">
            <v>1</v>
          </cell>
        </row>
        <row r="8">
          <cell r="C8" t="str">
            <v>Pescado</v>
          </cell>
          <cell r="D8">
            <v>-0.7</v>
          </cell>
          <cell r="E8">
            <v>-3.8908319999999999E-3</v>
          </cell>
          <cell r="F8">
            <v>-0.64</v>
          </cell>
          <cell r="G8">
            <v>-4.079638E-3</v>
          </cell>
          <cell r="H8">
            <v>-1.21</v>
          </cell>
          <cell r="I8">
            <v>-3.5394480000000002E-3</v>
          </cell>
          <cell r="J8">
            <v>5</v>
          </cell>
          <cell r="K8">
            <v>5</v>
          </cell>
          <cell r="L8">
            <v>7</v>
          </cell>
        </row>
        <row r="9">
          <cell r="C9" t="str">
            <v>Lácteos</v>
          </cell>
          <cell r="D9">
            <v>-0.18</v>
          </cell>
          <cell r="E9">
            <v>-7.06311E-3</v>
          </cell>
          <cell r="F9">
            <v>-0.37</v>
          </cell>
          <cell r="G9">
            <v>-1.830184E-2</v>
          </cell>
          <cell r="H9">
            <v>0.28999999999999998</v>
          </cell>
          <cell r="I9">
            <v>7.216943E-3</v>
          </cell>
          <cell r="J9">
            <v>6</v>
          </cell>
          <cell r="K9">
            <v>6</v>
          </cell>
          <cell r="L9">
            <v>5</v>
          </cell>
        </row>
        <row r="10">
          <cell r="C10" t="str">
            <v>Alimentos varios</v>
          </cell>
          <cell r="D10">
            <v>0.82</v>
          </cell>
          <cell r="E10">
            <v>2.2298083E-2</v>
          </cell>
          <cell r="F10">
            <v>0.68</v>
          </cell>
          <cell r="G10">
            <v>2.2421976999999999E-2</v>
          </cell>
          <cell r="H10">
            <v>0.59</v>
          </cell>
          <cell r="I10">
            <v>1.0953479E-2</v>
          </cell>
          <cell r="J10">
            <v>4</v>
          </cell>
          <cell r="K10">
            <v>4</v>
          </cell>
          <cell r="L10">
            <v>4</v>
          </cell>
        </row>
        <row r="11">
          <cell r="C11" t="str">
            <v>Comidas fuera</v>
          </cell>
          <cell r="D11">
            <v>0.24</v>
          </cell>
          <cell r="E11">
            <v>2.2817988000000001E-2</v>
          </cell>
          <cell r="F11">
            <v>0.26</v>
          </cell>
          <cell r="G11">
            <v>2.6480189000000001E-2</v>
          </cell>
          <cell r="H11">
            <v>0.24</v>
          </cell>
          <cell r="I11">
            <v>1.8495132000000001E-2</v>
          </cell>
          <cell r="J11">
            <v>3</v>
          </cell>
          <cell r="K11">
            <v>3</v>
          </cell>
          <cell r="L11">
            <v>3</v>
          </cell>
        </row>
      </sheetData>
      <sheetData sheetId="55">
        <row r="2">
          <cell r="B2">
            <v>-0.32</v>
          </cell>
          <cell r="C2">
            <v>-0.41</v>
          </cell>
          <cell r="D2">
            <v>0.34</v>
          </cell>
        </row>
        <row r="3">
          <cell r="B3">
            <v>-0.49</v>
          </cell>
          <cell r="C3">
            <v>-0.56999999999999995</v>
          </cell>
          <cell r="D3">
            <v>0.47</v>
          </cell>
        </row>
      </sheetData>
      <sheetData sheetId="56">
        <row r="2">
          <cell r="C2" t="str">
            <v>Cereales y productos de panadería</v>
          </cell>
          <cell r="D2">
            <v>-1.01</v>
          </cell>
          <cell r="E2">
            <v>-3.4160823E-2</v>
          </cell>
          <cell r="F2">
            <v>-1.54</v>
          </cell>
          <cell r="G2">
            <v>-7.5885485000000003E-2</v>
          </cell>
          <cell r="H2">
            <v>0.15</v>
          </cell>
          <cell r="I2">
            <v>2.4445650000000001E-3</v>
          </cell>
        </row>
        <row r="3">
          <cell r="C3" t="str">
            <v>Cereales</v>
          </cell>
          <cell r="D3">
            <v>-1.27</v>
          </cell>
          <cell r="E3">
            <v>-2.2709066E-2</v>
          </cell>
          <cell r="F3">
            <v>-1.52</v>
          </cell>
          <cell r="G3">
            <v>-3.9792570999999999E-2</v>
          </cell>
          <cell r="H3">
            <v>-0.32</v>
          </cell>
          <cell r="I3">
            <v>-2.7491859999999998E-3</v>
          </cell>
        </row>
        <row r="4">
          <cell r="C4" t="str">
            <v>Productos de panaderia</v>
          </cell>
          <cell r="D4">
            <v>-0.73</v>
          </cell>
          <cell r="E4">
            <v>-1.1638551E-2</v>
          </cell>
          <cell r="F4">
            <v>-1.56</v>
          </cell>
          <cell r="G4">
            <v>-3.6036490999999997E-2</v>
          </cell>
          <cell r="H4">
            <v>0.67</v>
          </cell>
          <cell r="I4">
            <v>5.162402E-3</v>
          </cell>
        </row>
        <row r="5">
          <cell r="C5" t="str">
            <v>Cereales</v>
          </cell>
          <cell r="D5">
            <v>-1.27</v>
          </cell>
          <cell r="E5">
            <v>-2.2709066E-2</v>
          </cell>
          <cell r="F5">
            <v>-1.52</v>
          </cell>
          <cell r="G5">
            <v>-3.9792570999999999E-2</v>
          </cell>
          <cell r="H5">
            <v>-0.32</v>
          </cell>
          <cell r="I5">
            <v>-2.7491859999999998E-3</v>
          </cell>
        </row>
        <row r="6">
          <cell r="C6" t="str">
            <v>Arroz</v>
          </cell>
          <cell r="D6">
            <v>-1.99</v>
          </cell>
          <cell r="E6">
            <v>-2.3953716999999999E-2</v>
          </cell>
          <cell r="F6">
            <v>-2.15</v>
          </cell>
          <cell r="G6">
            <v>-4.0749013000000001E-2</v>
          </cell>
          <cell r="H6">
            <v>-1.43</v>
          </cell>
          <cell r="I6">
            <v>-5.0580629999999998E-3</v>
          </cell>
        </row>
        <row r="7">
          <cell r="C7" t="str">
            <v>Harina de maiz y otras harinas</v>
          </cell>
          <cell r="D7">
            <v>0.52</v>
          </cell>
          <cell r="E7">
            <v>4.2049900000000001E-4</v>
          </cell>
          <cell r="F7">
            <v>0.27</v>
          </cell>
          <cell r="G7">
            <v>3.0539299999999999E-4</v>
          </cell>
          <cell r="H7">
            <v>0.55000000000000004</v>
          </cell>
          <cell r="I7">
            <v>3.13391E-4</v>
          </cell>
        </row>
        <row r="8">
          <cell r="C8" t="str">
            <v>Pastas alimenticias</v>
          </cell>
          <cell r="D8">
            <v>-0.53</v>
          </cell>
          <cell r="E8">
            <v>-1.5602979999999999E-3</v>
          </cell>
          <cell r="F8">
            <v>-0.28999999999999998</v>
          </cell>
          <cell r="G8">
            <v>-1.239736E-3</v>
          </cell>
          <cell r="H8">
            <v>-1.05</v>
          </cell>
          <cell r="I8">
            <v>-1.8924899999999999E-3</v>
          </cell>
        </row>
        <row r="9">
          <cell r="C9" t="str">
            <v>Cereales preparados</v>
          </cell>
          <cell r="D9">
            <v>1.21</v>
          </cell>
          <cell r="E9">
            <v>1.769659E-3</v>
          </cell>
          <cell r="F9">
            <v>0.88</v>
          </cell>
          <cell r="G9">
            <v>9.7180499999999996E-4</v>
          </cell>
          <cell r="H9">
            <v>1.48</v>
          </cell>
          <cell r="I9">
            <v>3.8974600000000002E-3</v>
          </cell>
        </row>
        <row r="10">
          <cell r="C10" t="str">
            <v>Otros cereales</v>
          </cell>
          <cell r="D10">
            <v>1.2</v>
          </cell>
          <cell r="E10">
            <v>7.5568399999999996E-4</v>
          </cell>
          <cell r="F10">
            <v>1.29</v>
          </cell>
          <cell r="G10">
            <v>9.2345700000000003E-4</v>
          </cell>
          <cell r="H10">
            <v>0.1</v>
          </cell>
          <cell r="I10">
            <v>4.8876800000000001E-6</v>
          </cell>
        </row>
        <row r="11">
          <cell r="C11" t="str">
            <v>Productos de panaderia</v>
          </cell>
          <cell r="D11">
            <v>-0.73</v>
          </cell>
          <cell r="E11">
            <v>-1.1638551E-2</v>
          </cell>
          <cell r="F11">
            <v>-1.56</v>
          </cell>
          <cell r="G11">
            <v>-3.6036490999999997E-2</v>
          </cell>
          <cell r="H11">
            <v>0.67</v>
          </cell>
          <cell r="I11">
            <v>5.162402E-3</v>
          </cell>
        </row>
        <row r="12">
          <cell r="C12" t="str">
            <v>Pan</v>
          </cell>
          <cell r="D12">
            <v>-1.01</v>
          </cell>
          <cell r="E12">
            <v>-1.1510316E-2</v>
          </cell>
          <cell r="F12">
            <v>-1.78</v>
          </cell>
          <cell r="G12">
            <v>-3.1616229000000003E-2</v>
          </cell>
          <cell r="H12">
            <v>0.21</v>
          </cell>
          <cell r="I12">
            <v>8.3457799999999999E-4</v>
          </cell>
        </row>
        <row r="13">
          <cell r="C13" t="str">
            <v>Otros productos de panaderia</v>
          </cell>
          <cell r="D13">
            <v>-0.02</v>
          </cell>
          <cell r="E13">
            <v>-9.0937099999999994E-5</v>
          </cell>
          <cell r="F13">
            <v>-0.82</v>
          </cell>
          <cell r="G13">
            <v>-4.3772059999999998E-3</v>
          </cell>
          <cell r="H13">
            <v>1.1599999999999999</v>
          </cell>
          <cell r="I13">
            <v>4.3281869999999998E-3</v>
          </cell>
        </row>
      </sheetData>
      <sheetData sheetId="57">
        <row r="2">
          <cell r="C2" t="str">
            <v>Tubérculos y plátanos</v>
          </cell>
          <cell r="D2">
            <v>16.87</v>
          </cell>
          <cell r="E2">
            <v>0.118144649</v>
          </cell>
          <cell r="F2">
            <v>19.21</v>
          </cell>
          <cell r="G2">
            <v>0.21756337100000001</v>
          </cell>
          <cell r="H2">
            <v>18.07</v>
          </cell>
          <cell r="I2">
            <v>5.7841666E-2</v>
          </cell>
        </row>
        <row r="3">
          <cell r="C3" t="str">
            <v>Tubérculos</v>
          </cell>
          <cell r="D3">
            <v>20.05</v>
          </cell>
          <cell r="E3">
            <v>0.108387963</v>
          </cell>
          <cell r="F3">
            <v>23.25</v>
          </cell>
          <cell r="G3">
            <v>0.20839000599999999</v>
          </cell>
          <cell r="H3">
            <v>19.510000000000002</v>
          </cell>
          <cell r="I3">
            <v>4.8403887E-2</v>
          </cell>
        </row>
        <row r="4">
          <cell r="C4" t="str">
            <v>Plátano</v>
          </cell>
          <cell r="D4">
            <v>6.09</v>
          </cell>
          <cell r="E4">
            <v>9.7264389999999999E-3</v>
          </cell>
          <cell r="F4">
            <v>3.87</v>
          </cell>
          <cell r="G4">
            <v>9.1438509999999997E-3</v>
          </cell>
          <cell r="H4">
            <v>13.09</v>
          </cell>
          <cell r="I4">
            <v>9.4250380000000002E-3</v>
          </cell>
        </row>
        <row r="5">
          <cell r="C5" t="str">
            <v>Tubérculos</v>
          </cell>
          <cell r="D5">
            <v>20.05</v>
          </cell>
          <cell r="E5">
            <v>0.108387963</v>
          </cell>
          <cell r="F5">
            <v>23.25</v>
          </cell>
          <cell r="G5">
            <v>0.20839000599999999</v>
          </cell>
          <cell r="H5">
            <v>19.510000000000002</v>
          </cell>
          <cell r="I5">
            <v>4.8403887E-2</v>
          </cell>
        </row>
        <row r="6">
          <cell r="C6" t="str">
            <v>Papa</v>
          </cell>
          <cell r="D6">
            <v>23.66</v>
          </cell>
          <cell r="E6">
            <v>0.112287662</v>
          </cell>
          <cell r="F6">
            <v>26.73</v>
          </cell>
          <cell r="G6">
            <v>0.214351183</v>
          </cell>
          <cell r="H6">
            <v>22.26</v>
          </cell>
          <cell r="I6">
            <v>4.8663299E-2</v>
          </cell>
        </row>
        <row r="7">
          <cell r="C7" t="str">
            <v>Yuca</v>
          </cell>
          <cell r="D7">
            <v>-4.5599999999999996</v>
          </cell>
          <cell r="E7">
            <v>-2.4407000000000001E-3</v>
          </cell>
          <cell r="F7">
            <v>-5.61</v>
          </cell>
          <cell r="G7">
            <v>-4.5126009999999998E-3</v>
          </cell>
          <cell r="H7">
            <v>1.8</v>
          </cell>
          <cell r="I7">
            <v>3.8483899999999999E-4</v>
          </cell>
        </row>
        <row r="8">
          <cell r="C8" t="str">
            <v>Otros tubérculos</v>
          </cell>
          <cell r="D8">
            <v>-11.57</v>
          </cell>
          <cell r="E8">
            <v>-1.444776E-3</v>
          </cell>
          <cell r="F8">
            <v>-10.39</v>
          </cell>
          <cell r="G8">
            <v>-1.447491E-3</v>
          </cell>
          <cell r="H8">
            <v>-7.84</v>
          </cell>
          <cell r="I8">
            <v>-6.3579499999999998E-4</v>
          </cell>
        </row>
        <row r="9">
          <cell r="C9" t="str">
            <v>Plátano</v>
          </cell>
          <cell r="D9">
            <v>6.09</v>
          </cell>
          <cell r="E9">
            <v>9.7264389999999999E-3</v>
          </cell>
          <cell r="F9">
            <v>3.87</v>
          </cell>
          <cell r="G9">
            <v>9.1438509999999997E-3</v>
          </cell>
          <cell r="H9">
            <v>13.09</v>
          </cell>
          <cell r="I9">
            <v>9.4250380000000002E-3</v>
          </cell>
        </row>
        <row r="10">
          <cell r="C10" t="str">
            <v>Plátano</v>
          </cell>
          <cell r="D10">
            <v>6.09</v>
          </cell>
          <cell r="E10">
            <v>9.7264389999999999E-3</v>
          </cell>
          <cell r="F10">
            <v>3.87</v>
          </cell>
          <cell r="G10">
            <v>9.1438509999999997E-3</v>
          </cell>
          <cell r="H10">
            <v>13.09</v>
          </cell>
          <cell r="I10">
            <v>9.4250380000000002E-3</v>
          </cell>
        </row>
      </sheetData>
      <sheetData sheetId="58">
        <row r="2">
          <cell r="C2" t="str">
            <v>Hortalizas y legumbres</v>
          </cell>
          <cell r="D2">
            <v>-5.31</v>
          </cell>
          <cell r="E2">
            <v>-0.101433707</v>
          </cell>
          <cell r="F2">
            <v>-5.24</v>
          </cell>
          <cell r="G2">
            <v>-0.13577836400000001</v>
          </cell>
          <cell r="H2">
            <v>-5.54</v>
          </cell>
          <cell r="I2">
            <v>-6.3211642999999998E-2</v>
          </cell>
        </row>
        <row r="3">
          <cell r="C3" t="str">
            <v>Hortalizas y legumbres frescas</v>
          </cell>
          <cell r="D3">
            <v>-11.69</v>
          </cell>
          <cell r="E3">
            <v>-9.9381396999999996E-2</v>
          </cell>
          <cell r="F3">
            <v>-11.96</v>
          </cell>
          <cell r="G3">
            <v>-0.134384685</v>
          </cell>
          <cell r="H3">
            <v>-11.49</v>
          </cell>
          <cell r="I3">
            <v>-6.6235302999999995E-2</v>
          </cell>
        </row>
        <row r="4">
          <cell r="C4" t="str">
            <v>Hortalizas y legumbres</v>
          </cell>
          <cell r="D4">
            <v>-0.2</v>
          </cell>
          <cell r="E4">
            <v>-2.1202669999999999E-3</v>
          </cell>
          <cell r="F4">
            <v>-0.09</v>
          </cell>
          <cell r="G4">
            <v>-1.320854E-3</v>
          </cell>
          <cell r="H4">
            <v>0.54</v>
          </cell>
          <cell r="I4">
            <v>3.048046E-3</v>
          </cell>
        </row>
        <row r="5">
          <cell r="C5" t="str">
            <v>Hortalizas y legumbres frescas</v>
          </cell>
          <cell r="D5">
            <v>-11.69</v>
          </cell>
          <cell r="E5">
            <v>-9.9381396999999996E-2</v>
          </cell>
          <cell r="F5">
            <v>-11.96</v>
          </cell>
          <cell r="G5">
            <v>-0.134384685</v>
          </cell>
          <cell r="H5">
            <v>-11.49</v>
          </cell>
          <cell r="I5">
            <v>-6.6235302999999995E-2</v>
          </cell>
        </row>
        <row r="6">
          <cell r="C6" t="str">
            <v>Cebolla</v>
          </cell>
          <cell r="D6">
            <v>-17.88</v>
          </cell>
          <cell r="E6">
            <v>-2.9702689000000001E-2</v>
          </cell>
          <cell r="F6">
            <v>-19.34</v>
          </cell>
          <cell r="G6">
            <v>-5.2368260999999999E-2</v>
          </cell>
          <cell r="H6">
            <v>-15.81</v>
          </cell>
          <cell r="I6">
            <v>-6.1530459999999997E-3</v>
          </cell>
        </row>
        <row r="7">
          <cell r="C7" t="str">
            <v>Tomate</v>
          </cell>
          <cell r="D7">
            <v>-10.67</v>
          </cell>
          <cell r="E7">
            <v>-1.6674632000000002E-2</v>
          </cell>
          <cell r="F7">
            <v>-13.01</v>
          </cell>
          <cell r="G7">
            <v>-3.1546157999999998E-2</v>
          </cell>
          <cell r="H7">
            <v>-6.77</v>
          </cell>
          <cell r="I7">
            <v>-4.3978749999999999E-3</v>
          </cell>
        </row>
        <row r="8">
          <cell r="C8" t="str">
            <v>Zanahoria</v>
          </cell>
          <cell r="D8">
            <v>2.69</v>
          </cell>
          <cell r="E8">
            <v>1.735189E-3</v>
          </cell>
          <cell r="F8">
            <v>1.87</v>
          </cell>
          <cell r="G8">
            <v>1.551078E-3</v>
          </cell>
          <cell r="H8">
            <v>9.1300000000000008</v>
          </cell>
          <cell r="I8">
            <v>2.0397430000000001E-3</v>
          </cell>
        </row>
        <row r="9">
          <cell r="C9" t="str">
            <v>Revuelto verde</v>
          </cell>
          <cell r="D9">
            <v>1</v>
          </cell>
          <cell r="E9">
            <v>9.3432699999999999E-4</v>
          </cell>
          <cell r="F9">
            <v>0.43</v>
          </cell>
          <cell r="G9">
            <v>6.09492E-4</v>
          </cell>
          <cell r="H9">
            <v>0.72</v>
          </cell>
          <cell r="I9">
            <v>3.89556E-4</v>
          </cell>
        </row>
        <row r="10">
          <cell r="C10" t="str">
            <v>Otras hortalizas frescas</v>
          </cell>
          <cell r="D10">
            <v>-15.05</v>
          </cell>
          <cell r="E10">
            <v>-5.5653985000000003E-2</v>
          </cell>
          <cell r="F10">
            <v>-13.65</v>
          </cell>
          <cell r="G10">
            <v>-5.2649093000000001E-2</v>
          </cell>
          <cell r="H10">
            <v>-14.67</v>
          </cell>
          <cell r="I10">
            <v>-5.8116879000000003E-2</v>
          </cell>
        </row>
        <row r="11">
          <cell r="C11" t="str">
            <v>Hortalizas y legumbres</v>
          </cell>
          <cell r="D11">
            <v>-0.2</v>
          </cell>
          <cell r="E11">
            <v>-2.1202669999999999E-3</v>
          </cell>
          <cell r="F11">
            <v>-0.09</v>
          </cell>
          <cell r="G11">
            <v>-1.320854E-3</v>
          </cell>
          <cell r="H11">
            <v>0.54</v>
          </cell>
          <cell r="I11">
            <v>3.048046E-3</v>
          </cell>
        </row>
        <row r="12">
          <cell r="C12" t="str">
            <v>Frijol</v>
          </cell>
          <cell r="D12">
            <v>4.3099999999999996</v>
          </cell>
          <cell r="E12">
            <v>1.4668082000000001E-2</v>
          </cell>
          <cell r="F12">
            <v>3.85</v>
          </cell>
          <cell r="G12">
            <v>2.1178158999999998E-2</v>
          </cell>
          <cell r="H12">
            <v>4.96</v>
          </cell>
          <cell r="I12">
            <v>5.9344840000000003E-3</v>
          </cell>
        </row>
        <row r="13">
          <cell r="C13" t="str">
            <v>Arveja</v>
          </cell>
          <cell r="D13">
            <v>-10.7</v>
          </cell>
          <cell r="E13">
            <v>-2.2600398000000001E-2</v>
          </cell>
          <cell r="F13">
            <v>-10.33</v>
          </cell>
          <cell r="G13">
            <v>-2.5429564000000002E-2</v>
          </cell>
          <cell r="H13">
            <v>-14.76</v>
          </cell>
          <cell r="I13">
            <v>-9.7472789999999993E-3</v>
          </cell>
        </row>
        <row r="14">
          <cell r="C14" t="str">
            <v>Otras hortalizas secas</v>
          </cell>
          <cell r="D14">
            <v>1.36</v>
          </cell>
          <cell r="E14">
            <v>4.8335490000000004E-3</v>
          </cell>
          <cell r="F14">
            <v>0.48</v>
          </cell>
          <cell r="G14">
            <v>2.5431130000000001E-3</v>
          </cell>
          <cell r="H14">
            <v>2.88</v>
          </cell>
          <cell r="I14">
            <v>4.1398800000000003E-3</v>
          </cell>
        </row>
        <row r="15">
          <cell r="C15" t="str">
            <v>Hortalizas enlatadas</v>
          </cell>
          <cell r="D15">
            <v>0.67</v>
          </cell>
          <cell r="E15">
            <v>1.0261739999999999E-3</v>
          </cell>
          <cell r="F15">
            <v>0.31</v>
          </cell>
          <cell r="G15">
            <v>4.3870299999999998E-4</v>
          </cell>
          <cell r="H15">
            <v>1.1399999999999999</v>
          </cell>
          <cell r="I15">
            <v>2.6793699999999999E-3</v>
          </cell>
        </row>
      </sheetData>
      <sheetData sheetId="59">
        <row r="2">
          <cell r="C2" t="str">
            <v>Frutas</v>
          </cell>
          <cell r="D2">
            <v>-2.31</v>
          </cell>
          <cell r="E2">
            <v>-2.7068818000000001E-2</v>
          </cell>
          <cell r="F2">
            <v>-1.91</v>
          </cell>
          <cell r="G2">
            <v>-2.3892660999999999E-2</v>
          </cell>
          <cell r="H2">
            <v>-2.83</v>
          </cell>
          <cell r="I2">
            <v>-4.7452134999999999E-2</v>
          </cell>
        </row>
        <row r="3">
          <cell r="C3" t="str">
            <v>Frutas frescas</v>
          </cell>
          <cell r="D3">
            <v>-2.5299999999999998</v>
          </cell>
          <cell r="E3">
            <v>-2.7191715000000002E-2</v>
          </cell>
          <cell r="F3">
            <v>-2.0699999999999998</v>
          </cell>
          <cell r="G3">
            <v>-2.4377308E-2</v>
          </cell>
          <cell r="H3">
            <v>-3.19</v>
          </cell>
          <cell r="I3">
            <v>-4.6642310999999999E-2</v>
          </cell>
        </row>
        <row r="4">
          <cell r="C4" t="str">
            <v>Frutas en conserva</v>
          </cell>
          <cell r="D4">
            <v>0.15</v>
          </cell>
          <cell r="E4">
            <v>1.45599E-4</v>
          </cell>
          <cell r="F4">
            <v>0.57999999999999996</v>
          </cell>
          <cell r="G4">
            <v>4.2497100000000001E-4</v>
          </cell>
          <cell r="H4">
            <v>-0.35</v>
          </cell>
          <cell r="I4">
            <v>-7.5124600000000001E-4</v>
          </cell>
        </row>
        <row r="5">
          <cell r="C5" t="str">
            <v>Frutas frescas</v>
          </cell>
          <cell r="D5">
            <v>-2.5299999999999998</v>
          </cell>
          <cell r="E5">
            <v>-2.7191715000000002E-2</v>
          </cell>
          <cell r="F5">
            <v>-2.0699999999999998</v>
          </cell>
          <cell r="G5">
            <v>-2.4377308E-2</v>
          </cell>
          <cell r="H5">
            <v>-3.19</v>
          </cell>
          <cell r="I5">
            <v>-4.6642310999999999E-2</v>
          </cell>
        </row>
        <row r="6">
          <cell r="C6" t="str">
            <v>Naranjas</v>
          </cell>
          <cell r="D6">
            <v>-17.09</v>
          </cell>
          <cell r="E6">
            <v>-1.0560326E-2</v>
          </cell>
          <cell r="F6">
            <v>-17.37</v>
          </cell>
          <cell r="G6">
            <v>-1.1384343999999999E-2</v>
          </cell>
          <cell r="H6">
            <v>-15.57</v>
          </cell>
          <cell r="I6">
            <v>-1.0308939E-2</v>
          </cell>
        </row>
        <row r="7">
          <cell r="C7" t="str">
            <v>Bananos</v>
          </cell>
          <cell r="D7">
            <v>0.34</v>
          </cell>
          <cell r="E7">
            <v>1.1408000000000001E-4</v>
          </cell>
          <cell r="F7">
            <v>0.38</v>
          </cell>
          <cell r="G7">
            <v>1.8730299999999999E-4</v>
          </cell>
          <cell r="H7">
            <v>3.52</v>
          </cell>
          <cell r="I7">
            <v>2.26624E-4</v>
          </cell>
        </row>
        <row r="8">
          <cell r="C8" t="str">
            <v>Tomate de árbol</v>
          </cell>
          <cell r="D8">
            <v>-16.84</v>
          </cell>
          <cell r="E8">
            <v>-7.0379830000000003E-3</v>
          </cell>
          <cell r="F8">
            <v>-17.02</v>
          </cell>
          <cell r="G8">
            <v>-1.151601E-2</v>
          </cell>
          <cell r="H8">
            <v>-14.05</v>
          </cell>
          <cell r="I8">
            <v>-3.3369440000000001E-3</v>
          </cell>
        </row>
        <row r="9">
          <cell r="C9" t="str">
            <v>Moras</v>
          </cell>
          <cell r="D9">
            <v>-9.16</v>
          </cell>
          <cell r="E9">
            <v>-5.9879479999999999E-3</v>
          </cell>
          <cell r="F9">
            <v>-12.07</v>
          </cell>
          <cell r="G9">
            <v>-1.2033670999999999E-2</v>
          </cell>
          <cell r="H9">
            <v>-2.2000000000000002</v>
          </cell>
          <cell r="I9">
            <v>-1.7535399999999999E-4</v>
          </cell>
        </row>
        <row r="10">
          <cell r="C10" t="str">
            <v>Otras frutas frescas</v>
          </cell>
          <cell r="D10">
            <v>-0.43</v>
          </cell>
          <cell r="E10">
            <v>-3.7505730000000001E-3</v>
          </cell>
          <cell r="F10">
            <v>1.1599999999999999</v>
          </cell>
          <cell r="G10">
            <v>1.0387969E-2</v>
          </cell>
          <cell r="H10">
            <v>-2.4300000000000002</v>
          </cell>
          <cell r="I10">
            <v>-3.2994783999999999E-2</v>
          </cell>
        </row>
        <row r="11">
          <cell r="C11" t="str">
            <v>Frutas en conserva</v>
          </cell>
          <cell r="D11">
            <v>0.15</v>
          </cell>
          <cell r="E11">
            <v>1.45599E-4</v>
          </cell>
          <cell r="F11">
            <v>0.57999999999999996</v>
          </cell>
          <cell r="G11">
            <v>4.2497100000000001E-4</v>
          </cell>
          <cell r="H11">
            <v>-0.35</v>
          </cell>
          <cell r="I11">
            <v>-7.5124600000000001E-4</v>
          </cell>
        </row>
        <row r="12">
          <cell r="C12" t="str">
            <v>Frutas en conserva o secas</v>
          </cell>
          <cell r="D12">
            <v>0.15</v>
          </cell>
          <cell r="E12">
            <v>1.45599E-4</v>
          </cell>
          <cell r="F12">
            <v>0.57999999999999996</v>
          </cell>
          <cell r="G12">
            <v>4.2497100000000001E-4</v>
          </cell>
          <cell r="H12">
            <v>-0.35</v>
          </cell>
          <cell r="I12">
            <v>-7.5124600000000001E-4</v>
          </cell>
        </row>
      </sheetData>
      <sheetData sheetId="60">
        <row r="2">
          <cell r="C2" t="str">
            <v>Carnes y derivados de la carne</v>
          </cell>
          <cell r="D2">
            <v>2.94</v>
          </cell>
          <cell r="E2">
            <v>0.103182415</v>
          </cell>
          <cell r="F2">
            <v>2.48</v>
          </cell>
          <cell r="G2">
            <v>0.111124179</v>
          </cell>
          <cell r="H2">
            <v>3.73</v>
          </cell>
          <cell r="I2">
            <v>9.9702449999999998E-2</v>
          </cell>
        </row>
        <row r="3">
          <cell r="C3" t="str">
            <v>Carnes</v>
          </cell>
          <cell r="D3">
            <v>3.05</v>
          </cell>
          <cell r="E3">
            <v>9.4684184000000005E-2</v>
          </cell>
          <cell r="F3">
            <v>2.5</v>
          </cell>
          <cell r="G3">
            <v>0.102019718</v>
          </cell>
          <cell r="H3">
            <v>4.49</v>
          </cell>
          <cell r="I3">
            <v>9.3721782000000003E-2</v>
          </cell>
        </row>
        <row r="4">
          <cell r="C4" t="str">
            <v>Derivados de la carne</v>
          </cell>
          <cell r="D4">
            <v>2.16</v>
          </cell>
          <cell r="E4">
            <v>8.7463980000000007E-3</v>
          </cell>
          <cell r="F4">
            <v>2.23</v>
          </cell>
          <cell r="G4">
            <v>8.9166309999999995E-3</v>
          </cell>
          <cell r="H4">
            <v>1.03</v>
          </cell>
          <cell r="I4">
            <v>6.0307499999999997E-3</v>
          </cell>
        </row>
        <row r="5">
          <cell r="C5" t="str">
            <v>Carnes</v>
          </cell>
          <cell r="D5">
            <v>3.05</v>
          </cell>
          <cell r="E5">
            <v>9.4684184000000005E-2</v>
          </cell>
          <cell r="F5">
            <v>2.5</v>
          </cell>
          <cell r="G5">
            <v>0.102019718</v>
          </cell>
          <cell r="H5">
            <v>4.49</v>
          </cell>
          <cell r="I5">
            <v>9.3721782000000003E-2</v>
          </cell>
        </row>
        <row r="6">
          <cell r="C6" t="str">
            <v>Res</v>
          </cell>
          <cell r="D6">
            <v>2.68</v>
          </cell>
          <cell r="E6">
            <v>4.6585988000000002E-2</v>
          </cell>
          <cell r="F6">
            <v>1.39</v>
          </cell>
          <cell r="G6">
            <v>3.1853773000000002E-2</v>
          </cell>
          <cell r="H6">
            <v>4.38</v>
          </cell>
          <cell r="I6">
            <v>6.5133716999999994E-2</v>
          </cell>
        </row>
        <row r="7">
          <cell r="C7" t="str">
            <v>Cerdo</v>
          </cell>
          <cell r="D7">
            <v>1.33</v>
          </cell>
          <cell r="E7">
            <v>2.9031730000000002E-3</v>
          </cell>
          <cell r="F7">
            <v>1.68</v>
          </cell>
          <cell r="G7">
            <v>4.0386190000000002E-3</v>
          </cell>
          <cell r="H7">
            <v>2.1</v>
          </cell>
          <cell r="I7">
            <v>2.0581290000000001E-3</v>
          </cell>
        </row>
        <row r="8">
          <cell r="C8" t="str">
            <v>Pollo</v>
          </cell>
          <cell r="D8">
            <v>3.93</v>
          </cell>
          <cell r="E8">
            <v>4.5113416000000003E-2</v>
          </cell>
          <cell r="F8">
            <v>4.2699999999999996</v>
          </cell>
          <cell r="G8">
            <v>6.6134424999999997E-2</v>
          </cell>
          <cell r="H8">
            <v>5.29</v>
          </cell>
          <cell r="I8">
            <v>2.6567401000000001E-2</v>
          </cell>
        </row>
        <row r="9">
          <cell r="C9" t="str">
            <v>Derivados de la carne</v>
          </cell>
          <cell r="D9">
            <v>2.16</v>
          </cell>
          <cell r="E9">
            <v>8.7463980000000007E-3</v>
          </cell>
          <cell r="F9">
            <v>2.23</v>
          </cell>
          <cell r="G9">
            <v>8.9166309999999995E-3</v>
          </cell>
          <cell r="H9">
            <v>1.03</v>
          </cell>
          <cell r="I9">
            <v>6.0307499999999997E-3</v>
          </cell>
        </row>
        <row r="10">
          <cell r="C10" t="str">
            <v>Carnes frias y embutidos</v>
          </cell>
          <cell r="D10">
            <v>2.16</v>
          </cell>
          <cell r="E10">
            <v>8.7463980000000007E-3</v>
          </cell>
          <cell r="F10">
            <v>2.23</v>
          </cell>
          <cell r="G10">
            <v>8.9166309999999995E-3</v>
          </cell>
          <cell r="H10">
            <v>1.03</v>
          </cell>
          <cell r="I10">
            <v>6.0307499999999997E-3</v>
          </cell>
        </row>
      </sheetData>
      <sheetData sheetId="61">
        <row r="2">
          <cell r="C2" t="str">
            <v>Pescado y otras de mar</v>
          </cell>
          <cell r="D2">
            <v>-0.7</v>
          </cell>
          <cell r="E2">
            <v>-3.8908319999999999E-3</v>
          </cell>
          <cell r="F2">
            <v>-0.64</v>
          </cell>
          <cell r="G2">
            <v>-4.079638E-3</v>
          </cell>
          <cell r="H2">
            <v>-1.21</v>
          </cell>
          <cell r="I2">
            <v>-3.5394480000000002E-3</v>
          </cell>
        </row>
        <row r="3">
          <cell r="C3" t="str">
            <v>Pescado fresco, congelado</v>
          </cell>
          <cell r="D3">
            <v>-0.57999999999999996</v>
          </cell>
          <cell r="E3">
            <v>-3.0310129999999999E-3</v>
          </cell>
          <cell r="F3">
            <v>-0.64</v>
          </cell>
          <cell r="G3">
            <v>-4.076423E-3</v>
          </cell>
          <cell r="H3">
            <v>0.37</v>
          </cell>
          <cell r="I3">
            <v>6.2654400000000004E-4</v>
          </cell>
        </row>
        <row r="4">
          <cell r="C4" t="str">
            <v>Otras de mar</v>
          </cell>
          <cell r="D4">
            <v>-2.6</v>
          </cell>
          <cell r="E4">
            <v>-8.64663E-4</v>
          </cell>
          <cell r="F4">
            <v>0.89</v>
          </cell>
          <cell r="G4">
            <v>4.51741E-6</v>
          </cell>
          <cell r="H4">
            <v>-3.38</v>
          </cell>
          <cell r="I4">
            <v>-4.1635980000000001E-3</v>
          </cell>
        </row>
        <row r="5">
          <cell r="C5" t="str">
            <v>Pescado fresco, congelado</v>
          </cell>
          <cell r="D5">
            <v>-0.57999999999999996</v>
          </cell>
          <cell r="E5">
            <v>-3.0310129999999999E-3</v>
          </cell>
          <cell r="F5">
            <v>-0.64</v>
          </cell>
          <cell r="G5">
            <v>-4.076423E-3</v>
          </cell>
          <cell r="H5">
            <v>0.37</v>
          </cell>
          <cell r="I5">
            <v>6.2654400000000004E-4</v>
          </cell>
        </row>
        <row r="6">
          <cell r="C6" t="str">
            <v>Pescado de mar, rio y enlatado</v>
          </cell>
          <cell r="D6">
            <v>-0.57999999999999996</v>
          </cell>
          <cell r="E6">
            <v>-3.0310129999999999E-3</v>
          </cell>
          <cell r="F6">
            <v>-0.64</v>
          </cell>
          <cell r="G6">
            <v>-4.076423E-3</v>
          </cell>
          <cell r="H6">
            <v>0.37</v>
          </cell>
          <cell r="I6">
            <v>6.2654400000000004E-4</v>
          </cell>
        </row>
        <row r="7">
          <cell r="C7" t="str">
            <v>Otras de mar</v>
          </cell>
          <cell r="D7">
            <v>-2.6</v>
          </cell>
          <cell r="E7">
            <v>-8.64663E-4</v>
          </cell>
          <cell r="F7">
            <v>0.89</v>
          </cell>
          <cell r="G7">
            <v>4.51741E-6</v>
          </cell>
          <cell r="H7">
            <v>-3.38</v>
          </cell>
          <cell r="I7">
            <v>-4.1635980000000001E-3</v>
          </cell>
        </row>
        <row r="8">
          <cell r="C8" t="str">
            <v>Otras de mar</v>
          </cell>
          <cell r="D8">
            <v>-2.6</v>
          </cell>
          <cell r="E8">
            <v>-8.64663E-4</v>
          </cell>
          <cell r="F8">
            <v>0.89</v>
          </cell>
          <cell r="G8">
            <v>4.51741E-6</v>
          </cell>
          <cell r="H8">
            <v>-3.38</v>
          </cell>
          <cell r="I8">
            <v>-4.1635980000000001E-3</v>
          </cell>
        </row>
      </sheetData>
      <sheetData sheetId="62">
        <row r="2">
          <cell r="C2" t="str">
            <v>Lácteos, grasas y huevos</v>
          </cell>
          <cell r="D2">
            <v>-0.18</v>
          </cell>
          <cell r="E2">
            <v>-7.06311E-3</v>
          </cell>
          <cell r="F2">
            <v>-0.37</v>
          </cell>
          <cell r="G2">
            <v>-1.830184E-2</v>
          </cell>
          <cell r="H2">
            <v>0.28999999999999998</v>
          </cell>
          <cell r="I2">
            <v>7.216943E-3</v>
          </cell>
        </row>
        <row r="3">
          <cell r="C3" t="str">
            <v>Huevos</v>
          </cell>
          <cell r="D3">
            <v>0.64</v>
          </cell>
          <cell r="E3">
            <v>3.9587019999999997E-3</v>
          </cell>
          <cell r="F3">
            <v>0.6</v>
          </cell>
          <cell r="G3">
            <v>4.823506E-3</v>
          </cell>
          <cell r="H3">
            <v>0.39</v>
          </cell>
          <cell r="I3">
            <v>1.006519E-3</v>
          </cell>
        </row>
        <row r="4">
          <cell r="C4" t="str">
            <v>Leche y derivados</v>
          </cell>
          <cell r="D4">
            <v>0.17</v>
          </cell>
          <cell r="E4">
            <v>4.1294560000000001E-3</v>
          </cell>
          <cell r="F4">
            <v>0.08</v>
          </cell>
          <cell r="G4">
            <v>2.4028420000000001E-3</v>
          </cell>
          <cell r="H4">
            <v>0.41</v>
          </cell>
          <cell r="I4">
            <v>7.8485229999999996E-3</v>
          </cell>
        </row>
        <row r="5">
          <cell r="C5" t="str">
            <v>Aceites y grasas</v>
          </cell>
          <cell r="D5">
            <v>-1.73</v>
          </cell>
          <cell r="E5">
            <v>-1.5160287E-2</v>
          </cell>
          <cell r="F5">
            <v>-2.23</v>
          </cell>
          <cell r="G5">
            <v>-2.5398983E-2</v>
          </cell>
          <cell r="H5">
            <v>-0.52</v>
          </cell>
          <cell r="I5">
            <v>-1.643879E-3</v>
          </cell>
        </row>
        <row r="6">
          <cell r="C6" t="str">
            <v>Huevos</v>
          </cell>
          <cell r="D6">
            <v>0.64</v>
          </cell>
          <cell r="E6">
            <v>3.9587019999999997E-3</v>
          </cell>
          <cell r="F6">
            <v>0.6</v>
          </cell>
          <cell r="G6">
            <v>4.823506E-3</v>
          </cell>
          <cell r="H6">
            <v>0.39</v>
          </cell>
          <cell r="I6">
            <v>1.006519E-3</v>
          </cell>
        </row>
        <row r="7">
          <cell r="C7" t="str">
            <v>Huevos</v>
          </cell>
          <cell r="D7">
            <v>0.64</v>
          </cell>
          <cell r="E7">
            <v>3.9587019999999997E-3</v>
          </cell>
          <cell r="F7">
            <v>0.6</v>
          </cell>
          <cell r="G7">
            <v>4.823506E-3</v>
          </cell>
          <cell r="H7">
            <v>0.39</v>
          </cell>
          <cell r="I7">
            <v>1.006519E-3</v>
          </cell>
        </row>
        <row r="8">
          <cell r="C8" t="str">
            <v>Leche y derivados</v>
          </cell>
          <cell r="D8">
            <v>0.17</v>
          </cell>
          <cell r="E8">
            <v>4.1294560000000001E-3</v>
          </cell>
          <cell r="F8">
            <v>0.08</v>
          </cell>
          <cell r="G8">
            <v>2.4028420000000001E-3</v>
          </cell>
          <cell r="H8">
            <v>0.41</v>
          </cell>
          <cell r="I8">
            <v>7.8485229999999996E-3</v>
          </cell>
        </row>
        <row r="9">
          <cell r="C9" t="str">
            <v>Leche</v>
          </cell>
          <cell r="D9">
            <v>-0.02</v>
          </cell>
          <cell r="E9">
            <v>-3.21837E-4</v>
          </cell>
          <cell r="F9">
            <v>-0.11</v>
          </cell>
          <cell r="G9">
            <v>-2.4083780000000001E-3</v>
          </cell>
          <cell r="H9">
            <v>0.22</v>
          </cell>
          <cell r="I9">
            <v>1.9551529999999998E-3</v>
          </cell>
        </row>
        <row r="10">
          <cell r="C10" t="str">
            <v>Queso</v>
          </cell>
          <cell r="D10">
            <v>0.91</v>
          </cell>
          <cell r="E10">
            <v>3.9072880000000001E-3</v>
          </cell>
          <cell r="F10">
            <v>0.89</v>
          </cell>
          <cell r="G10">
            <v>3.8454000000000001E-3</v>
          </cell>
          <cell r="H10">
            <v>1.05</v>
          </cell>
          <cell r="I10">
            <v>5.584973E-3</v>
          </cell>
        </row>
        <row r="11">
          <cell r="C11" t="str">
            <v>Otros derivados lacteos</v>
          </cell>
          <cell r="D11">
            <v>0.15</v>
          </cell>
          <cell r="E11">
            <v>5.8571100000000004E-4</v>
          </cell>
          <cell r="F11">
            <v>0.24</v>
          </cell>
          <cell r="G11">
            <v>9.1693000000000005E-4</v>
          </cell>
          <cell r="H11">
            <v>0.06</v>
          </cell>
          <cell r="I11">
            <v>2.9625700000000002E-4</v>
          </cell>
        </row>
        <row r="12">
          <cell r="C12" t="str">
            <v>Aceites y grasas</v>
          </cell>
          <cell r="D12">
            <v>-1.73</v>
          </cell>
          <cell r="E12">
            <v>-1.5160287E-2</v>
          </cell>
          <cell r="F12">
            <v>-2.23</v>
          </cell>
          <cell r="G12">
            <v>-2.5398983E-2</v>
          </cell>
          <cell r="H12">
            <v>-0.52</v>
          </cell>
          <cell r="I12">
            <v>-1.643879E-3</v>
          </cell>
        </row>
        <row r="13">
          <cell r="C13" t="str">
            <v>Aceites</v>
          </cell>
          <cell r="D13">
            <v>-1.62</v>
          </cell>
          <cell r="E13">
            <v>-1.3192351E-2</v>
          </cell>
          <cell r="F13">
            <v>-2.31</v>
          </cell>
          <cell r="G13">
            <v>-2.4377645999999999E-2</v>
          </cell>
          <cell r="H13">
            <v>-0.32</v>
          </cell>
          <cell r="I13">
            <v>-9.7281400000000001E-4</v>
          </cell>
        </row>
        <row r="14">
          <cell r="C14" t="str">
            <v>Grasas</v>
          </cell>
          <cell r="D14">
            <v>-3.15</v>
          </cell>
          <cell r="E14">
            <v>-1.9518230000000001E-3</v>
          </cell>
          <cell r="F14">
            <v>-1.25</v>
          </cell>
          <cell r="G14">
            <v>-1.0456910000000001E-3</v>
          </cell>
          <cell r="H14">
            <v>-5.59</v>
          </cell>
          <cell r="I14">
            <v>-6.7836700000000003E-4</v>
          </cell>
        </row>
      </sheetData>
      <sheetData sheetId="63">
        <row r="2">
          <cell r="C2" t="str">
            <v>Alimentos varios</v>
          </cell>
          <cell r="D2">
            <v>0.82</v>
          </cell>
          <cell r="E2">
            <v>2.2298083E-2</v>
          </cell>
          <cell r="F2">
            <v>0.68</v>
          </cell>
          <cell r="G2">
            <v>2.2421976999999999E-2</v>
          </cell>
          <cell r="H2">
            <v>0.59</v>
          </cell>
          <cell r="I2">
            <v>1.0953479E-2</v>
          </cell>
        </row>
        <row r="3">
          <cell r="C3" t="str">
            <v>Panela y azúcar</v>
          </cell>
          <cell r="D3">
            <v>-7.0000000000000007E-2</v>
          </cell>
          <cell r="E3">
            <v>-3.6527800000000002E-4</v>
          </cell>
          <cell r="F3">
            <v>-0.2</v>
          </cell>
          <cell r="G3">
            <v>-1.5458150000000001E-3</v>
          </cell>
          <cell r="H3">
            <v>0.09</v>
          </cell>
          <cell r="I3">
            <v>2.7529699999999998E-4</v>
          </cell>
        </row>
        <row r="4">
          <cell r="C4" t="str">
            <v>Café y chocolate</v>
          </cell>
          <cell r="D4">
            <v>0.28999999999999998</v>
          </cell>
          <cell r="E4">
            <v>1.885559E-3</v>
          </cell>
          <cell r="F4">
            <v>0.27</v>
          </cell>
          <cell r="G4">
            <v>2.3079009999999998E-3</v>
          </cell>
          <cell r="H4">
            <v>-0.2</v>
          </cell>
          <cell r="I4">
            <v>-9.9587700000000005E-4</v>
          </cell>
        </row>
        <row r="5">
          <cell r="C5" t="str">
            <v>Condimentos</v>
          </cell>
          <cell r="D5">
            <v>-1.1100000000000001</v>
          </cell>
          <cell r="E5">
            <v>-8.9638499999999998E-4</v>
          </cell>
          <cell r="F5">
            <v>-0.81</v>
          </cell>
          <cell r="G5">
            <v>-8.3289200000000001E-4</v>
          </cell>
          <cell r="H5">
            <v>-0.91</v>
          </cell>
          <cell r="I5">
            <v>-5.4000399999999996E-4</v>
          </cell>
        </row>
        <row r="6">
          <cell r="C6" t="str">
            <v>Abarrotes</v>
          </cell>
          <cell r="D6">
            <v>0.6</v>
          </cell>
          <cell r="E6">
            <v>3.8426979999999999E-3</v>
          </cell>
          <cell r="F6">
            <v>0.55000000000000004</v>
          </cell>
          <cell r="G6">
            <v>3.9198799999999997E-3</v>
          </cell>
          <cell r="H6">
            <v>0.57999999999999996</v>
          </cell>
          <cell r="I6">
            <v>2.6638299999999998E-3</v>
          </cell>
        </row>
        <row r="7">
          <cell r="C7" t="str">
            <v>Bebidas no alcoholicas</v>
          </cell>
          <cell r="D7">
            <v>2.15</v>
          </cell>
          <cell r="E7">
            <v>1.7760565999999998E-2</v>
          </cell>
          <cell r="F7">
            <v>2.19</v>
          </cell>
          <cell r="G7">
            <v>1.8707199000000001E-2</v>
          </cell>
          <cell r="H7">
            <v>1.79</v>
          </cell>
          <cell r="I7">
            <v>9.5611110000000006E-3</v>
          </cell>
        </row>
        <row r="8">
          <cell r="C8" t="str">
            <v>Panela y azúcar</v>
          </cell>
          <cell r="D8">
            <v>-7.0000000000000007E-2</v>
          </cell>
          <cell r="E8">
            <v>-3.6527800000000002E-4</v>
          </cell>
          <cell r="F8">
            <v>-0.2</v>
          </cell>
          <cell r="G8">
            <v>-1.5458150000000001E-3</v>
          </cell>
          <cell r="H8">
            <v>0.09</v>
          </cell>
          <cell r="I8">
            <v>2.7529699999999998E-4</v>
          </cell>
        </row>
        <row r="9">
          <cell r="C9" t="str">
            <v>Panela</v>
          </cell>
          <cell r="D9">
            <v>0.27</v>
          </cell>
          <cell r="E9">
            <v>4.7748700000000002E-4</v>
          </cell>
          <cell r="F9">
            <v>0.31</v>
          </cell>
          <cell r="G9">
            <v>1.095361E-3</v>
          </cell>
          <cell r="H9">
            <v>0.32</v>
          </cell>
          <cell r="I9">
            <v>1.9372200000000001E-4</v>
          </cell>
        </row>
        <row r="10">
          <cell r="C10" t="str">
            <v>Azúcar</v>
          </cell>
          <cell r="D10">
            <v>-0.24</v>
          </cell>
          <cell r="E10">
            <v>-8.2793899999999998E-4</v>
          </cell>
          <cell r="F10">
            <v>-0.64</v>
          </cell>
          <cell r="G10">
            <v>-2.685177E-3</v>
          </cell>
          <cell r="H10">
            <v>0.03</v>
          </cell>
          <cell r="I10">
            <v>7.3605799999999999E-5</v>
          </cell>
        </row>
        <row r="11">
          <cell r="C11" t="str">
            <v>Café y chocolate</v>
          </cell>
          <cell r="D11">
            <v>0.28999999999999998</v>
          </cell>
          <cell r="E11">
            <v>1.885559E-3</v>
          </cell>
          <cell r="F11">
            <v>0.27</v>
          </cell>
          <cell r="G11">
            <v>2.3079009999999998E-3</v>
          </cell>
          <cell r="H11">
            <v>-0.2</v>
          </cell>
          <cell r="I11">
            <v>-9.9587700000000005E-4</v>
          </cell>
        </row>
        <row r="12">
          <cell r="C12" t="str">
            <v>Café</v>
          </cell>
          <cell r="D12">
            <v>-0.48</v>
          </cell>
          <cell r="E12">
            <v>-1.318617E-3</v>
          </cell>
          <cell r="F12">
            <v>-7.0000000000000007E-2</v>
          </cell>
          <cell r="G12">
            <v>-2.21826E-4</v>
          </cell>
          <cell r="H12">
            <v>-0.9</v>
          </cell>
          <cell r="I12">
            <v>-2.7490589999999999E-3</v>
          </cell>
        </row>
        <row r="13">
          <cell r="C13" t="str">
            <v>Chocolate</v>
          </cell>
          <cell r="D13">
            <v>0.85</v>
          </cell>
          <cell r="E13">
            <v>3.191649E-3</v>
          </cell>
          <cell r="F13">
            <v>0.47</v>
          </cell>
          <cell r="G13">
            <v>2.5280900000000002E-3</v>
          </cell>
          <cell r="H13">
            <v>0.91</v>
          </cell>
          <cell r="I13">
            <v>1.751779E-3</v>
          </cell>
        </row>
        <row r="14">
          <cell r="C14" t="str">
            <v>Condimentos</v>
          </cell>
          <cell r="D14">
            <v>-1.1100000000000001</v>
          </cell>
          <cell r="E14">
            <v>-8.9638499999999998E-4</v>
          </cell>
          <cell r="F14">
            <v>-0.81</v>
          </cell>
          <cell r="G14">
            <v>-8.3289200000000001E-4</v>
          </cell>
          <cell r="H14">
            <v>-0.91</v>
          </cell>
          <cell r="I14">
            <v>-5.4000399999999996E-4</v>
          </cell>
        </row>
        <row r="15">
          <cell r="C15" t="str">
            <v>Sal</v>
          </cell>
          <cell r="D15">
            <v>-1.97</v>
          </cell>
          <cell r="E15">
            <v>-9.6016700000000005E-4</v>
          </cell>
          <cell r="F15">
            <v>-1.53</v>
          </cell>
          <cell r="G15">
            <v>-9.8999700000000006E-4</v>
          </cell>
          <cell r="H15">
            <v>-1.5</v>
          </cell>
          <cell r="I15">
            <v>-4.6336499999999998E-4</v>
          </cell>
        </row>
        <row r="16">
          <cell r="C16" t="str">
            <v>Otros condimentos</v>
          </cell>
          <cell r="D16">
            <v>0.2</v>
          </cell>
          <cell r="E16">
            <v>6.4029399999999994E-5</v>
          </cell>
          <cell r="F16">
            <v>0.43</v>
          </cell>
          <cell r="G16">
            <v>1.63931E-4</v>
          </cell>
          <cell r="H16">
            <v>-0.28000000000000003</v>
          </cell>
          <cell r="I16">
            <v>-7.96634E-5</v>
          </cell>
        </row>
        <row r="17">
          <cell r="C17" t="str">
            <v>Abarrotes</v>
          </cell>
          <cell r="D17">
            <v>0.6</v>
          </cell>
          <cell r="E17">
            <v>3.8426979999999999E-3</v>
          </cell>
          <cell r="F17">
            <v>0.55000000000000004</v>
          </cell>
          <cell r="G17">
            <v>3.9198799999999997E-3</v>
          </cell>
          <cell r="H17">
            <v>0.57999999999999996</v>
          </cell>
          <cell r="I17">
            <v>2.6638299999999998E-3</v>
          </cell>
        </row>
        <row r="18">
          <cell r="C18" t="str">
            <v>Sopas y cremas</v>
          </cell>
          <cell r="D18">
            <v>-0.35</v>
          </cell>
          <cell r="E18">
            <v>-1.9372700000000001E-4</v>
          </cell>
          <cell r="F18">
            <v>-0.83</v>
          </cell>
          <cell r="G18">
            <v>-9.9136800000000007E-4</v>
          </cell>
          <cell r="H18">
            <v>1.34</v>
          </cell>
          <cell r="I18">
            <v>8.1944899999999995E-5</v>
          </cell>
        </row>
        <row r="19">
          <cell r="C19" t="str">
            <v>Salsas y aderezos</v>
          </cell>
          <cell r="D19">
            <v>0.19</v>
          </cell>
          <cell r="E19">
            <v>4.3517499999999999E-4</v>
          </cell>
          <cell r="F19">
            <v>-0.05</v>
          </cell>
          <cell r="G19">
            <v>-1.2252699999999999E-4</v>
          </cell>
          <cell r="H19">
            <v>1.1399999999999999</v>
          </cell>
          <cell r="I19">
            <v>1.6885520000000001E-3</v>
          </cell>
        </row>
        <row r="20">
          <cell r="C20" t="str">
            <v>Dulces, confites y gelatinas</v>
          </cell>
          <cell r="D20">
            <v>1.19</v>
          </cell>
          <cell r="E20">
            <v>1.9357809999999999E-3</v>
          </cell>
          <cell r="F20">
            <v>1.1100000000000001</v>
          </cell>
          <cell r="G20">
            <v>1.580733E-3</v>
          </cell>
          <cell r="H20">
            <v>1.1299999999999999</v>
          </cell>
          <cell r="I20">
            <v>1.7778990000000001E-3</v>
          </cell>
        </row>
        <row r="21">
          <cell r="C21" t="str">
            <v>Otros abarrotes</v>
          </cell>
          <cell r="D21">
            <v>0.86</v>
          </cell>
          <cell r="E21">
            <v>1.663182E-3</v>
          </cell>
          <cell r="F21">
            <v>1.68</v>
          </cell>
          <cell r="G21">
            <v>3.4570529999999999E-3</v>
          </cell>
          <cell r="H21">
            <v>-0.59</v>
          </cell>
          <cell r="I21">
            <v>-8.7150499999999996E-4</v>
          </cell>
        </row>
        <row r="22">
          <cell r="C22" t="str">
            <v>Bebidas no alcoholicas</v>
          </cell>
          <cell r="D22">
            <v>2.15</v>
          </cell>
          <cell r="E22">
            <v>1.7760565999999998E-2</v>
          </cell>
          <cell r="F22">
            <v>2.19</v>
          </cell>
          <cell r="G22">
            <v>1.8707199000000001E-2</v>
          </cell>
          <cell r="H22">
            <v>1.79</v>
          </cell>
          <cell r="I22">
            <v>9.5611110000000006E-3</v>
          </cell>
        </row>
        <row r="23">
          <cell r="C23" t="str">
            <v>Jugos</v>
          </cell>
          <cell r="D23">
            <v>0.19</v>
          </cell>
          <cell r="E23">
            <v>4.3829899999999999E-5</v>
          </cell>
          <cell r="F23">
            <v>0.39</v>
          </cell>
          <cell r="G23">
            <v>1.7152000000000001E-4</v>
          </cell>
          <cell r="H23">
            <v>-0.45</v>
          </cell>
          <cell r="I23">
            <v>-1.9659700000000001E-5</v>
          </cell>
        </row>
        <row r="24">
          <cell r="C24" t="str">
            <v>Gaseosas y maltas</v>
          </cell>
          <cell r="D24">
            <v>2.23</v>
          </cell>
          <cell r="E24">
            <v>1.5649349E-2</v>
          </cell>
          <cell r="F24">
            <v>2.2200000000000002</v>
          </cell>
          <cell r="G24">
            <v>1.6503084000000001E-2</v>
          </cell>
          <cell r="H24">
            <v>1.9</v>
          </cell>
          <cell r="I24">
            <v>7.6109589999999996E-3</v>
          </cell>
        </row>
        <row r="25">
          <cell r="C25" t="str">
            <v>Otras bebidas no alcoholicas</v>
          </cell>
          <cell r="D25">
            <v>2.04</v>
          </cell>
          <cell r="E25">
            <v>2.0649029999999999E-3</v>
          </cell>
          <cell r="F25">
            <v>3.07</v>
          </cell>
          <cell r="G25">
            <v>2.0518250000000002E-3</v>
          </cell>
          <cell r="H25">
            <v>1.52</v>
          </cell>
          <cell r="I25">
            <v>1.9636459999999999E-3</v>
          </cell>
        </row>
      </sheetData>
      <sheetData sheetId="64">
        <row r="2">
          <cell r="C2" t="str">
            <v>Comidas fuera del hogar</v>
          </cell>
          <cell r="D2">
            <v>0.24</v>
          </cell>
          <cell r="E2">
            <v>2.2817988000000001E-2</v>
          </cell>
          <cell r="F2">
            <v>0.26</v>
          </cell>
          <cell r="G2">
            <v>2.6480189000000001E-2</v>
          </cell>
          <cell r="H2">
            <v>0.24</v>
          </cell>
          <cell r="I2">
            <v>1.8495132000000001E-2</v>
          </cell>
        </row>
        <row r="3">
          <cell r="C3" t="str">
            <v>Comidas en restaurante</v>
          </cell>
          <cell r="D3">
            <v>0.23</v>
          </cell>
          <cell r="E3">
            <v>1.8381583E-2</v>
          </cell>
          <cell r="F3">
            <v>0.18</v>
          </cell>
          <cell r="G3">
            <v>1.5564454E-2</v>
          </cell>
          <cell r="H3">
            <v>0.32</v>
          </cell>
          <cell r="I3">
            <v>2.2122757E-2</v>
          </cell>
        </row>
        <row r="4">
          <cell r="C4" t="str">
            <v>Comidas rápidas</v>
          </cell>
          <cell r="D4">
            <v>0.6</v>
          </cell>
          <cell r="E4">
            <v>4.7124460000000003E-3</v>
          </cell>
          <cell r="F4">
            <v>1.1299999999999999</v>
          </cell>
          <cell r="G4">
            <v>9.6138149999999995E-3</v>
          </cell>
          <cell r="H4">
            <v>7.0000000000000007E-2</v>
          </cell>
          <cell r="I4">
            <v>3.04736E-4</v>
          </cell>
        </row>
        <row r="5">
          <cell r="C5" t="str">
            <v>Otras comidas fuera del hogar</v>
          </cell>
          <cell r="D5">
            <v>-0.11</v>
          </cell>
          <cell r="E5">
            <v>-8.03103E-4</v>
          </cell>
          <cell r="F5">
            <v>0.06</v>
          </cell>
          <cell r="G5">
            <v>4.1235000000000002E-4</v>
          </cell>
          <cell r="H5">
            <v>-1.1100000000000001</v>
          </cell>
          <cell r="I5">
            <v>-3.9653589999999999E-3</v>
          </cell>
        </row>
        <row r="6">
          <cell r="C6" t="str">
            <v>Comidas en restaurante</v>
          </cell>
          <cell r="D6">
            <v>0.23</v>
          </cell>
          <cell r="E6">
            <v>1.8381583E-2</v>
          </cell>
          <cell r="F6">
            <v>0.18</v>
          </cell>
          <cell r="G6">
            <v>1.5564454E-2</v>
          </cell>
          <cell r="H6">
            <v>0.32</v>
          </cell>
          <cell r="I6">
            <v>2.2122757E-2</v>
          </cell>
        </row>
        <row r="7">
          <cell r="C7" t="str">
            <v>Almuerzo</v>
          </cell>
          <cell r="D7">
            <v>0.23</v>
          </cell>
          <cell r="E7">
            <v>1.8381583E-2</v>
          </cell>
          <cell r="F7">
            <v>0.18</v>
          </cell>
          <cell r="G7">
            <v>1.5564454E-2</v>
          </cell>
          <cell r="H7">
            <v>0.32</v>
          </cell>
          <cell r="I7">
            <v>2.2122757E-2</v>
          </cell>
        </row>
        <row r="8">
          <cell r="C8" t="str">
            <v>Comidas rápidas</v>
          </cell>
          <cell r="D8">
            <v>0.6</v>
          </cell>
          <cell r="E8">
            <v>4.7124460000000003E-3</v>
          </cell>
          <cell r="F8">
            <v>1.1299999999999999</v>
          </cell>
          <cell r="G8">
            <v>9.6138149999999995E-3</v>
          </cell>
          <cell r="H8">
            <v>7.0000000000000007E-2</v>
          </cell>
          <cell r="I8">
            <v>3.04736E-4</v>
          </cell>
        </row>
        <row r="9">
          <cell r="C9" t="str">
            <v>Hamburguesa</v>
          </cell>
          <cell r="D9">
            <v>0.69</v>
          </cell>
          <cell r="E9">
            <v>2.9586920000000002E-3</v>
          </cell>
          <cell r="F9">
            <v>1.35</v>
          </cell>
          <cell r="G9">
            <v>6.0218939999999999E-3</v>
          </cell>
          <cell r="H9">
            <v>0.09</v>
          </cell>
          <cell r="I9">
            <v>2.37724E-4</v>
          </cell>
        </row>
        <row r="10">
          <cell r="C10" t="str">
            <v>Comidas rapidas calientes</v>
          </cell>
          <cell r="D10">
            <v>0.5</v>
          </cell>
          <cell r="E10">
            <v>1.7829370000000001E-3</v>
          </cell>
          <cell r="F10">
            <v>0.89</v>
          </cell>
          <cell r="G10">
            <v>3.6019480000000002E-3</v>
          </cell>
          <cell r="H10">
            <v>0.05</v>
          </cell>
          <cell r="I10">
            <v>8.5596199999999999E-5</v>
          </cell>
        </row>
        <row r="11">
          <cell r="C11" t="str">
            <v>Otras comidas fuera del hogar</v>
          </cell>
          <cell r="D11">
            <v>-0.11</v>
          </cell>
          <cell r="E11">
            <v>-8.03103E-4</v>
          </cell>
          <cell r="F11">
            <v>0.06</v>
          </cell>
          <cell r="G11">
            <v>4.1235000000000002E-4</v>
          </cell>
          <cell r="H11">
            <v>-1.1100000000000001</v>
          </cell>
          <cell r="I11">
            <v>-3.9653589999999999E-3</v>
          </cell>
        </row>
        <row r="12">
          <cell r="C12" t="str">
            <v>Gastos de cafeteria</v>
          </cell>
          <cell r="D12">
            <v>0.06</v>
          </cell>
          <cell r="E12">
            <v>2.5500799999999998E-4</v>
          </cell>
          <cell r="F12">
            <v>-0.17</v>
          </cell>
          <cell r="G12">
            <v>-7.17215E-4</v>
          </cell>
          <cell r="H12">
            <v>0.17</v>
          </cell>
          <cell r="I12">
            <v>1.96837E-4</v>
          </cell>
        </row>
        <row r="13">
          <cell r="C13" t="str">
            <v>Comidas rapidas frias</v>
          </cell>
          <cell r="D13">
            <v>-0.34</v>
          </cell>
          <cell r="E13">
            <v>-1.037409E-3</v>
          </cell>
          <cell r="F13">
            <v>0.42</v>
          </cell>
          <cell r="G13">
            <v>1.1145040000000001E-3</v>
          </cell>
          <cell r="H13">
            <v>-1.73</v>
          </cell>
          <cell r="I13">
            <v>-4.1772329999999998E-3</v>
          </cell>
        </row>
      </sheetData>
      <sheetData sheetId="65">
        <row r="2">
          <cell r="C2" t="str">
            <v>Alimentos</v>
          </cell>
          <cell r="D2">
            <v>0.34</v>
          </cell>
          <cell r="E2">
            <v>9.3097760000000002E-2</v>
          </cell>
          <cell r="F2">
            <v>0.36</v>
          </cell>
          <cell r="G2">
            <v>0.12041877600000001</v>
          </cell>
          <cell r="H2">
            <v>0.42</v>
          </cell>
          <cell r="I2">
            <v>8.3097033000000001E-2</v>
          </cell>
        </row>
        <row r="3">
          <cell r="C3" t="str">
            <v>Papa</v>
          </cell>
          <cell r="D3">
            <v>23.66</v>
          </cell>
          <cell r="E3">
            <v>0.112287662</v>
          </cell>
          <cell r="F3">
            <v>26.73</v>
          </cell>
          <cell r="G3">
            <v>0.214351183</v>
          </cell>
          <cell r="H3">
            <v>22.26</v>
          </cell>
          <cell r="I3">
            <v>4.8663299E-2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Res</v>
          </cell>
          <cell r="D4">
            <v>2.68</v>
          </cell>
          <cell r="E4">
            <v>4.6585988000000002E-2</v>
          </cell>
          <cell r="F4">
            <v>1.39</v>
          </cell>
          <cell r="G4">
            <v>3.1853773000000002E-2</v>
          </cell>
          <cell r="H4">
            <v>4.38</v>
          </cell>
          <cell r="I4">
            <v>6.5133716999999994E-2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Pollo</v>
          </cell>
          <cell r="D5">
            <v>3.93</v>
          </cell>
          <cell r="E5">
            <v>4.5113416000000003E-2</v>
          </cell>
          <cell r="F5">
            <v>4.2699999999999996</v>
          </cell>
          <cell r="G5">
            <v>6.6134424999999997E-2</v>
          </cell>
          <cell r="H5">
            <v>5.29</v>
          </cell>
          <cell r="I5">
            <v>2.6567401000000001E-2</v>
          </cell>
          <cell r="J5">
            <v>3</v>
          </cell>
          <cell r="K5">
            <v>2</v>
          </cell>
          <cell r="L5">
            <v>3</v>
          </cell>
        </row>
        <row r="6">
          <cell r="C6" t="str">
            <v>Almuerzo</v>
          </cell>
          <cell r="D6">
            <v>0.23</v>
          </cell>
          <cell r="E6">
            <v>1.8381583E-2</v>
          </cell>
          <cell r="F6">
            <v>0.18</v>
          </cell>
          <cell r="G6">
            <v>1.5564454E-2</v>
          </cell>
          <cell r="H6">
            <v>0.32</v>
          </cell>
          <cell r="I6">
            <v>2.2122757E-2</v>
          </cell>
          <cell r="J6">
            <v>4</v>
          </cell>
          <cell r="K6">
            <v>6</v>
          </cell>
          <cell r="L6">
            <v>4</v>
          </cell>
        </row>
        <row r="7">
          <cell r="C7" t="str">
            <v>Gaseosas y maltas</v>
          </cell>
          <cell r="D7">
            <v>2.23</v>
          </cell>
          <cell r="E7">
            <v>1.5649349E-2</v>
          </cell>
          <cell r="F7">
            <v>2.2200000000000002</v>
          </cell>
          <cell r="G7">
            <v>1.6503084000000001E-2</v>
          </cell>
          <cell r="H7">
            <v>1.9</v>
          </cell>
          <cell r="I7">
            <v>7.6109589999999996E-3</v>
          </cell>
          <cell r="J7">
            <v>5</v>
          </cell>
          <cell r="K7">
            <v>5</v>
          </cell>
          <cell r="L7">
            <v>6</v>
          </cell>
        </row>
        <row r="8">
          <cell r="C8" t="str">
            <v>Frijol</v>
          </cell>
          <cell r="D8">
            <v>4.3099999999999996</v>
          </cell>
          <cell r="E8">
            <v>1.4668082000000001E-2</v>
          </cell>
          <cell r="F8">
            <v>3.85</v>
          </cell>
          <cell r="G8">
            <v>2.1178158999999998E-2</v>
          </cell>
          <cell r="H8">
            <v>4.96</v>
          </cell>
          <cell r="I8">
            <v>5.9344840000000003E-3</v>
          </cell>
          <cell r="J8">
            <v>6</v>
          </cell>
          <cell r="K8">
            <v>4</v>
          </cell>
          <cell r="L8">
            <v>8</v>
          </cell>
        </row>
        <row r="9">
          <cell r="C9" t="str">
            <v>Plátano</v>
          </cell>
          <cell r="D9">
            <v>6.09</v>
          </cell>
          <cell r="E9">
            <v>9.7264389999999999E-3</v>
          </cell>
          <cell r="F9">
            <v>3.87</v>
          </cell>
          <cell r="G9">
            <v>9.1438509999999997E-3</v>
          </cell>
          <cell r="H9">
            <v>13.09</v>
          </cell>
          <cell r="I9">
            <v>9.4250380000000002E-3</v>
          </cell>
          <cell r="J9">
            <v>7</v>
          </cell>
          <cell r="K9">
            <v>8</v>
          </cell>
          <cell r="L9">
            <v>5</v>
          </cell>
        </row>
        <row r="10">
          <cell r="C10" t="str">
            <v>Carnes frias y embutidos</v>
          </cell>
          <cell r="D10">
            <v>2.16</v>
          </cell>
          <cell r="E10">
            <v>8.7463980000000007E-3</v>
          </cell>
          <cell r="F10">
            <v>2.23</v>
          </cell>
          <cell r="G10">
            <v>8.9166309999999995E-3</v>
          </cell>
          <cell r="H10">
            <v>1.03</v>
          </cell>
          <cell r="I10">
            <v>6.0307499999999997E-3</v>
          </cell>
          <cell r="J10">
            <v>8</v>
          </cell>
          <cell r="K10">
            <v>9</v>
          </cell>
          <cell r="L10">
            <v>7</v>
          </cell>
        </row>
        <row r="11">
          <cell r="C11" t="str">
            <v>Otras hortalizas y legumbres secas</v>
          </cell>
          <cell r="D11">
            <v>1.36</v>
          </cell>
          <cell r="E11">
            <v>4.8335490000000004E-3</v>
          </cell>
          <cell r="F11">
            <v>0.48</v>
          </cell>
          <cell r="G11">
            <v>2.5431130000000001E-3</v>
          </cell>
          <cell r="H11">
            <v>2.88</v>
          </cell>
          <cell r="I11">
            <v>4.1398800000000003E-3</v>
          </cell>
          <cell r="J11">
            <v>9</v>
          </cell>
          <cell r="K11">
            <v>16</v>
          </cell>
          <cell r="L11">
            <v>11</v>
          </cell>
        </row>
        <row r="12">
          <cell r="C12" t="str">
            <v>Huevos</v>
          </cell>
          <cell r="D12">
            <v>0.64</v>
          </cell>
          <cell r="E12">
            <v>3.9587019999999997E-3</v>
          </cell>
          <cell r="F12">
            <v>0.6</v>
          </cell>
          <cell r="G12">
            <v>4.823506E-3</v>
          </cell>
          <cell r="H12">
            <v>0.39</v>
          </cell>
          <cell r="I12">
            <v>1.006519E-3</v>
          </cell>
          <cell r="J12">
            <v>10</v>
          </cell>
          <cell r="K12">
            <v>11</v>
          </cell>
          <cell r="L12">
            <v>21</v>
          </cell>
        </row>
        <row r="13">
          <cell r="C13" t="str">
            <v>Queso</v>
          </cell>
          <cell r="D13">
            <v>0.91</v>
          </cell>
          <cell r="E13">
            <v>3.9072880000000001E-3</v>
          </cell>
          <cell r="F13">
            <v>0.89</v>
          </cell>
          <cell r="G13">
            <v>3.8454000000000001E-3</v>
          </cell>
          <cell r="H13">
            <v>1.05</v>
          </cell>
          <cell r="I13">
            <v>5.584973E-3</v>
          </cell>
          <cell r="J13">
            <v>11</v>
          </cell>
          <cell r="K13">
            <v>13</v>
          </cell>
          <cell r="L13">
            <v>9</v>
          </cell>
        </row>
        <row r="14">
          <cell r="C14" t="str">
            <v>Chocolate</v>
          </cell>
          <cell r="D14">
            <v>0.85</v>
          </cell>
          <cell r="E14">
            <v>3.191649E-3</v>
          </cell>
          <cell r="F14">
            <v>0.47</v>
          </cell>
          <cell r="G14">
            <v>2.5280900000000002E-3</v>
          </cell>
          <cell r="H14">
            <v>0.91</v>
          </cell>
          <cell r="I14">
            <v>1.751779E-3</v>
          </cell>
          <cell r="J14">
            <v>12</v>
          </cell>
          <cell r="K14">
            <v>17</v>
          </cell>
          <cell r="L14">
            <v>19</v>
          </cell>
        </row>
        <row r="15">
          <cell r="C15" t="str">
            <v>Hamburguesa</v>
          </cell>
          <cell r="D15">
            <v>0.69</v>
          </cell>
          <cell r="E15">
            <v>2.9586920000000002E-3</v>
          </cell>
          <cell r="F15">
            <v>1.35</v>
          </cell>
          <cell r="G15">
            <v>6.0218939999999999E-3</v>
          </cell>
          <cell r="H15">
            <v>0.09</v>
          </cell>
          <cell r="I15">
            <v>2.37724E-4</v>
          </cell>
          <cell r="J15">
            <v>13</v>
          </cell>
          <cell r="K15">
            <v>10</v>
          </cell>
          <cell r="L15">
            <v>28</v>
          </cell>
        </row>
        <row r="16">
          <cell r="C16" t="str">
            <v>Cerdo</v>
          </cell>
          <cell r="D16">
            <v>1.33</v>
          </cell>
          <cell r="E16">
            <v>2.9031730000000002E-3</v>
          </cell>
          <cell r="F16">
            <v>1.68</v>
          </cell>
          <cell r="G16">
            <v>4.0386190000000002E-3</v>
          </cell>
          <cell r="H16">
            <v>2.1</v>
          </cell>
          <cell r="I16">
            <v>2.0581290000000001E-3</v>
          </cell>
          <cell r="J16">
            <v>14</v>
          </cell>
          <cell r="K16">
            <v>12</v>
          </cell>
          <cell r="L16">
            <v>14</v>
          </cell>
        </row>
        <row r="17">
          <cell r="C17" t="str">
            <v>Otras bebidas no alcoholicas</v>
          </cell>
          <cell r="D17">
            <v>2.04</v>
          </cell>
          <cell r="E17">
            <v>2.0649029999999999E-3</v>
          </cell>
          <cell r="F17">
            <v>3.07</v>
          </cell>
          <cell r="G17">
            <v>2.0518250000000002E-3</v>
          </cell>
          <cell r="H17">
            <v>1.52</v>
          </cell>
          <cell r="I17">
            <v>1.9636459999999999E-3</v>
          </cell>
          <cell r="J17">
            <v>15</v>
          </cell>
          <cell r="K17">
            <v>18</v>
          </cell>
          <cell r="L17">
            <v>16</v>
          </cell>
        </row>
        <row r="18">
          <cell r="C18" t="str">
            <v>Dulces, confites y gelatinas</v>
          </cell>
          <cell r="D18">
            <v>1.19</v>
          </cell>
          <cell r="E18">
            <v>1.9357809999999999E-3</v>
          </cell>
          <cell r="F18">
            <v>1.1100000000000001</v>
          </cell>
          <cell r="G18">
            <v>1.580733E-3</v>
          </cell>
          <cell r="H18">
            <v>1.1299999999999999</v>
          </cell>
          <cell r="I18">
            <v>1.7778990000000001E-3</v>
          </cell>
          <cell r="J18">
            <v>16</v>
          </cell>
          <cell r="K18">
            <v>19</v>
          </cell>
          <cell r="L18">
            <v>18</v>
          </cell>
        </row>
        <row r="19">
          <cell r="C19" t="str">
            <v>Comidas rapidas calientes</v>
          </cell>
          <cell r="D19">
            <v>0.5</v>
          </cell>
          <cell r="E19">
            <v>1.7829370000000001E-3</v>
          </cell>
          <cell r="F19">
            <v>0.89</v>
          </cell>
          <cell r="G19">
            <v>3.6019480000000002E-3</v>
          </cell>
          <cell r="H19">
            <v>0.05</v>
          </cell>
          <cell r="I19">
            <v>8.5596199999999999E-5</v>
          </cell>
          <cell r="J19">
            <v>17</v>
          </cell>
          <cell r="K19">
            <v>14</v>
          </cell>
          <cell r="L19">
            <v>32</v>
          </cell>
        </row>
        <row r="20">
          <cell r="C20" t="str">
            <v>Cereales preparados</v>
          </cell>
          <cell r="D20">
            <v>1.21</v>
          </cell>
          <cell r="E20">
            <v>1.769659E-3</v>
          </cell>
          <cell r="F20">
            <v>0.88</v>
          </cell>
          <cell r="G20">
            <v>9.7180499999999996E-4</v>
          </cell>
          <cell r="H20">
            <v>1.48</v>
          </cell>
          <cell r="I20">
            <v>3.8974600000000002E-3</v>
          </cell>
          <cell r="J20">
            <v>18</v>
          </cell>
          <cell r="K20">
            <v>23</v>
          </cell>
          <cell r="L20">
            <v>12</v>
          </cell>
        </row>
        <row r="21">
          <cell r="C21" t="str">
            <v>Zanahoria</v>
          </cell>
          <cell r="D21">
            <v>2.69</v>
          </cell>
          <cell r="E21">
            <v>1.735189E-3</v>
          </cell>
          <cell r="F21">
            <v>1.87</v>
          </cell>
          <cell r="G21">
            <v>1.551078E-3</v>
          </cell>
          <cell r="H21">
            <v>9.1300000000000008</v>
          </cell>
          <cell r="I21">
            <v>2.0397430000000001E-3</v>
          </cell>
          <cell r="J21">
            <v>19</v>
          </cell>
          <cell r="K21">
            <v>20</v>
          </cell>
          <cell r="L21">
            <v>15</v>
          </cell>
        </row>
        <row r="22">
          <cell r="C22" t="str">
            <v>Otros abarrotes</v>
          </cell>
          <cell r="D22">
            <v>0.86</v>
          </cell>
          <cell r="E22">
            <v>1.663182E-3</v>
          </cell>
          <cell r="F22">
            <v>1.68</v>
          </cell>
          <cell r="G22">
            <v>3.4570529999999999E-3</v>
          </cell>
          <cell r="H22">
            <v>-0.59</v>
          </cell>
          <cell r="I22">
            <v>-8.7150499999999996E-4</v>
          </cell>
          <cell r="J22">
            <v>20</v>
          </cell>
          <cell r="K22">
            <v>15</v>
          </cell>
          <cell r="L22">
            <v>43</v>
          </cell>
        </row>
        <row r="23">
          <cell r="C23" t="str">
            <v>Hortalizas y legumbres enlatadas</v>
          </cell>
          <cell r="D23">
            <v>0.67</v>
          </cell>
          <cell r="E23">
            <v>1.0261739999999999E-3</v>
          </cell>
          <cell r="F23">
            <v>0.31</v>
          </cell>
          <cell r="G23">
            <v>4.3870299999999998E-4</v>
          </cell>
          <cell r="H23">
            <v>1.1399999999999999</v>
          </cell>
          <cell r="I23">
            <v>2.6793699999999999E-3</v>
          </cell>
          <cell r="J23">
            <v>21</v>
          </cell>
          <cell r="K23">
            <v>27</v>
          </cell>
          <cell r="L23">
            <v>13</v>
          </cell>
        </row>
        <row r="24">
          <cell r="C24" t="str">
            <v>Revuelto verde</v>
          </cell>
          <cell r="D24">
            <v>1</v>
          </cell>
          <cell r="E24">
            <v>9.3432699999999999E-4</v>
          </cell>
          <cell r="F24">
            <v>0.43</v>
          </cell>
          <cell r="G24">
            <v>6.09492E-4</v>
          </cell>
          <cell r="H24">
            <v>0.72</v>
          </cell>
          <cell r="I24">
            <v>3.89556E-4</v>
          </cell>
          <cell r="J24">
            <v>22</v>
          </cell>
          <cell r="K24">
            <v>26</v>
          </cell>
          <cell r="L24">
            <v>24</v>
          </cell>
        </row>
        <row r="25">
          <cell r="C25" t="str">
            <v>Otros cereales</v>
          </cell>
          <cell r="D25">
            <v>1.2</v>
          </cell>
          <cell r="E25">
            <v>7.5568399999999996E-4</v>
          </cell>
          <cell r="F25">
            <v>1.29</v>
          </cell>
          <cell r="G25">
            <v>9.2345700000000003E-4</v>
          </cell>
          <cell r="H25">
            <v>0.1</v>
          </cell>
          <cell r="I25">
            <v>4.8876800000000001E-6</v>
          </cell>
          <cell r="J25">
            <v>23</v>
          </cell>
          <cell r="K25">
            <v>24</v>
          </cell>
          <cell r="L25">
            <v>35</v>
          </cell>
        </row>
        <row r="26">
          <cell r="C26" t="str">
            <v>Otros derivados lacteos</v>
          </cell>
          <cell r="D26">
            <v>0.15</v>
          </cell>
          <cell r="E26">
            <v>5.8571100000000004E-4</v>
          </cell>
          <cell r="F26">
            <v>0.24</v>
          </cell>
          <cell r="G26">
            <v>9.1693000000000005E-4</v>
          </cell>
          <cell r="H26">
            <v>0.06</v>
          </cell>
          <cell r="I26">
            <v>2.9625700000000002E-4</v>
          </cell>
          <cell r="J26">
            <v>24</v>
          </cell>
          <cell r="K26">
            <v>25</v>
          </cell>
          <cell r="L26">
            <v>27</v>
          </cell>
        </row>
        <row r="27">
          <cell r="E27">
            <v>-0.21471311679999999</v>
          </cell>
          <cell r="G27">
            <v>-0.30465015558999992</v>
          </cell>
          <cell r="I27">
            <v>-0.13596847540000004</v>
          </cell>
        </row>
      </sheetData>
      <sheetData sheetId="66">
        <row r="2">
          <cell r="C2" t="str">
            <v>Vivienda</v>
          </cell>
          <cell r="D2">
            <v>0.32</v>
          </cell>
          <cell r="E2">
            <v>9.4814727000000001E-2</v>
          </cell>
          <cell r="F2">
            <v>0.33</v>
          </cell>
          <cell r="G2">
            <v>9.3408111000000002E-2</v>
          </cell>
          <cell r="H2">
            <v>0.26</v>
          </cell>
          <cell r="I2">
            <v>7.6858478999999993E-2</v>
          </cell>
        </row>
        <row r="3">
          <cell r="C3" t="str">
            <v>Gasto ocupación</v>
          </cell>
          <cell r="D3">
            <v>0.22</v>
          </cell>
          <cell r="E3">
            <v>4.5193203000000001E-2</v>
          </cell>
          <cell r="F3">
            <v>0.2</v>
          </cell>
          <cell r="G3">
            <v>3.6553699000000002E-2</v>
          </cell>
          <cell r="H3">
            <v>0.32</v>
          </cell>
          <cell r="I3">
            <v>7.1605141999999997E-2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Gas y servicios</v>
          </cell>
          <cell r="D4">
            <v>0.92</v>
          </cell>
          <cell r="E4">
            <v>5.1780039999999999E-2</v>
          </cell>
          <cell r="F4">
            <v>0.81</v>
          </cell>
          <cell r="G4">
            <v>5.2521930000000001E-2</v>
          </cell>
          <cell r="H4">
            <v>0.95</v>
          </cell>
          <cell r="I4">
            <v>3.6673714000000003E-2</v>
          </cell>
          <cell r="J4">
            <v>1</v>
          </cell>
          <cell r="K4">
            <v>1</v>
          </cell>
          <cell r="L4">
            <v>2</v>
          </cell>
        </row>
        <row r="5">
          <cell r="C5" t="str">
            <v>Muebles hogar</v>
          </cell>
          <cell r="D5">
            <v>-1.42</v>
          </cell>
          <cell r="E5">
            <v>-7.9783040000000003E-3</v>
          </cell>
          <cell r="F5">
            <v>0.27</v>
          </cell>
          <cell r="G5">
            <v>1.093344E-3</v>
          </cell>
          <cell r="H5">
            <v>-4.22</v>
          </cell>
          <cell r="I5">
            <v>-4.1693357E-2</v>
          </cell>
          <cell r="J5">
            <v>7</v>
          </cell>
          <cell r="K5">
            <v>4</v>
          </cell>
          <cell r="L5">
            <v>7</v>
          </cell>
        </row>
        <row r="6">
          <cell r="C6" t="str">
            <v>Aparatos</v>
          </cell>
          <cell r="D6">
            <v>-0.03</v>
          </cell>
          <cell r="E6">
            <v>-1.49674E-4</v>
          </cell>
          <cell r="F6">
            <v>-0.21</v>
          </cell>
          <cell r="G6">
            <v>-1.3563150000000001E-3</v>
          </cell>
          <cell r="H6">
            <v>0.57999999999999996</v>
          </cell>
          <cell r="I6">
            <v>2.5974460000000002E-3</v>
          </cell>
          <cell r="J6">
            <v>5</v>
          </cell>
          <cell r="K6">
            <v>6</v>
          </cell>
          <cell r="L6">
            <v>4</v>
          </cell>
        </row>
        <row r="7">
          <cell r="C7" t="str">
            <v>Utensilios</v>
          </cell>
          <cell r="D7">
            <v>-0.33</v>
          </cell>
          <cell r="E7">
            <v>-1.398477E-3</v>
          </cell>
          <cell r="F7">
            <v>-0.44</v>
          </cell>
          <cell r="G7">
            <v>-1.397901E-3</v>
          </cell>
          <cell r="H7">
            <v>0.12</v>
          </cell>
          <cell r="I7">
            <v>4.3183799999999998E-4</v>
          </cell>
          <cell r="J7">
            <v>6</v>
          </cell>
          <cell r="K7">
            <v>7</v>
          </cell>
          <cell r="L7">
            <v>5</v>
          </cell>
        </row>
        <row r="8">
          <cell r="C8" t="str">
            <v>Ropa</v>
          </cell>
          <cell r="D8">
            <v>0.03</v>
          </cell>
          <cell r="E8">
            <v>6.5720000000000001E-5</v>
          </cell>
          <cell r="F8">
            <v>0.01</v>
          </cell>
          <cell r="G8">
            <v>2.1219699999999999E-5</v>
          </cell>
          <cell r="H8">
            <v>-0.11</v>
          </cell>
          <cell r="I8">
            <v>-1.9501300000000001E-4</v>
          </cell>
          <cell r="J8">
            <v>4</v>
          </cell>
          <cell r="K8">
            <v>5</v>
          </cell>
          <cell r="L8">
            <v>6</v>
          </cell>
        </row>
        <row r="9">
          <cell r="C9" t="str">
            <v>Limpieza</v>
          </cell>
          <cell r="D9">
            <v>0.3</v>
          </cell>
          <cell r="E9">
            <v>5.2729379999999996E-3</v>
          </cell>
          <cell r="F9">
            <v>0.32</v>
          </cell>
          <cell r="G9">
            <v>6.2864130000000002E-3</v>
          </cell>
          <cell r="H9">
            <v>0.7</v>
          </cell>
          <cell r="I9">
            <v>9.4649069999999998E-3</v>
          </cell>
          <cell r="J9">
            <v>3</v>
          </cell>
          <cell r="K9">
            <v>3</v>
          </cell>
          <cell r="L9">
            <v>3</v>
          </cell>
        </row>
      </sheetData>
      <sheetData sheetId="67">
        <row r="2">
          <cell r="B2">
            <v>0.11</v>
          </cell>
          <cell r="C2">
            <v>0.3</v>
          </cell>
          <cell r="D2">
            <v>0.32</v>
          </cell>
        </row>
        <row r="3">
          <cell r="B3">
            <v>0.14000000000000001</v>
          </cell>
          <cell r="C3">
            <v>0.04</v>
          </cell>
          <cell r="D3">
            <v>0.6</v>
          </cell>
        </row>
      </sheetData>
      <sheetData sheetId="68">
        <row r="2">
          <cell r="C2" t="str">
            <v>Gasto de ocupación</v>
          </cell>
          <cell r="D2">
            <v>0.22</v>
          </cell>
          <cell r="E2">
            <v>4.5193203000000001E-2</v>
          </cell>
          <cell r="F2">
            <v>0.2</v>
          </cell>
          <cell r="G2">
            <v>3.6553699000000002E-2</v>
          </cell>
          <cell r="H2">
            <v>0.32</v>
          </cell>
          <cell r="I2">
            <v>7.1605141999999997E-2</v>
          </cell>
        </row>
        <row r="3">
          <cell r="C3" t="str">
            <v>Arrendamientos</v>
          </cell>
          <cell r="D3">
            <v>0.24</v>
          </cell>
          <cell r="E3">
            <v>1.8487369E-2</v>
          </cell>
          <cell r="F3">
            <v>0.22</v>
          </cell>
          <cell r="G3">
            <v>2.3436242999999999E-2</v>
          </cell>
          <cell r="H3">
            <v>0.37</v>
          </cell>
          <cell r="I3">
            <v>1.5579186E-2</v>
          </cell>
        </row>
        <row r="4">
          <cell r="C4" t="str">
            <v>Ocupacion de la vivienda propia</v>
          </cell>
          <cell r="D4">
            <v>0.24</v>
          </cell>
          <cell r="E4">
            <v>2.6179168999999999E-2</v>
          </cell>
          <cell r="F4">
            <v>0.17</v>
          </cell>
          <cell r="G4">
            <v>1.2391343000000001E-2</v>
          </cell>
          <cell r="H4">
            <v>0.37</v>
          </cell>
          <cell r="I4">
            <v>5.1593132999999999E-2</v>
          </cell>
        </row>
        <row r="5">
          <cell r="C5" t="str">
            <v>Otros gastos de ocupación</v>
          </cell>
          <cell r="D5">
            <v>0.09</v>
          </cell>
          <cell r="E5">
            <v>1.737274E-3</v>
          </cell>
          <cell r="F5">
            <v>0.12</v>
          </cell>
          <cell r="G5">
            <v>4.0147300000000001E-4</v>
          </cell>
          <cell r="H5">
            <v>0.08</v>
          </cell>
          <cell r="I5">
            <v>3.377475E-3</v>
          </cell>
        </row>
        <row r="6">
          <cell r="C6" t="str">
            <v>Arrendamientos</v>
          </cell>
          <cell r="D6">
            <v>0.24</v>
          </cell>
          <cell r="E6">
            <v>1.8487369E-2</v>
          </cell>
          <cell r="F6">
            <v>0.22</v>
          </cell>
          <cell r="G6">
            <v>2.3436242999999999E-2</v>
          </cell>
          <cell r="H6">
            <v>0.37</v>
          </cell>
          <cell r="I6">
            <v>1.5579186E-2</v>
          </cell>
        </row>
        <row r="7">
          <cell r="C7" t="str">
            <v>Arrendamiento efectivo</v>
          </cell>
          <cell r="D7">
            <v>0.24</v>
          </cell>
          <cell r="E7">
            <v>1.8487369E-2</v>
          </cell>
          <cell r="F7">
            <v>0.22</v>
          </cell>
          <cell r="G7">
            <v>2.3436242999999999E-2</v>
          </cell>
          <cell r="H7">
            <v>0.37</v>
          </cell>
          <cell r="I7">
            <v>1.5579186E-2</v>
          </cell>
        </row>
        <row r="8">
          <cell r="C8" t="str">
            <v>Ocupacion de la vivienda propia</v>
          </cell>
          <cell r="D8">
            <v>0.24</v>
          </cell>
          <cell r="E8">
            <v>2.6179168999999999E-2</v>
          </cell>
          <cell r="F8">
            <v>0.17</v>
          </cell>
          <cell r="G8">
            <v>1.2391343000000001E-2</v>
          </cell>
          <cell r="H8">
            <v>0.37</v>
          </cell>
          <cell r="I8">
            <v>5.1593132999999999E-2</v>
          </cell>
        </row>
        <row r="9">
          <cell r="C9" t="str">
            <v>Arrendamiento imputado</v>
          </cell>
          <cell r="D9">
            <v>0.24</v>
          </cell>
          <cell r="E9">
            <v>2.6179168999999999E-2</v>
          </cell>
          <cell r="F9">
            <v>0.17</v>
          </cell>
          <cell r="G9">
            <v>1.2391343000000001E-2</v>
          </cell>
          <cell r="H9">
            <v>0.37</v>
          </cell>
          <cell r="I9">
            <v>5.1593132999999999E-2</v>
          </cell>
        </row>
        <row r="10">
          <cell r="C10" t="str">
            <v>Otros gastos de ocupación</v>
          </cell>
          <cell r="D10">
            <v>0.09</v>
          </cell>
          <cell r="E10">
            <v>1.737274E-3</v>
          </cell>
          <cell r="F10">
            <v>0.12</v>
          </cell>
          <cell r="G10">
            <v>4.0147300000000001E-4</v>
          </cell>
          <cell r="H10">
            <v>0.08</v>
          </cell>
          <cell r="I10">
            <v>3.377475E-3</v>
          </cell>
        </row>
        <row r="11">
          <cell r="C11" t="str">
            <v>Otros gastos de ocupación</v>
          </cell>
          <cell r="D11">
            <v>0.09</v>
          </cell>
          <cell r="E11">
            <v>1.737274E-3</v>
          </cell>
          <cell r="F11">
            <v>0.12</v>
          </cell>
          <cell r="G11">
            <v>4.0147300000000001E-4</v>
          </cell>
          <cell r="H11">
            <v>0.08</v>
          </cell>
          <cell r="I11">
            <v>3.377475E-3</v>
          </cell>
        </row>
      </sheetData>
      <sheetData sheetId="69">
        <row r="2">
          <cell r="C2" t="str">
            <v>Gas y servicios públicos</v>
          </cell>
          <cell r="D2">
            <v>0.92</v>
          </cell>
          <cell r="E2">
            <v>5.1780039999999999E-2</v>
          </cell>
          <cell r="F2">
            <v>0.81</v>
          </cell>
          <cell r="G2">
            <v>5.2521930000000001E-2</v>
          </cell>
          <cell r="H2">
            <v>0.95</v>
          </cell>
          <cell r="I2">
            <v>3.6673714000000003E-2</v>
          </cell>
        </row>
        <row r="3">
          <cell r="C3" t="str">
            <v>Gas para consumo doméstico</v>
          </cell>
          <cell r="D3">
            <v>0.42</v>
          </cell>
          <cell r="E3">
            <v>3.153571E-3</v>
          </cell>
          <cell r="F3">
            <v>0.61</v>
          </cell>
          <cell r="G3">
            <v>6.8044469999999999E-3</v>
          </cell>
          <cell r="H3">
            <v>0.27</v>
          </cell>
          <cell r="I3">
            <v>1.208081E-3</v>
          </cell>
        </row>
        <row r="4">
          <cell r="C4" t="str">
            <v>Servicios públicos</v>
          </cell>
          <cell r="D4">
            <v>0.99</v>
          </cell>
          <cell r="E4">
            <v>4.8287014000000003E-2</v>
          </cell>
          <cell r="F4">
            <v>0.86</v>
          </cell>
          <cell r="G4">
            <v>4.6170821000000001E-2</v>
          </cell>
          <cell r="H4">
            <v>1.04</v>
          </cell>
          <cell r="I4">
            <v>3.5495815999999999E-2</v>
          </cell>
        </row>
        <row r="5">
          <cell r="C5" t="str">
            <v>Gas para consumo doméstico</v>
          </cell>
          <cell r="D5">
            <v>0.42</v>
          </cell>
          <cell r="E5">
            <v>3.153571E-3</v>
          </cell>
          <cell r="F5">
            <v>0.61</v>
          </cell>
          <cell r="G5">
            <v>6.8044469999999999E-3</v>
          </cell>
          <cell r="H5">
            <v>0.27</v>
          </cell>
          <cell r="I5">
            <v>1.208081E-3</v>
          </cell>
        </row>
        <row r="6">
          <cell r="C6" t="str">
            <v>Gas</v>
          </cell>
          <cell r="D6">
            <v>0.42</v>
          </cell>
          <cell r="E6">
            <v>3.153571E-3</v>
          </cell>
          <cell r="F6">
            <v>0.61</v>
          </cell>
          <cell r="G6">
            <v>6.8044469999999999E-3</v>
          </cell>
          <cell r="H6">
            <v>0.27</v>
          </cell>
          <cell r="I6">
            <v>1.208081E-3</v>
          </cell>
        </row>
        <row r="7">
          <cell r="C7" t="str">
            <v>Servicios públicos</v>
          </cell>
          <cell r="D7">
            <v>0.99</v>
          </cell>
          <cell r="E7">
            <v>4.8287014000000003E-2</v>
          </cell>
          <cell r="F7">
            <v>0.86</v>
          </cell>
          <cell r="G7">
            <v>4.6170821000000001E-2</v>
          </cell>
          <cell r="H7">
            <v>1.04</v>
          </cell>
          <cell r="I7">
            <v>3.5495815999999999E-2</v>
          </cell>
        </row>
        <row r="8">
          <cell r="C8" t="str">
            <v>Energía eléctrica</v>
          </cell>
          <cell r="D8">
            <v>1.84</v>
          </cell>
          <cell r="E8">
            <v>4.2447569999999997E-2</v>
          </cell>
          <cell r="F8">
            <v>1.49</v>
          </cell>
          <cell r="G8">
            <v>3.9418574999999997E-2</v>
          </cell>
          <cell r="H8">
            <v>2.04</v>
          </cell>
          <cell r="I8">
            <v>3.0419455000000001E-2</v>
          </cell>
        </row>
        <row r="9">
          <cell r="C9" t="str">
            <v>Acueducto, alcantarillado y aseo</v>
          </cell>
          <cell r="D9">
            <v>0.23</v>
          </cell>
          <cell r="E9">
            <v>5.9121590000000002E-3</v>
          </cell>
          <cell r="F9">
            <v>0.24</v>
          </cell>
          <cell r="G9">
            <v>6.5358079999999997E-3</v>
          </cell>
          <cell r="H9">
            <v>0.26</v>
          </cell>
          <cell r="I9">
            <v>4.9967800000000001E-3</v>
          </cell>
        </row>
      </sheetData>
      <sheetData sheetId="70">
        <row r="2">
          <cell r="C2" t="str">
            <v>Muebles del hogar</v>
          </cell>
          <cell r="D2">
            <v>-1.42</v>
          </cell>
          <cell r="E2">
            <v>-7.9783040000000003E-3</v>
          </cell>
          <cell r="F2">
            <v>0.27</v>
          </cell>
          <cell r="G2">
            <v>1.093344E-3</v>
          </cell>
          <cell r="H2">
            <v>-4.22</v>
          </cell>
          <cell r="I2">
            <v>-4.1693357E-2</v>
          </cell>
        </row>
        <row r="3">
          <cell r="C3" t="str">
            <v>Juego completo</v>
          </cell>
          <cell r="D3">
            <v>-1.8</v>
          </cell>
          <cell r="E3">
            <v>-7.8996510000000006E-3</v>
          </cell>
          <cell r="F3">
            <v>-0.02</v>
          </cell>
          <cell r="G3">
            <v>-5.5773100000000003E-5</v>
          </cell>
          <cell r="H3">
            <v>-4.41</v>
          </cell>
          <cell r="I3">
            <v>-3.529711E-2</v>
          </cell>
        </row>
        <row r="4">
          <cell r="C4" t="str">
            <v>Otros muebles del hogar</v>
          </cell>
          <cell r="D4">
            <v>-0.04</v>
          </cell>
          <cell r="E4">
            <v>-4.9204399999999999E-5</v>
          </cell>
          <cell r="F4">
            <v>0.91</v>
          </cell>
          <cell r="G4">
            <v>1.1472819999999999E-3</v>
          </cell>
          <cell r="H4">
            <v>-3.37</v>
          </cell>
          <cell r="I4">
            <v>-6.3244709999999999E-3</v>
          </cell>
        </row>
        <row r="5">
          <cell r="C5" t="str">
            <v>Juego completo</v>
          </cell>
          <cell r="D5">
            <v>-1.8</v>
          </cell>
          <cell r="E5">
            <v>-7.8996510000000006E-3</v>
          </cell>
          <cell r="F5">
            <v>-0.02</v>
          </cell>
          <cell r="G5">
            <v>-5.5773100000000003E-5</v>
          </cell>
          <cell r="H5">
            <v>-4.41</v>
          </cell>
          <cell r="I5">
            <v>-3.529711E-2</v>
          </cell>
        </row>
        <row r="6">
          <cell r="C6" t="str">
            <v>Sala</v>
          </cell>
          <cell r="D6">
            <v>-2.36</v>
          </cell>
          <cell r="E6">
            <v>-3.833646E-3</v>
          </cell>
          <cell r="F6">
            <v>0.14000000000000001</v>
          </cell>
          <cell r="G6">
            <v>1.0697899999999999E-4</v>
          </cell>
          <cell r="H6">
            <v>-4.9800000000000004</v>
          </cell>
          <cell r="I6">
            <v>-2.0087098000000001E-2</v>
          </cell>
        </row>
        <row r="7">
          <cell r="C7" t="str">
            <v>Comedor</v>
          </cell>
          <cell r="D7">
            <v>-2.38</v>
          </cell>
          <cell r="E7">
            <v>-2.4693620000000001E-3</v>
          </cell>
          <cell r="F7">
            <v>0.25</v>
          </cell>
          <cell r="G7">
            <v>9.6885000000000005E-5</v>
          </cell>
          <cell r="H7">
            <v>-3.85</v>
          </cell>
          <cell r="I7">
            <v>-1.431585E-2</v>
          </cell>
        </row>
        <row r="8">
          <cell r="C8" t="str">
            <v>Otros muebles del hogar</v>
          </cell>
          <cell r="D8">
            <v>-0.04</v>
          </cell>
          <cell r="E8">
            <v>-4.9204399999999999E-5</v>
          </cell>
          <cell r="F8">
            <v>0.91</v>
          </cell>
          <cell r="G8">
            <v>1.1472819999999999E-3</v>
          </cell>
          <cell r="H8">
            <v>-3.37</v>
          </cell>
          <cell r="I8">
            <v>-6.3244709999999999E-3</v>
          </cell>
        </row>
        <row r="9">
          <cell r="C9" t="str">
            <v>Otros muebles del hogar</v>
          </cell>
          <cell r="D9">
            <v>-0.04</v>
          </cell>
          <cell r="E9">
            <v>-4.9204399999999999E-5</v>
          </cell>
          <cell r="F9">
            <v>0.91</v>
          </cell>
          <cell r="G9">
            <v>1.1472819999999999E-3</v>
          </cell>
          <cell r="H9">
            <v>-3.37</v>
          </cell>
          <cell r="I9">
            <v>-6.3244709999999999E-3</v>
          </cell>
        </row>
      </sheetData>
      <sheetData sheetId="71">
        <row r="2">
          <cell r="C2" t="str">
            <v>Aparatos domésticos</v>
          </cell>
          <cell r="D2">
            <v>-0.03</v>
          </cell>
          <cell r="E2">
            <v>-1.49674E-4</v>
          </cell>
          <cell r="F2">
            <v>-0.21</v>
          </cell>
          <cell r="G2">
            <v>-1.3563150000000001E-3</v>
          </cell>
          <cell r="H2">
            <v>0.57999999999999996</v>
          </cell>
          <cell r="I2">
            <v>2.5974460000000002E-3</v>
          </cell>
        </row>
        <row r="3">
          <cell r="C3" t="str">
            <v>Aparatos para labores del hogar</v>
          </cell>
          <cell r="D3">
            <v>-0.03</v>
          </cell>
          <cell r="E3">
            <v>-1.44778E-4</v>
          </cell>
          <cell r="F3">
            <v>-0.22</v>
          </cell>
          <cell r="G3">
            <v>-1.3602250000000001E-3</v>
          </cell>
          <cell r="H3">
            <v>0.6</v>
          </cell>
          <cell r="I3">
            <v>2.5984950000000001E-3</v>
          </cell>
        </row>
        <row r="4">
          <cell r="C4" t="str">
            <v>Repuestos, reparacion y alquiler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Aparatos para labores del hogar</v>
          </cell>
          <cell r="D5">
            <v>-0.03</v>
          </cell>
          <cell r="E5">
            <v>-1.44778E-4</v>
          </cell>
          <cell r="F5">
            <v>-0.22</v>
          </cell>
          <cell r="G5">
            <v>-1.3602250000000001E-3</v>
          </cell>
          <cell r="H5">
            <v>0.6</v>
          </cell>
          <cell r="I5">
            <v>2.5984950000000001E-3</v>
          </cell>
        </row>
        <row r="6">
          <cell r="C6" t="str">
            <v>Nevera</v>
          </cell>
          <cell r="D6">
            <v>0.12</v>
          </cell>
          <cell r="E6">
            <v>2.39769E-4</v>
          </cell>
          <cell r="F6">
            <v>0.23</v>
          </cell>
          <cell r="G6">
            <v>6.4406999999999995E-4</v>
          </cell>
          <cell r="H6">
            <v>-0.83</v>
          </cell>
          <cell r="I6">
            <v>-1.7551120000000001E-3</v>
          </cell>
        </row>
        <row r="7">
          <cell r="C7" t="str">
            <v>Estufa</v>
          </cell>
          <cell r="D7">
            <v>0.42</v>
          </cell>
          <cell r="E7">
            <v>1.83974E-4</v>
          </cell>
          <cell r="F7">
            <v>0.35</v>
          </cell>
          <cell r="G7">
            <v>1.9002400000000001E-4</v>
          </cell>
          <cell r="H7">
            <v>0.45</v>
          </cell>
          <cell r="I7">
            <v>8.1718099999999999E-5</v>
          </cell>
        </row>
        <row r="8">
          <cell r="C8" t="str">
            <v>Lavadora</v>
          </cell>
          <cell r="D8">
            <v>-0.33</v>
          </cell>
          <cell r="E8">
            <v>-6.1020599999999996E-4</v>
          </cell>
          <cell r="F8">
            <v>-0.91</v>
          </cell>
          <cell r="G8">
            <v>-1.9752110000000002E-3</v>
          </cell>
          <cell r="H8">
            <v>2.65</v>
          </cell>
          <cell r="I8">
            <v>4.0798229999999998E-3</v>
          </cell>
        </row>
        <row r="9">
          <cell r="C9" t="str">
            <v>Otros aparatos del hogar</v>
          </cell>
          <cell r="D9">
            <v>0.1</v>
          </cell>
          <cell r="E9">
            <v>5.4072800000000002E-5</v>
          </cell>
          <cell r="F9">
            <v>-0.3</v>
          </cell>
          <cell r="G9">
            <v>-2.0070999999999999E-4</v>
          </cell>
          <cell r="H9">
            <v>0.34</v>
          </cell>
          <cell r="I9">
            <v>1.68319E-4</v>
          </cell>
        </row>
        <row r="10">
          <cell r="C10" t="str">
            <v>Repuestos, reparacion y alquiler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Reparación de artefactos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</sheetData>
      <sheetData sheetId="72">
        <row r="2">
          <cell r="C2" t="str">
            <v>Utensilios domésticos</v>
          </cell>
          <cell r="D2">
            <v>-0.33</v>
          </cell>
          <cell r="E2">
            <v>-1.398477E-3</v>
          </cell>
          <cell r="F2">
            <v>-0.44</v>
          </cell>
          <cell r="G2">
            <v>-1.397901E-3</v>
          </cell>
          <cell r="H2">
            <v>0.12</v>
          </cell>
          <cell r="I2">
            <v>4.3183799999999998E-4</v>
          </cell>
        </row>
        <row r="3">
          <cell r="C3" t="str">
            <v>De cocina</v>
          </cell>
          <cell r="D3">
            <v>-0.18</v>
          </cell>
          <cell r="E3">
            <v>-1.8992100000000001E-4</v>
          </cell>
          <cell r="F3">
            <v>-0.23</v>
          </cell>
          <cell r="G3">
            <v>-2.5352399999999998E-4</v>
          </cell>
          <cell r="H3">
            <v>-0.32</v>
          </cell>
          <cell r="I3">
            <v>-4.1511400000000001E-4</v>
          </cell>
        </row>
        <row r="4">
          <cell r="C4" t="str">
            <v>De comedor</v>
          </cell>
          <cell r="D4">
            <v>0.49</v>
          </cell>
          <cell r="E4">
            <v>4.13464E-4</v>
          </cell>
          <cell r="F4">
            <v>-0.04</v>
          </cell>
          <cell r="G4">
            <v>-3.2087600000000001E-5</v>
          </cell>
          <cell r="H4">
            <v>1.74</v>
          </cell>
          <cell r="I4">
            <v>1.067824E-3</v>
          </cell>
        </row>
        <row r="5">
          <cell r="C5" t="str">
            <v>Otros utensilios domesticos</v>
          </cell>
          <cell r="D5">
            <v>-0.69</v>
          </cell>
          <cell r="E5">
            <v>-1.6139259999999999E-3</v>
          </cell>
          <cell r="F5">
            <v>-0.88</v>
          </cell>
          <cell r="G5">
            <v>-1.119852E-3</v>
          </cell>
          <cell r="H5">
            <v>-0.13</v>
          </cell>
          <cell r="I5">
            <v>-2.1937700000000001E-4</v>
          </cell>
        </row>
        <row r="6">
          <cell r="C6" t="str">
            <v>De cocina</v>
          </cell>
          <cell r="D6">
            <v>-0.18</v>
          </cell>
          <cell r="E6">
            <v>-1.8992100000000001E-4</v>
          </cell>
          <cell r="F6">
            <v>-0.23</v>
          </cell>
          <cell r="G6">
            <v>-2.5352399999999998E-4</v>
          </cell>
          <cell r="H6">
            <v>-0.32</v>
          </cell>
          <cell r="I6">
            <v>-4.1511400000000001E-4</v>
          </cell>
        </row>
        <row r="7">
          <cell r="C7" t="str">
            <v>Ollas, sartenes y refractarias</v>
          </cell>
          <cell r="D7">
            <v>-0.2</v>
          </cell>
          <cell r="E7">
            <v>-1.5481699999999999E-4</v>
          </cell>
          <cell r="F7">
            <v>-0.32</v>
          </cell>
          <cell r="G7">
            <v>-2.7667000000000002E-4</v>
          </cell>
          <cell r="H7">
            <v>-0.24</v>
          </cell>
          <cell r="I7">
            <v>-2.04833E-4</v>
          </cell>
        </row>
        <row r="8">
          <cell r="C8" t="str">
            <v>Otros utensilios del hogar</v>
          </cell>
          <cell r="D8">
            <v>-0.12</v>
          </cell>
          <cell r="E8">
            <v>-3.3730099999999997E-5</v>
          </cell>
          <cell r="F8">
            <v>0.1</v>
          </cell>
          <cell r="G8">
            <v>2.37697E-5</v>
          </cell>
          <cell r="H8">
            <v>-0.47</v>
          </cell>
          <cell r="I8">
            <v>-2.0858300000000001E-4</v>
          </cell>
        </row>
        <row r="9">
          <cell r="C9" t="str">
            <v>De comedor</v>
          </cell>
          <cell r="D9">
            <v>0.49</v>
          </cell>
          <cell r="E9">
            <v>4.13464E-4</v>
          </cell>
          <cell r="F9">
            <v>-0.04</v>
          </cell>
          <cell r="G9">
            <v>-3.2087600000000001E-5</v>
          </cell>
          <cell r="H9">
            <v>1.74</v>
          </cell>
          <cell r="I9">
            <v>1.067824E-3</v>
          </cell>
        </row>
        <row r="10">
          <cell r="C10" t="str">
            <v>Vajilla</v>
          </cell>
          <cell r="D10">
            <v>0.61</v>
          </cell>
          <cell r="E10">
            <v>4.5633499999999999E-4</v>
          </cell>
          <cell r="F10">
            <v>0.04</v>
          </cell>
          <cell r="G10">
            <v>2.6776900000000001E-5</v>
          </cell>
          <cell r="H10">
            <v>1.88</v>
          </cell>
          <cell r="I10">
            <v>1.1093749999999999E-3</v>
          </cell>
        </row>
        <row r="11">
          <cell r="C11" t="str">
            <v>Cubiertos</v>
          </cell>
          <cell r="D11">
            <v>-0.48</v>
          </cell>
          <cell r="E11">
            <v>-4.5924599999999997E-5</v>
          </cell>
          <cell r="F11">
            <v>-0.45</v>
          </cell>
          <cell r="G11">
            <v>-5.9740800000000002E-5</v>
          </cell>
          <cell r="H11">
            <v>-1.65</v>
          </cell>
          <cell r="I11">
            <v>-3.8999599999999998E-5</v>
          </cell>
        </row>
        <row r="12">
          <cell r="C12" t="str">
            <v>Otros utensilios domesticos</v>
          </cell>
          <cell r="D12">
            <v>-0.69</v>
          </cell>
          <cell r="E12">
            <v>-1.6139259999999999E-3</v>
          </cell>
          <cell r="F12">
            <v>-0.88</v>
          </cell>
          <cell r="G12">
            <v>-1.119852E-3</v>
          </cell>
          <cell r="H12">
            <v>-0.13</v>
          </cell>
          <cell r="I12">
            <v>-2.1937700000000001E-4</v>
          </cell>
        </row>
        <row r="13">
          <cell r="C13" t="str">
            <v>Otros utensilios domesticos</v>
          </cell>
          <cell r="D13">
            <v>-0.69</v>
          </cell>
          <cell r="E13">
            <v>-1.6139259999999999E-3</v>
          </cell>
          <cell r="F13">
            <v>-0.88</v>
          </cell>
          <cell r="G13">
            <v>-1.119852E-3</v>
          </cell>
          <cell r="H13">
            <v>-0.13</v>
          </cell>
          <cell r="I13">
            <v>-2.1937700000000001E-4</v>
          </cell>
        </row>
      </sheetData>
      <sheetData sheetId="73">
        <row r="2">
          <cell r="C2" t="str">
            <v>Ropa del hogar</v>
          </cell>
          <cell r="D2">
            <v>0.03</v>
          </cell>
          <cell r="E2">
            <v>6.5720000000000001E-5</v>
          </cell>
          <cell r="F2">
            <v>0.01</v>
          </cell>
          <cell r="G2">
            <v>2.1219699999999999E-5</v>
          </cell>
          <cell r="H2">
            <v>-0.11</v>
          </cell>
          <cell r="I2">
            <v>-1.9501300000000001E-4</v>
          </cell>
        </row>
        <row r="3">
          <cell r="C3" t="str">
            <v>Alcoba</v>
          </cell>
          <cell r="D3">
            <v>0.14000000000000001</v>
          </cell>
          <cell r="E3">
            <v>2.2245300000000001E-4</v>
          </cell>
          <cell r="F3">
            <v>0.02</v>
          </cell>
          <cell r="G3">
            <v>4.0157000000000002E-5</v>
          </cell>
          <cell r="H3">
            <v>0.83</v>
          </cell>
          <cell r="I3">
            <v>3.0538000000000001E-4</v>
          </cell>
        </row>
        <row r="4">
          <cell r="C4" t="str">
            <v>Sala y baño</v>
          </cell>
          <cell r="D4">
            <v>-0.24</v>
          </cell>
          <cell r="E4">
            <v>-1.4444100000000001E-4</v>
          </cell>
          <cell r="F4">
            <v>-0.23</v>
          </cell>
          <cell r="G4">
            <v>-2.62696E-5</v>
          </cell>
          <cell r="H4">
            <v>-0.35</v>
          </cell>
          <cell r="I4">
            <v>-4.9173000000000001E-4</v>
          </cell>
        </row>
        <row r="5">
          <cell r="C5" t="str">
            <v>Alcoba</v>
          </cell>
          <cell r="D5">
            <v>0.14000000000000001</v>
          </cell>
          <cell r="E5">
            <v>2.2245300000000001E-4</v>
          </cell>
          <cell r="F5">
            <v>0.02</v>
          </cell>
          <cell r="G5">
            <v>4.0157000000000002E-5</v>
          </cell>
          <cell r="H5">
            <v>0.83</v>
          </cell>
          <cell r="I5">
            <v>3.0538000000000001E-4</v>
          </cell>
        </row>
        <row r="6">
          <cell r="C6" t="str">
            <v>Juego de sabanas y fundas</v>
          </cell>
          <cell r="D6">
            <v>0.53</v>
          </cell>
          <cell r="E6">
            <v>2.3681700000000001E-4</v>
          </cell>
          <cell r="F6">
            <v>0.55000000000000004</v>
          </cell>
          <cell r="G6">
            <v>3.4928299999999998E-4</v>
          </cell>
          <cell r="H6">
            <v>0</v>
          </cell>
          <cell r="I6">
            <v>0</v>
          </cell>
        </row>
        <row r="7">
          <cell r="C7" t="str">
            <v>Cobijas y cubrelechos</v>
          </cell>
          <cell r="D7">
            <v>0.4</v>
          </cell>
          <cell r="E7">
            <v>2.3850999999999999E-4</v>
          </cell>
          <cell r="F7">
            <v>0.2</v>
          </cell>
          <cell r="G7">
            <v>1.3119800000000001E-4</v>
          </cell>
          <cell r="H7">
            <v>1.23</v>
          </cell>
          <cell r="I7">
            <v>3.1858400000000001E-4</v>
          </cell>
        </row>
        <row r="8">
          <cell r="C8" t="str">
            <v>Colchones y almohadas</v>
          </cell>
          <cell r="D8">
            <v>-0.48</v>
          </cell>
          <cell r="E8">
            <v>-2.61978E-4</v>
          </cell>
          <cell r="F8">
            <v>-0.6</v>
          </cell>
          <cell r="G8">
            <v>-4.3009999999999999E-4</v>
          </cell>
          <cell r="H8">
            <v>-0.43</v>
          </cell>
          <cell r="I8">
            <v>-1.1780199999999999E-5</v>
          </cell>
        </row>
        <row r="9">
          <cell r="C9" t="str">
            <v>Sala y baño</v>
          </cell>
          <cell r="D9">
            <v>-0.24</v>
          </cell>
          <cell r="E9">
            <v>-1.4444100000000001E-4</v>
          </cell>
          <cell r="F9">
            <v>-0.23</v>
          </cell>
          <cell r="G9">
            <v>-2.62696E-5</v>
          </cell>
          <cell r="H9">
            <v>-0.35</v>
          </cell>
          <cell r="I9">
            <v>-4.9173000000000001E-4</v>
          </cell>
        </row>
        <row r="10">
          <cell r="C10" t="str">
            <v>Cortinas</v>
          </cell>
          <cell r="D10">
            <v>0.01</v>
          </cell>
          <cell r="E10">
            <v>4.3317999999999998E-6</v>
          </cell>
          <cell r="F10">
            <v>0.34</v>
          </cell>
          <cell r="G10">
            <v>1.35614E-5</v>
          </cell>
          <cell r="H10">
            <v>0</v>
          </cell>
          <cell r="I10">
            <v>0</v>
          </cell>
        </row>
        <row r="11">
          <cell r="C11" t="str">
            <v>Toallas, manteles y forros</v>
          </cell>
          <cell r="D11">
            <v>-0.89</v>
          </cell>
          <cell r="E11">
            <v>-1.5011899999999999E-4</v>
          </cell>
          <cell r="F11">
            <v>-0.54</v>
          </cell>
          <cell r="G11">
            <v>-4.0139299999999997E-5</v>
          </cell>
          <cell r="H11">
            <v>-1.25</v>
          </cell>
          <cell r="I11">
            <v>-4.9437099999999996E-4</v>
          </cell>
        </row>
      </sheetData>
      <sheetData sheetId="74">
        <row r="2">
          <cell r="C2" t="str">
            <v>Artículos para limpieza</v>
          </cell>
          <cell r="D2">
            <v>0.3</v>
          </cell>
          <cell r="E2">
            <v>5.2729379999999996E-3</v>
          </cell>
          <cell r="F2">
            <v>0.32</v>
          </cell>
          <cell r="G2">
            <v>6.2864130000000002E-3</v>
          </cell>
          <cell r="H2">
            <v>0.7</v>
          </cell>
          <cell r="I2">
            <v>9.4649069999999998E-3</v>
          </cell>
        </row>
        <row r="3">
          <cell r="C3" t="str">
            <v>Jabones, detergentes y suavizantes</v>
          </cell>
          <cell r="D3">
            <v>0.57999999999999996</v>
          </cell>
          <cell r="E3">
            <v>6.0454610000000002E-3</v>
          </cell>
          <cell r="F3">
            <v>0.57999999999999996</v>
          </cell>
          <cell r="G3">
            <v>7.2617610000000003E-3</v>
          </cell>
          <cell r="H3">
            <v>1.52</v>
          </cell>
          <cell r="I3">
            <v>1.083479E-2</v>
          </cell>
        </row>
        <row r="4">
          <cell r="C4" t="str">
            <v>Limpiadores, insecticidas y ceras</v>
          </cell>
          <cell r="D4">
            <v>7.0000000000000007E-2</v>
          </cell>
          <cell r="E4">
            <v>2.00063E-4</v>
          </cell>
          <cell r="F4">
            <v>0.65</v>
          </cell>
          <cell r="G4">
            <v>1.6143139999999999E-3</v>
          </cell>
          <cell r="H4">
            <v>-1.1299999999999999</v>
          </cell>
          <cell r="I4">
            <v>-4.1419899999999999E-3</v>
          </cell>
        </row>
        <row r="5">
          <cell r="C5" t="str">
            <v>Otros utensilios de aseo</v>
          </cell>
          <cell r="D5">
            <v>-0.22</v>
          </cell>
          <cell r="E5">
            <v>-9.4477999999999999E-4</v>
          </cell>
          <cell r="F5">
            <v>-0.55000000000000004</v>
          </cell>
          <cell r="G5">
            <v>-2.5524699999999998E-3</v>
          </cell>
          <cell r="H5">
            <v>1.02</v>
          </cell>
          <cell r="I5">
            <v>2.782418E-3</v>
          </cell>
        </row>
        <row r="6">
          <cell r="C6" t="str">
            <v>Jabones, detergentes y suavizantes</v>
          </cell>
          <cell r="D6">
            <v>0.57999999999999996</v>
          </cell>
          <cell r="E6">
            <v>6.0454610000000002E-3</v>
          </cell>
          <cell r="F6">
            <v>0.57999999999999996</v>
          </cell>
          <cell r="G6">
            <v>7.2617610000000003E-3</v>
          </cell>
          <cell r="H6">
            <v>1.52</v>
          </cell>
          <cell r="I6">
            <v>1.083479E-2</v>
          </cell>
        </row>
        <row r="7">
          <cell r="C7" t="str">
            <v>Jabones</v>
          </cell>
          <cell r="D7">
            <v>0.37</v>
          </cell>
          <cell r="E7">
            <v>1.2836950000000001E-3</v>
          </cell>
          <cell r="F7">
            <v>0.52</v>
          </cell>
          <cell r="G7">
            <v>2.6171319999999999E-3</v>
          </cell>
          <cell r="H7">
            <v>0.38</v>
          </cell>
          <cell r="I7">
            <v>7.3609999999999995E-4</v>
          </cell>
        </row>
        <row r="8">
          <cell r="C8" t="str">
            <v>Detergentes, blanqueadores</v>
          </cell>
          <cell r="D8">
            <v>0.69</v>
          </cell>
          <cell r="E8">
            <v>4.7982249999999997E-3</v>
          </cell>
          <cell r="F8">
            <v>0.62</v>
          </cell>
          <cell r="G8">
            <v>4.6415809999999997E-3</v>
          </cell>
          <cell r="H8">
            <v>1.94</v>
          </cell>
          <cell r="I8">
            <v>1.0071040999999999E-2</v>
          </cell>
        </row>
        <row r="9">
          <cell r="C9" t="str">
            <v>Limpiadores, insecticidas y ceras</v>
          </cell>
          <cell r="D9">
            <v>7.0000000000000007E-2</v>
          </cell>
          <cell r="E9">
            <v>2.00063E-4</v>
          </cell>
          <cell r="F9">
            <v>0.65</v>
          </cell>
          <cell r="G9">
            <v>1.6143139999999999E-3</v>
          </cell>
          <cell r="H9">
            <v>-1.1299999999999999</v>
          </cell>
          <cell r="I9">
            <v>-4.1419899999999999E-3</v>
          </cell>
        </row>
        <row r="10">
          <cell r="C10" t="str">
            <v>Limpiadores y desinfectantes</v>
          </cell>
          <cell r="D10">
            <v>-0.36</v>
          </cell>
          <cell r="E10">
            <v>-5.8629299999999999E-4</v>
          </cell>
          <cell r="F10">
            <v>0.48</v>
          </cell>
          <cell r="G10">
            <v>4.7778300000000002E-4</v>
          </cell>
          <cell r="H10">
            <v>-1.47</v>
          </cell>
          <cell r="I10">
            <v>-4.694869E-3</v>
          </cell>
        </row>
        <row r="11">
          <cell r="C11" t="str">
            <v>Insecticidas</v>
          </cell>
          <cell r="D11">
            <v>0.78</v>
          </cell>
          <cell r="E11">
            <v>2.1253600000000001E-4</v>
          </cell>
          <cell r="F11">
            <v>0.75</v>
          </cell>
          <cell r="G11">
            <v>1.55062E-4</v>
          </cell>
          <cell r="H11">
            <v>1.89</v>
          </cell>
          <cell r="I11">
            <v>2.51652E-4</v>
          </cell>
        </row>
        <row r="12">
          <cell r="C12" t="str">
            <v>Ceras</v>
          </cell>
          <cell r="D12">
            <v>0.61</v>
          </cell>
          <cell r="E12">
            <v>5.8379299999999999E-4</v>
          </cell>
          <cell r="F12">
            <v>0.76</v>
          </cell>
          <cell r="G12">
            <v>9.7382000000000002E-4</v>
          </cell>
          <cell r="H12">
            <v>0.88</v>
          </cell>
          <cell r="I12">
            <v>2.97795E-4</v>
          </cell>
        </row>
        <row r="13">
          <cell r="C13" t="str">
            <v>Otros utensilios de aseo</v>
          </cell>
          <cell r="D13">
            <v>-0.22</v>
          </cell>
          <cell r="E13">
            <v>-9.4477999999999999E-4</v>
          </cell>
          <cell r="F13">
            <v>-0.55000000000000004</v>
          </cell>
          <cell r="G13">
            <v>-2.5524699999999998E-3</v>
          </cell>
          <cell r="H13">
            <v>1.02</v>
          </cell>
          <cell r="I13">
            <v>2.782418E-3</v>
          </cell>
        </row>
        <row r="14">
          <cell r="C14" t="str">
            <v>Papeles de cocina</v>
          </cell>
          <cell r="D14">
            <v>0.41</v>
          </cell>
          <cell r="E14">
            <v>4.9231399999999999E-4</v>
          </cell>
          <cell r="F14">
            <v>-0.62</v>
          </cell>
          <cell r="G14">
            <v>-4.5656100000000002E-4</v>
          </cell>
          <cell r="H14">
            <v>3.69</v>
          </cell>
          <cell r="I14">
            <v>3.5664960000000002E-3</v>
          </cell>
        </row>
        <row r="15">
          <cell r="C15" t="str">
            <v>Otros utensilios de aseo</v>
          </cell>
          <cell r="D15">
            <v>-0.47</v>
          </cell>
          <cell r="E15">
            <v>-1.4541090000000001E-3</v>
          </cell>
          <cell r="F15">
            <v>-0.54</v>
          </cell>
          <cell r="G15">
            <v>-2.1084179999999999E-3</v>
          </cell>
          <cell r="H15">
            <v>-0.45</v>
          </cell>
          <cell r="I15">
            <v>-7.9256499999999996E-4</v>
          </cell>
        </row>
      </sheetData>
      <sheetData sheetId="75">
        <row r="2">
          <cell r="C2" t="str">
            <v>Vivienda</v>
          </cell>
          <cell r="D2">
            <v>0.32</v>
          </cell>
          <cell r="E2">
            <v>9.4814727000000001E-2</v>
          </cell>
          <cell r="F2">
            <v>0.33</v>
          </cell>
          <cell r="G2">
            <v>9.3408111000000002E-2</v>
          </cell>
          <cell r="H2">
            <v>0.26</v>
          </cell>
          <cell r="I2">
            <v>7.6858478999999993E-2</v>
          </cell>
        </row>
        <row r="3">
          <cell r="C3" t="str">
            <v>Energía eléctrica</v>
          </cell>
          <cell r="D3">
            <v>1.84</v>
          </cell>
          <cell r="E3">
            <v>4.2447569999999997E-2</v>
          </cell>
          <cell r="F3">
            <v>1.49</v>
          </cell>
          <cell r="G3">
            <v>3.9418574999999997E-2</v>
          </cell>
          <cell r="H3">
            <v>2.04</v>
          </cell>
          <cell r="I3">
            <v>3.0419455000000001E-2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Arrendamiento imputado</v>
          </cell>
          <cell r="D4">
            <v>0.24</v>
          </cell>
          <cell r="E4">
            <v>2.6179168999999999E-2</v>
          </cell>
          <cell r="F4">
            <v>0.17</v>
          </cell>
          <cell r="G4">
            <v>1.2391343000000001E-2</v>
          </cell>
          <cell r="H4">
            <v>0.37</v>
          </cell>
          <cell r="I4">
            <v>5.1593132999999999E-2</v>
          </cell>
          <cell r="J4">
            <v>2</v>
          </cell>
          <cell r="K4">
            <v>3</v>
          </cell>
          <cell r="L4">
            <v>1</v>
          </cell>
        </row>
        <row r="5">
          <cell r="C5" t="str">
            <v>Arrendamiento efectivo</v>
          </cell>
          <cell r="D5">
            <v>0.24</v>
          </cell>
          <cell r="E5">
            <v>1.8487369E-2</v>
          </cell>
          <cell r="F5">
            <v>0.22</v>
          </cell>
          <cell r="G5">
            <v>2.3436242999999999E-2</v>
          </cell>
          <cell r="H5">
            <v>0.37</v>
          </cell>
          <cell r="I5">
            <v>1.5579186E-2</v>
          </cell>
          <cell r="J5">
            <v>3</v>
          </cell>
          <cell r="K5">
            <v>2</v>
          </cell>
          <cell r="L5">
            <v>3</v>
          </cell>
        </row>
        <row r="6">
          <cell r="C6" t="str">
            <v>Acueducto, alcantarillado y aseo</v>
          </cell>
          <cell r="D6">
            <v>0.23</v>
          </cell>
          <cell r="E6">
            <v>5.9121590000000002E-3</v>
          </cell>
          <cell r="F6">
            <v>0.24</v>
          </cell>
          <cell r="G6">
            <v>6.5358079999999997E-3</v>
          </cell>
          <cell r="H6">
            <v>0.26</v>
          </cell>
          <cell r="I6">
            <v>4.9967800000000001E-3</v>
          </cell>
          <cell r="J6">
            <v>4</v>
          </cell>
          <cell r="K6">
            <v>5</v>
          </cell>
          <cell r="L6">
            <v>5</v>
          </cell>
        </row>
        <row r="7">
          <cell r="C7" t="str">
            <v>Detergentes, blanqueadores</v>
          </cell>
          <cell r="D7">
            <v>0.69</v>
          </cell>
          <cell r="E7">
            <v>4.7982249999999997E-3</v>
          </cell>
          <cell r="F7">
            <v>0.62</v>
          </cell>
          <cell r="G7">
            <v>4.6415809999999997E-3</v>
          </cell>
          <cell r="H7">
            <v>1.94</v>
          </cell>
          <cell r="I7">
            <v>1.0071040999999999E-2</v>
          </cell>
          <cell r="J7">
            <v>5</v>
          </cell>
          <cell r="K7">
            <v>6</v>
          </cell>
          <cell r="L7">
            <v>4</v>
          </cell>
        </row>
        <row r="8">
          <cell r="C8" t="str">
            <v>Gas</v>
          </cell>
          <cell r="D8">
            <v>0.42</v>
          </cell>
          <cell r="E8">
            <v>3.153571E-3</v>
          </cell>
          <cell r="F8">
            <v>0.61</v>
          </cell>
          <cell r="G8">
            <v>6.8044469999999999E-3</v>
          </cell>
          <cell r="H8">
            <v>0.27</v>
          </cell>
          <cell r="I8">
            <v>1.208081E-3</v>
          </cell>
          <cell r="J8">
            <v>6</v>
          </cell>
          <cell r="K8">
            <v>4</v>
          </cell>
          <cell r="L8">
            <v>9</v>
          </cell>
        </row>
        <row r="9">
          <cell r="C9" t="str">
            <v>Otros gastos de ocupación</v>
          </cell>
          <cell r="D9">
            <v>0.09</v>
          </cell>
          <cell r="E9">
            <v>1.737274E-3</v>
          </cell>
          <cell r="F9">
            <v>0.12</v>
          </cell>
          <cell r="G9">
            <v>4.0147300000000001E-4</v>
          </cell>
          <cell r="H9">
            <v>0.08</v>
          </cell>
          <cell r="I9">
            <v>3.377475E-3</v>
          </cell>
          <cell r="J9">
            <v>7</v>
          </cell>
          <cell r="K9">
            <v>12</v>
          </cell>
          <cell r="L9">
            <v>8</v>
          </cell>
        </row>
        <row r="10">
          <cell r="C10" t="str">
            <v>Jabones</v>
          </cell>
          <cell r="D10">
            <v>0.37</v>
          </cell>
          <cell r="E10">
            <v>1.2836950000000001E-3</v>
          </cell>
          <cell r="F10">
            <v>0.52</v>
          </cell>
          <cell r="G10">
            <v>2.6171319999999999E-3</v>
          </cell>
          <cell r="H10">
            <v>0.38</v>
          </cell>
          <cell r="I10">
            <v>7.3609999999999995E-4</v>
          </cell>
          <cell r="J10">
            <v>8</v>
          </cell>
          <cell r="K10">
            <v>7</v>
          </cell>
          <cell r="L10">
            <v>11</v>
          </cell>
        </row>
        <row r="11">
          <cell r="C11" t="str">
            <v>Ceras</v>
          </cell>
          <cell r="D11">
            <v>0.61</v>
          </cell>
          <cell r="E11">
            <v>5.8379299999999999E-4</v>
          </cell>
          <cell r="F11">
            <v>0.76</v>
          </cell>
          <cell r="G11">
            <v>9.7382000000000002E-4</v>
          </cell>
          <cell r="H11">
            <v>0.88</v>
          </cell>
          <cell r="I11">
            <v>2.97795E-4</v>
          </cell>
          <cell r="J11">
            <v>9</v>
          </cell>
          <cell r="K11">
            <v>9</v>
          </cell>
          <cell r="L11">
            <v>13</v>
          </cell>
        </row>
        <row r="12">
          <cell r="C12" t="str">
            <v>Papeles de cocina</v>
          </cell>
          <cell r="D12">
            <v>0.41</v>
          </cell>
          <cell r="E12">
            <v>4.9231399999999999E-4</v>
          </cell>
          <cell r="F12">
            <v>-0.62</v>
          </cell>
          <cell r="G12">
            <v>-4.5656100000000002E-4</v>
          </cell>
          <cell r="H12">
            <v>3.69</v>
          </cell>
          <cell r="I12">
            <v>3.5664960000000002E-3</v>
          </cell>
          <cell r="J12">
            <v>10</v>
          </cell>
          <cell r="K12">
            <v>29</v>
          </cell>
          <cell r="L12">
            <v>7</v>
          </cell>
        </row>
        <row r="13">
          <cell r="C13" t="str">
            <v>Vajilla</v>
          </cell>
          <cell r="D13">
            <v>0.61</v>
          </cell>
          <cell r="E13">
            <v>4.5633499999999999E-4</v>
          </cell>
          <cell r="F13">
            <v>0.04</v>
          </cell>
          <cell r="G13">
            <v>2.6776900000000001E-5</v>
          </cell>
          <cell r="H13">
            <v>1.88</v>
          </cell>
          <cell r="I13">
            <v>1.1093749999999999E-3</v>
          </cell>
          <cell r="J13">
            <v>11</v>
          </cell>
          <cell r="K13">
            <v>19</v>
          </cell>
          <cell r="L13">
            <v>10</v>
          </cell>
        </row>
        <row r="14">
          <cell r="C14" t="str">
            <v>Nevera</v>
          </cell>
          <cell r="D14">
            <v>0.12</v>
          </cell>
          <cell r="E14">
            <v>2.39769E-4</v>
          </cell>
          <cell r="F14">
            <v>0.23</v>
          </cell>
          <cell r="G14">
            <v>6.4406999999999995E-4</v>
          </cell>
          <cell r="H14">
            <v>-0.83</v>
          </cell>
          <cell r="I14">
            <v>-1.7551120000000001E-3</v>
          </cell>
          <cell r="J14">
            <v>12</v>
          </cell>
          <cell r="K14">
            <v>10</v>
          </cell>
          <cell r="L14">
            <v>28</v>
          </cell>
        </row>
        <row r="15">
          <cell r="C15" t="str">
            <v>Cobijas y cubrelechos</v>
          </cell>
          <cell r="D15">
            <v>0.4</v>
          </cell>
          <cell r="E15">
            <v>2.3850999999999999E-4</v>
          </cell>
          <cell r="F15">
            <v>0.2</v>
          </cell>
          <cell r="G15">
            <v>1.3119800000000001E-4</v>
          </cell>
          <cell r="H15">
            <v>1.23</v>
          </cell>
          <cell r="I15">
            <v>3.1858400000000001E-4</v>
          </cell>
          <cell r="J15">
            <v>13</v>
          </cell>
          <cell r="K15">
            <v>16</v>
          </cell>
          <cell r="L15">
            <v>12</v>
          </cell>
        </row>
        <row r="16">
          <cell r="C16" t="str">
            <v>Juego de sabanas y fundas</v>
          </cell>
          <cell r="D16">
            <v>0.53</v>
          </cell>
          <cell r="E16">
            <v>2.3681700000000001E-4</v>
          </cell>
          <cell r="F16">
            <v>0.55000000000000004</v>
          </cell>
          <cell r="G16">
            <v>3.4928299999999998E-4</v>
          </cell>
          <cell r="H16">
            <v>0</v>
          </cell>
          <cell r="I16">
            <v>0</v>
          </cell>
          <cell r="J16">
            <v>14</v>
          </cell>
          <cell r="K16">
            <v>13</v>
          </cell>
          <cell r="L16">
            <v>19</v>
          </cell>
        </row>
        <row r="17">
          <cell r="C17" t="str">
            <v>Insecticidas</v>
          </cell>
          <cell r="D17">
            <v>0.78</v>
          </cell>
          <cell r="E17">
            <v>2.1253600000000001E-4</v>
          </cell>
          <cell r="F17">
            <v>0.75</v>
          </cell>
          <cell r="G17">
            <v>1.55062E-4</v>
          </cell>
          <cell r="H17">
            <v>1.89</v>
          </cell>
          <cell r="I17">
            <v>2.51652E-4</v>
          </cell>
          <cell r="J17">
            <v>15</v>
          </cell>
          <cell r="K17">
            <v>15</v>
          </cell>
          <cell r="L17">
            <v>14</v>
          </cell>
        </row>
        <row r="18">
          <cell r="C18" t="str">
            <v>Estufa</v>
          </cell>
          <cell r="D18">
            <v>0.42</v>
          </cell>
          <cell r="E18">
            <v>1.83974E-4</v>
          </cell>
          <cell r="F18">
            <v>0.35</v>
          </cell>
          <cell r="G18">
            <v>1.9002400000000001E-4</v>
          </cell>
          <cell r="H18">
            <v>0.45</v>
          </cell>
          <cell r="I18">
            <v>8.1718099999999999E-5</v>
          </cell>
          <cell r="J18">
            <v>16</v>
          </cell>
          <cell r="K18">
            <v>14</v>
          </cell>
          <cell r="L18">
            <v>16</v>
          </cell>
        </row>
        <row r="19">
          <cell r="C19" t="str">
            <v>Otros aparatos del hogar</v>
          </cell>
          <cell r="D19">
            <v>0.1</v>
          </cell>
          <cell r="E19">
            <v>5.4072800000000002E-5</v>
          </cell>
          <cell r="F19">
            <v>-0.3</v>
          </cell>
          <cell r="G19">
            <v>-2.0070999999999999E-4</v>
          </cell>
          <cell r="H19">
            <v>0.34</v>
          </cell>
          <cell r="I19">
            <v>1.68319E-4</v>
          </cell>
          <cell r="J19">
            <v>17</v>
          </cell>
          <cell r="K19">
            <v>25</v>
          </cell>
          <cell r="L19">
            <v>15</v>
          </cell>
        </row>
        <row r="20">
          <cell r="C20" t="str">
            <v>Cortinas</v>
          </cell>
          <cell r="D20">
            <v>0.01</v>
          </cell>
          <cell r="E20">
            <v>4.3317999999999998E-6</v>
          </cell>
          <cell r="F20">
            <v>0.34</v>
          </cell>
          <cell r="G20">
            <v>1.35614E-5</v>
          </cell>
          <cell r="H20">
            <v>0</v>
          </cell>
          <cell r="I20">
            <v>0</v>
          </cell>
          <cell r="J20">
            <v>18</v>
          </cell>
          <cell r="K20">
            <v>21</v>
          </cell>
          <cell r="L20">
            <v>18</v>
          </cell>
        </row>
        <row r="21">
          <cell r="C21" t="str">
            <v>Reparación de artefactos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19</v>
          </cell>
          <cell r="K21">
            <v>22</v>
          </cell>
          <cell r="L21">
            <v>17</v>
          </cell>
        </row>
        <row r="22">
          <cell r="C22" t="str">
            <v>Otros utensilios del hogar</v>
          </cell>
          <cell r="D22">
            <v>-0.12</v>
          </cell>
          <cell r="E22">
            <v>-3.3730099999999997E-5</v>
          </cell>
          <cell r="F22">
            <v>0.1</v>
          </cell>
          <cell r="G22">
            <v>2.37697E-5</v>
          </cell>
          <cell r="H22">
            <v>-0.47</v>
          </cell>
          <cell r="I22">
            <v>-2.0858300000000001E-4</v>
          </cell>
          <cell r="J22">
            <v>20</v>
          </cell>
          <cell r="K22">
            <v>20</v>
          </cell>
          <cell r="L22">
            <v>23</v>
          </cell>
        </row>
        <row r="23">
          <cell r="C23" t="str">
            <v>Cubiertos</v>
          </cell>
          <cell r="D23">
            <v>-0.48</v>
          </cell>
          <cell r="E23">
            <v>-4.5924599999999997E-5</v>
          </cell>
          <cell r="F23">
            <v>-0.45</v>
          </cell>
          <cell r="G23">
            <v>-5.9740800000000002E-5</v>
          </cell>
          <cell r="H23">
            <v>-1.65</v>
          </cell>
          <cell r="I23">
            <v>-3.8999599999999998E-5</v>
          </cell>
          <cell r="J23">
            <v>21</v>
          </cell>
          <cell r="K23">
            <v>24</v>
          </cell>
          <cell r="L23">
            <v>21</v>
          </cell>
        </row>
        <row r="24">
          <cell r="C24" t="str">
            <v>Otros muebles del hogar</v>
          </cell>
          <cell r="D24">
            <v>-0.04</v>
          </cell>
          <cell r="E24">
            <v>-4.9204399999999999E-5</v>
          </cell>
          <cell r="F24">
            <v>0.91</v>
          </cell>
          <cell r="G24">
            <v>1.1472819999999999E-3</v>
          </cell>
          <cell r="H24">
            <v>-3.37</v>
          </cell>
          <cell r="I24">
            <v>-6.3244709999999999E-3</v>
          </cell>
          <cell r="J24">
            <v>22</v>
          </cell>
          <cell r="K24">
            <v>8</v>
          </cell>
          <cell r="L24">
            <v>30</v>
          </cell>
        </row>
        <row r="25">
          <cell r="C25" t="str">
            <v>Toallas, manteles y forros</v>
          </cell>
          <cell r="D25">
            <v>-0.89</v>
          </cell>
          <cell r="E25">
            <v>-1.5011899999999999E-4</v>
          </cell>
          <cell r="F25">
            <v>-0.54</v>
          </cell>
          <cell r="G25">
            <v>-4.0139299999999997E-5</v>
          </cell>
          <cell r="H25">
            <v>-1.25</v>
          </cell>
          <cell r="I25">
            <v>-4.9437099999999996E-4</v>
          </cell>
          <cell r="J25">
            <v>23</v>
          </cell>
          <cell r="K25">
            <v>23</v>
          </cell>
          <cell r="L25">
            <v>25</v>
          </cell>
        </row>
        <row r="26">
          <cell r="C26" t="str">
            <v>Ollas, sartenes y refractarias</v>
          </cell>
          <cell r="D26">
            <v>-0.2</v>
          </cell>
          <cell r="E26">
            <v>-1.5481699999999999E-4</v>
          </cell>
          <cell r="F26">
            <v>-0.32</v>
          </cell>
          <cell r="G26">
            <v>-2.7667000000000002E-4</v>
          </cell>
          <cell r="H26">
            <v>-0.24</v>
          </cell>
          <cell r="I26">
            <v>-2.04833E-4</v>
          </cell>
          <cell r="J26">
            <v>24</v>
          </cell>
          <cell r="K26">
            <v>27</v>
          </cell>
          <cell r="L26">
            <v>22</v>
          </cell>
        </row>
        <row r="27">
          <cell r="E27">
            <v>-1.2417877000000001E-2</v>
          </cell>
          <cell r="G27">
            <v>-5.1974940000000004E-3</v>
          </cell>
          <cell r="I27">
            <v>-3.6943431200000001E-2</v>
          </cell>
        </row>
      </sheetData>
      <sheetData sheetId="76">
        <row r="2">
          <cell r="C2" t="str">
            <v>Vestuario</v>
          </cell>
          <cell r="D2">
            <v>0.09</v>
          </cell>
          <cell r="E2">
            <v>4.1019960000000001E-3</v>
          </cell>
          <cell r="F2">
            <v>0.11</v>
          </cell>
          <cell r="G2">
            <v>5.9323980000000002E-3</v>
          </cell>
          <cell r="H2">
            <v>0.37</v>
          </cell>
          <cell r="I2">
            <v>1.1795463000000001E-2</v>
          </cell>
        </row>
        <row r="3">
          <cell r="C3" t="str">
            <v>Vestuario</v>
          </cell>
          <cell r="D3">
            <v>0.1</v>
          </cell>
          <cell r="E3">
            <v>3.1636300000000002E-3</v>
          </cell>
          <cell r="F3">
            <v>0.14000000000000001</v>
          </cell>
          <cell r="G3">
            <v>5.3352529999999999E-3</v>
          </cell>
          <cell r="H3">
            <v>0.35</v>
          </cell>
          <cell r="I3">
            <v>8.6467290000000006E-3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Calzado</v>
          </cell>
          <cell r="D4">
            <v>-0.1</v>
          </cell>
          <cell r="E4">
            <v>-1.154403E-3</v>
          </cell>
          <cell r="F4">
            <v>0</v>
          </cell>
          <cell r="G4">
            <v>0</v>
          </cell>
          <cell r="H4">
            <v>0.12</v>
          </cell>
          <cell r="I4">
            <v>5.92966E-4</v>
          </cell>
          <cell r="J4">
            <v>3</v>
          </cell>
          <cell r="K4">
            <v>3</v>
          </cell>
          <cell r="L4">
            <v>3</v>
          </cell>
        </row>
        <row r="5">
          <cell r="C5" t="str">
            <v>Servicios</v>
          </cell>
          <cell r="D5">
            <v>0.81</v>
          </cell>
          <cell r="E5">
            <v>1.9423520000000001E-3</v>
          </cell>
          <cell r="F5">
            <v>0.22</v>
          </cell>
          <cell r="G5">
            <v>4.4434900000000002E-4</v>
          </cell>
          <cell r="H5">
            <v>1.1599999999999999</v>
          </cell>
          <cell r="I5">
            <v>2.5886260000000001E-3</v>
          </cell>
          <cell r="J5">
            <v>2</v>
          </cell>
          <cell r="K5">
            <v>2</v>
          </cell>
          <cell r="L5">
            <v>2</v>
          </cell>
        </row>
      </sheetData>
      <sheetData sheetId="77">
        <row r="2">
          <cell r="B2">
            <v>-0.05</v>
          </cell>
          <cell r="C2">
            <v>-0.05</v>
          </cell>
          <cell r="D2">
            <v>0.09</v>
          </cell>
        </row>
        <row r="3">
          <cell r="B3">
            <v>-0.09</v>
          </cell>
          <cell r="C3">
            <v>-0.21</v>
          </cell>
          <cell r="D3">
            <v>0.05</v>
          </cell>
        </row>
      </sheetData>
      <sheetData sheetId="78">
        <row r="2">
          <cell r="C2" t="str">
            <v>Vestuario</v>
          </cell>
          <cell r="D2">
            <v>0.1</v>
          </cell>
          <cell r="E2">
            <v>3.1636300000000002E-3</v>
          </cell>
          <cell r="F2">
            <v>0.14000000000000001</v>
          </cell>
          <cell r="G2">
            <v>5.3352529999999999E-3</v>
          </cell>
          <cell r="H2">
            <v>0.35</v>
          </cell>
          <cell r="I2">
            <v>8.6467290000000006E-3</v>
          </cell>
        </row>
        <row r="3">
          <cell r="C3" t="str">
            <v>Vestuario hombre</v>
          </cell>
          <cell r="D3">
            <v>-0.03</v>
          </cell>
          <cell r="E3">
            <v>-3.7161399999999998E-4</v>
          </cell>
          <cell r="F3">
            <v>-0.13</v>
          </cell>
          <cell r="G3">
            <v>-1.7339810000000001E-3</v>
          </cell>
          <cell r="H3">
            <v>0.44</v>
          </cell>
          <cell r="I3">
            <v>5.0447360000000002E-3</v>
          </cell>
        </row>
        <row r="4">
          <cell r="C4" t="str">
            <v>Vestuario mujer</v>
          </cell>
          <cell r="D4">
            <v>0.15</v>
          </cell>
          <cell r="E4">
            <v>1.522217E-3</v>
          </cell>
          <cell r="F4">
            <v>0.38</v>
          </cell>
          <cell r="G4">
            <v>4.4307840000000001E-3</v>
          </cell>
          <cell r="H4">
            <v>-0.13</v>
          </cell>
          <cell r="I4">
            <v>-9.4860099999999998E-4</v>
          </cell>
        </row>
        <row r="5">
          <cell r="C5" t="str">
            <v>Vestuario niño</v>
          </cell>
          <cell r="D5">
            <v>0.28000000000000003</v>
          </cell>
          <cell r="E5">
            <v>2.03469E-3</v>
          </cell>
          <cell r="F5">
            <v>0.15</v>
          </cell>
          <cell r="G5">
            <v>1.4870619999999999E-3</v>
          </cell>
          <cell r="H5">
            <v>0.96</v>
          </cell>
          <cell r="I5">
            <v>4.8942300000000003E-3</v>
          </cell>
        </row>
        <row r="6">
          <cell r="C6" t="str">
            <v>Vestuario bebe</v>
          </cell>
          <cell r="D6">
            <v>0.03</v>
          </cell>
          <cell r="E6">
            <v>5.50548E-5</v>
          </cell>
          <cell r="F6">
            <v>0.37</v>
          </cell>
          <cell r="G6">
            <v>1.18345E-3</v>
          </cell>
          <cell r="H6">
            <v>-0.4</v>
          </cell>
          <cell r="I6">
            <v>-3.38287E-4</v>
          </cell>
        </row>
        <row r="7">
          <cell r="C7" t="str">
            <v>Vestuario hombre</v>
          </cell>
          <cell r="D7">
            <v>-0.03</v>
          </cell>
          <cell r="E7">
            <v>-3.7161399999999998E-4</v>
          </cell>
          <cell r="F7">
            <v>-0.13</v>
          </cell>
          <cell r="G7">
            <v>-1.7339810000000001E-3</v>
          </cell>
          <cell r="H7">
            <v>0.44</v>
          </cell>
          <cell r="I7">
            <v>5.0447360000000002E-3</v>
          </cell>
        </row>
        <row r="8">
          <cell r="C8" t="str">
            <v>Camisas para hombre</v>
          </cell>
          <cell r="D8">
            <v>-0.26</v>
          </cell>
          <cell r="E8">
            <v>-6.1895199999999998E-4</v>
          </cell>
          <cell r="F8">
            <v>-0.02</v>
          </cell>
          <cell r="G8">
            <v>-3.3777199999999999E-5</v>
          </cell>
          <cell r="H8">
            <v>0</v>
          </cell>
          <cell r="I8">
            <v>0</v>
          </cell>
        </row>
        <row r="9">
          <cell r="C9" t="str">
            <v>Pantalones para hombre</v>
          </cell>
          <cell r="D9">
            <v>0.28999999999999998</v>
          </cell>
          <cell r="E9">
            <v>9.9127799999999995E-4</v>
          </cell>
          <cell r="F9">
            <v>-0.21</v>
          </cell>
          <cell r="G9">
            <v>-1.0503610000000001E-3</v>
          </cell>
          <cell r="H9">
            <v>1.7</v>
          </cell>
          <cell r="I9">
            <v>3.7364410000000001E-3</v>
          </cell>
        </row>
        <row r="10">
          <cell r="C10" t="str">
            <v>Ropa interior hombre</v>
          </cell>
          <cell r="D10">
            <v>-0.03</v>
          </cell>
          <cell r="E10">
            <v>-7.1290299999999997E-5</v>
          </cell>
          <cell r="F10">
            <v>-0.03</v>
          </cell>
          <cell r="G10">
            <v>-8.8848200000000001E-5</v>
          </cell>
          <cell r="H10">
            <v>0.56000000000000005</v>
          </cell>
          <cell r="I10">
            <v>1.3671709999999999E-3</v>
          </cell>
        </row>
        <row r="11">
          <cell r="C11" t="str">
            <v>Otras prendas para hombre</v>
          </cell>
          <cell r="D11">
            <v>-0.15</v>
          </cell>
          <cell r="E11">
            <v>-6.31768E-4</v>
          </cell>
          <cell r="F11">
            <v>-0.14000000000000001</v>
          </cell>
          <cell r="G11">
            <v>-5.1595199999999997E-4</v>
          </cell>
          <cell r="H11">
            <v>0</v>
          </cell>
          <cell r="I11">
            <v>0</v>
          </cell>
        </row>
        <row r="12">
          <cell r="C12" t="str">
            <v>Vestuario mujer</v>
          </cell>
          <cell r="D12">
            <v>0.15</v>
          </cell>
          <cell r="E12">
            <v>1.522217E-3</v>
          </cell>
          <cell r="F12">
            <v>0.38</v>
          </cell>
          <cell r="G12">
            <v>4.4307840000000001E-3</v>
          </cell>
          <cell r="H12">
            <v>-0.13</v>
          </cell>
          <cell r="I12">
            <v>-9.4860099999999998E-4</v>
          </cell>
        </row>
        <row r="13">
          <cell r="C13" t="str">
            <v>Blusa</v>
          </cell>
          <cell r="D13">
            <v>0.67</v>
          </cell>
          <cell r="E13">
            <v>1.4622820000000001E-3</v>
          </cell>
          <cell r="F13">
            <v>0.75</v>
          </cell>
          <cell r="G13">
            <v>1.7704470000000001E-3</v>
          </cell>
          <cell r="H13">
            <v>0</v>
          </cell>
          <cell r="I13">
            <v>0</v>
          </cell>
        </row>
        <row r="14">
          <cell r="C14" t="str">
            <v>Pantalones para mujer</v>
          </cell>
          <cell r="D14">
            <v>-0.16</v>
          </cell>
          <cell r="E14">
            <v>-4.6427099999999999E-4</v>
          </cell>
          <cell r="F14">
            <v>0.63</v>
          </cell>
          <cell r="G14">
            <v>2.3872170000000001E-3</v>
          </cell>
          <cell r="H14">
            <v>-1.1399999999999999</v>
          </cell>
          <cell r="I14">
            <v>-1.4345810000000001E-3</v>
          </cell>
        </row>
        <row r="15">
          <cell r="C15" t="str">
            <v>Ropa interior mujer</v>
          </cell>
          <cell r="D15">
            <v>0.43</v>
          </cell>
          <cell r="E15">
            <v>9.7054200000000002E-4</v>
          </cell>
          <cell r="F15">
            <v>0.33</v>
          </cell>
          <cell r="G15">
            <v>8.6886000000000005E-4</v>
          </cell>
          <cell r="H15">
            <v>0.42</v>
          </cell>
          <cell r="I15">
            <v>6.2544800000000002E-4</v>
          </cell>
        </row>
        <row r="16">
          <cell r="C16" t="str">
            <v>Otras prendas de vestir mujer</v>
          </cell>
          <cell r="D16">
            <v>-0.15</v>
          </cell>
          <cell r="E16">
            <v>-4.2108500000000002E-4</v>
          </cell>
          <cell r="F16">
            <v>-0.2</v>
          </cell>
          <cell r="G16">
            <v>-5.7548500000000004E-4</v>
          </cell>
          <cell r="H16">
            <v>-0.04</v>
          </cell>
          <cell r="I16">
            <v>-1.0830199999999999E-4</v>
          </cell>
        </row>
        <row r="17">
          <cell r="C17" t="str">
            <v>Vestuario niño</v>
          </cell>
          <cell r="D17">
            <v>0.28000000000000003</v>
          </cell>
          <cell r="E17">
            <v>2.03469E-3</v>
          </cell>
          <cell r="F17">
            <v>0.15</v>
          </cell>
          <cell r="G17">
            <v>1.4870619999999999E-3</v>
          </cell>
          <cell r="H17">
            <v>0.96</v>
          </cell>
          <cell r="I17">
            <v>4.8942300000000003E-3</v>
          </cell>
        </row>
        <row r="18">
          <cell r="C18" t="str">
            <v>Camisas para niños(as)</v>
          </cell>
          <cell r="D18">
            <v>-0.46</v>
          </cell>
          <cell r="E18">
            <v>-4.0827399999999997E-4</v>
          </cell>
          <cell r="F18">
            <v>-0.54</v>
          </cell>
          <cell r="G18">
            <v>-6.0523499999999997E-4</v>
          </cell>
          <cell r="H18">
            <v>0</v>
          </cell>
          <cell r="I18">
            <v>0</v>
          </cell>
        </row>
        <row r="19">
          <cell r="C19" t="str">
            <v>Pantalones para niños</v>
          </cell>
          <cell r="D19">
            <v>0.13</v>
          </cell>
          <cell r="E19">
            <v>2.9240700000000001E-4</v>
          </cell>
          <cell r="F19">
            <v>-0.03</v>
          </cell>
          <cell r="G19">
            <v>-9.95065E-5</v>
          </cell>
          <cell r="H19">
            <v>0.89</v>
          </cell>
          <cell r="I19">
            <v>1.5405180000000001E-3</v>
          </cell>
        </row>
        <row r="20">
          <cell r="C20" t="str">
            <v>Otras prendas para niños</v>
          </cell>
          <cell r="D20">
            <v>0.7</v>
          </cell>
          <cell r="E20">
            <v>1.7663550000000001E-3</v>
          </cell>
          <cell r="F20">
            <v>0.61</v>
          </cell>
          <cell r="G20">
            <v>1.9772050000000001E-3</v>
          </cell>
          <cell r="H20">
            <v>1.72</v>
          </cell>
          <cell r="I20">
            <v>2.884668E-3</v>
          </cell>
        </row>
        <row r="21">
          <cell r="C21" t="str">
            <v>Ropa interior para ninos</v>
          </cell>
          <cell r="D21">
            <v>0.24</v>
          </cell>
          <cell r="E21">
            <v>3.8552900000000001E-4</v>
          </cell>
          <cell r="F21">
            <v>0.12</v>
          </cell>
          <cell r="G21">
            <v>2.68068E-4</v>
          </cell>
          <cell r="H21">
            <v>0.36</v>
          </cell>
          <cell r="I21">
            <v>4.7012699999999998E-4</v>
          </cell>
        </row>
        <row r="22">
          <cell r="C22" t="str">
            <v>Vestuario bebe</v>
          </cell>
          <cell r="D22">
            <v>0.03</v>
          </cell>
          <cell r="E22">
            <v>5.50548E-5</v>
          </cell>
          <cell r="F22">
            <v>0.37</v>
          </cell>
          <cell r="G22">
            <v>1.18345E-3</v>
          </cell>
          <cell r="H22">
            <v>-0.4</v>
          </cell>
          <cell r="I22">
            <v>-3.38287E-4</v>
          </cell>
        </row>
        <row r="23">
          <cell r="C23" t="str">
            <v>Camisitas y vestidos para bebe</v>
          </cell>
          <cell r="D23">
            <v>0.38</v>
          </cell>
          <cell r="E23">
            <v>1.3101399999999999E-4</v>
          </cell>
          <cell r="F23">
            <v>0.5</v>
          </cell>
          <cell r="G23">
            <v>3.2004499999999998E-4</v>
          </cell>
          <cell r="H23">
            <v>0.13</v>
          </cell>
          <cell r="I23">
            <v>1.1915900000000001E-5</v>
          </cell>
        </row>
        <row r="24">
          <cell r="C24" t="str">
            <v>Panales y otros</v>
          </cell>
          <cell r="D24">
            <v>-0.05</v>
          </cell>
          <cell r="E24">
            <v>-7.45241E-5</v>
          </cell>
          <cell r="F24">
            <v>0.34</v>
          </cell>
          <cell r="G24">
            <v>8.6978399999999997E-4</v>
          </cell>
          <cell r="H24">
            <v>-0.47</v>
          </cell>
          <cell r="I24">
            <v>-3.5440500000000002E-4</v>
          </cell>
        </row>
      </sheetData>
      <sheetData sheetId="79">
        <row r="2">
          <cell r="C2" t="str">
            <v>Calzado</v>
          </cell>
          <cell r="D2">
            <v>-0.1</v>
          </cell>
          <cell r="E2">
            <v>-1.154403E-3</v>
          </cell>
          <cell r="F2">
            <v>0</v>
          </cell>
          <cell r="G2">
            <v>0</v>
          </cell>
          <cell r="H2">
            <v>0.12</v>
          </cell>
          <cell r="I2">
            <v>5.92966E-4</v>
          </cell>
        </row>
        <row r="3">
          <cell r="C3" t="str">
            <v>Calzado para hombre</v>
          </cell>
          <cell r="D3">
            <v>-0.03</v>
          </cell>
          <cell r="E3">
            <v>-7.7403299999999998E-5</v>
          </cell>
          <cell r="F3">
            <v>0.4</v>
          </cell>
          <cell r="G3">
            <v>1.0130720000000001E-3</v>
          </cell>
          <cell r="H3">
            <v>-0.42</v>
          </cell>
          <cell r="I3">
            <v>-5.67089E-4</v>
          </cell>
        </row>
        <row r="4">
          <cell r="C4" t="str">
            <v>Calzado para mujer</v>
          </cell>
          <cell r="D4">
            <v>-0.37</v>
          </cell>
          <cell r="E4">
            <v>-9.1314800000000002E-4</v>
          </cell>
          <cell r="F4">
            <v>-0.99</v>
          </cell>
          <cell r="G4">
            <v>-1.8008550000000001E-3</v>
          </cell>
          <cell r="H4">
            <v>1.41</v>
          </cell>
          <cell r="I4">
            <v>1.1157389999999999E-3</v>
          </cell>
        </row>
        <row r="5">
          <cell r="C5" t="str">
            <v>Calzado deportivo</v>
          </cell>
          <cell r="D5">
            <v>-0.05</v>
          </cell>
          <cell r="E5">
            <v>-1.51994E-4</v>
          </cell>
          <cell r="F5">
            <v>0.22</v>
          </cell>
          <cell r="G5">
            <v>1.02859E-3</v>
          </cell>
          <cell r="H5">
            <v>0.02</v>
          </cell>
          <cell r="I5">
            <v>1.91E-5</v>
          </cell>
        </row>
        <row r="6">
          <cell r="C6" t="str">
            <v>Calzado para niños</v>
          </cell>
          <cell r="D6">
            <v>-0.02</v>
          </cell>
          <cell r="E6">
            <v>-6.9130900000000006E-5</v>
          </cell>
          <cell r="F6">
            <v>-0.05</v>
          </cell>
          <cell r="G6">
            <v>-2.3867300000000001E-4</v>
          </cell>
          <cell r="H6">
            <v>0.02</v>
          </cell>
          <cell r="I6">
            <v>3.6892199999999999E-5</v>
          </cell>
        </row>
        <row r="7">
          <cell r="C7" t="str">
            <v>Calzado para hombre</v>
          </cell>
          <cell r="D7">
            <v>-0.03</v>
          </cell>
          <cell r="E7">
            <v>-7.7403299999999998E-5</v>
          </cell>
          <cell r="F7">
            <v>0.4</v>
          </cell>
          <cell r="G7">
            <v>1.0130720000000001E-3</v>
          </cell>
          <cell r="H7">
            <v>-0.42</v>
          </cell>
          <cell r="I7">
            <v>-5.67089E-4</v>
          </cell>
        </row>
        <row r="8">
          <cell r="C8" t="str">
            <v>Calzado para hombre</v>
          </cell>
          <cell r="D8">
            <v>-0.03</v>
          </cell>
          <cell r="E8">
            <v>-7.7403299999999998E-5</v>
          </cell>
          <cell r="F8">
            <v>0.4</v>
          </cell>
          <cell r="G8">
            <v>1.0130720000000001E-3</v>
          </cell>
          <cell r="H8">
            <v>-0.42</v>
          </cell>
          <cell r="I8">
            <v>-5.67089E-4</v>
          </cell>
        </row>
        <row r="9">
          <cell r="C9" t="str">
            <v>Calzado para mujer</v>
          </cell>
          <cell r="D9">
            <v>-0.37</v>
          </cell>
          <cell r="E9">
            <v>-9.1314800000000002E-4</v>
          </cell>
          <cell r="F9">
            <v>-0.99</v>
          </cell>
          <cell r="G9">
            <v>-1.8008550000000001E-3</v>
          </cell>
          <cell r="H9">
            <v>1.41</v>
          </cell>
          <cell r="I9">
            <v>1.1157389999999999E-3</v>
          </cell>
        </row>
        <row r="10">
          <cell r="C10" t="str">
            <v>Calzado para mujer</v>
          </cell>
          <cell r="D10">
            <v>-0.37</v>
          </cell>
          <cell r="E10">
            <v>-9.1314800000000002E-4</v>
          </cell>
          <cell r="F10">
            <v>-0.99</v>
          </cell>
          <cell r="G10">
            <v>-1.8008550000000001E-3</v>
          </cell>
          <cell r="H10">
            <v>1.41</v>
          </cell>
          <cell r="I10">
            <v>1.1157389999999999E-3</v>
          </cell>
        </row>
        <row r="11">
          <cell r="C11" t="str">
            <v>Calzado deportivo</v>
          </cell>
          <cell r="D11">
            <v>-0.05</v>
          </cell>
          <cell r="E11">
            <v>-1.51994E-4</v>
          </cell>
          <cell r="F11">
            <v>0.22</v>
          </cell>
          <cell r="G11">
            <v>1.02859E-3</v>
          </cell>
          <cell r="H11">
            <v>0.02</v>
          </cell>
          <cell r="I11">
            <v>1.91E-5</v>
          </cell>
        </row>
        <row r="12">
          <cell r="C12" t="str">
            <v>Calzado deportivo</v>
          </cell>
          <cell r="D12">
            <v>-0.05</v>
          </cell>
          <cell r="E12">
            <v>-1.51994E-4</v>
          </cell>
          <cell r="F12">
            <v>0.22</v>
          </cell>
          <cell r="G12">
            <v>1.02859E-3</v>
          </cell>
          <cell r="H12">
            <v>0.02</v>
          </cell>
          <cell r="I12">
            <v>1.91E-5</v>
          </cell>
        </row>
        <row r="13">
          <cell r="C13" t="str">
            <v>Calzado para niños</v>
          </cell>
          <cell r="D13">
            <v>-0.02</v>
          </cell>
          <cell r="E13">
            <v>-6.9130900000000006E-5</v>
          </cell>
          <cell r="F13">
            <v>-0.05</v>
          </cell>
          <cell r="G13">
            <v>-2.3867300000000001E-4</v>
          </cell>
          <cell r="H13">
            <v>0.02</v>
          </cell>
          <cell r="I13">
            <v>3.6892199999999999E-5</v>
          </cell>
        </row>
        <row r="14">
          <cell r="C14" t="str">
            <v>Calzado para niños</v>
          </cell>
          <cell r="D14">
            <v>-0.02</v>
          </cell>
          <cell r="E14">
            <v>-6.9130900000000006E-5</v>
          </cell>
          <cell r="F14">
            <v>-0.05</v>
          </cell>
          <cell r="G14">
            <v>-2.3867300000000001E-4</v>
          </cell>
          <cell r="H14">
            <v>0.02</v>
          </cell>
          <cell r="I14">
            <v>3.6892199999999999E-5</v>
          </cell>
        </row>
      </sheetData>
      <sheetData sheetId="80">
        <row r="2">
          <cell r="C2" t="str">
            <v>Servicios de vestuario</v>
          </cell>
          <cell r="D2">
            <v>0.81</v>
          </cell>
          <cell r="E2">
            <v>1.9423520000000001E-3</v>
          </cell>
          <cell r="F2">
            <v>0.22</v>
          </cell>
          <cell r="G2">
            <v>4.4434900000000002E-4</v>
          </cell>
          <cell r="H2">
            <v>1.1599999999999999</v>
          </cell>
          <cell r="I2">
            <v>2.5886260000000001E-3</v>
          </cell>
        </row>
        <row r="3">
          <cell r="C3" t="str">
            <v>Servicios del vestuario</v>
          </cell>
          <cell r="D3">
            <v>0.88</v>
          </cell>
          <cell r="E3">
            <v>1.828943E-3</v>
          </cell>
          <cell r="F3">
            <v>0.17</v>
          </cell>
          <cell r="G3">
            <v>2.7907000000000002E-4</v>
          </cell>
          <cell r="H3">
            <v>1.19</v>
          </cell>
          <cell r="I3">
            <v>2.469185E-3</v>
          </cell>
        </row>
        <row r="4">
          <cell r="C4" t="str">
            <v>Servicios del calzado</v>
          </cell>
          <cell r="D4">
            <v>0.42</v>
          </cell>
          <cell r="E4">
            <v>1.34241E-4</v>
          </cell>
          <cell r="F4">
            <v>0.45</v>
          </cell>
          <cell r="G4">
            <v>1.7023200000000001E-4</v>
          </cell>
          <cell r="H4">
            <v>0.75</v>
          </cell>
          <cell r="I4">
            <v>1.17372E-4</v>
          </cell>
        </row>
        <row r="5">
          <cell r="C5" t="str">
            <v>Servicios del vestuario</v>
          </cell>
          <cell r="D5">
            <v>0.88</v>
          </cell>
          <cell r="E5">
            <v>1.828943E-3</v>
          </cell>
          <cell r="F5">
            <v>0.17</v>
          </cell>
          <cell r="G5">
            <v>2.7907000000000002E-4</v>
          </cell>
          <cell r="H5">
            <v>1.19</v>
          </cell>
          <cell r="I5">
            <v>2.469185E-3</v>
          </cell>
        </row>
        <row r="6">
          <cell r="C6" t="str">
            <v>Confeccion y alquiler</v>
          </cell>
          <cell r="D6">
            <v>0.25</v>
          </cell>
          <cell r="E6">
            <v>8.8659200000000007E-5</v>
          </cell>
          <cell r="F6">
            <v>0.56999999999999995</v>
          </cell>
          <cell r="G6">
            <v>2.77254E-4</v>
          </cell>
          <cell r="H6">
            <v>0</v>
          </cell>
          <cell r="I6">
            <v>0</v>
          </cell>
        </row>
        <row r="7">
          <cell r="C7" t="str">
            <v>Lavandería</v>
          </cell>
          <cell r="D7">
            <v>1</v>
          </cell>
          <cell r="E7">
            <v>1.7235569999999999E-3</v>
          </cell>
          <cell r="F7">
            <v>0</v>
          </cell>
          <cell r="G7">
            <v>0</v>
          </cell>
          <cell r="H7">
            <v>1.49</v>
          </cell>
          <cell r="I7">
            <v>2.4685879999999999E-3</v>
          </cell>
        </row>
        <row r="8">
          <cell r="C8" t="str">
            <v>Servicios del calzado</v>
          </cell>
          <cell r="D8">
            <v>0.42</v>
          </cell>
          <cell r="E8">
            <v>1.34241E-4</v>
          </cell>
          <cell r="F8">
            <v>0.45</v>
          </cell>
          <cell r="G8">
            <v>1.7023200000000001E-4</v>
          </cell>
          <cell r="H8">
            <v>0.75</v>
          </cell>
          <cell r="I8">
            <v>1.17372E-4</v>
          </cell>
        </row>
        <row r="9">
          <cell r="C9" t="str">
            <v>Reparacion y limpieza</v>
          </cell>
          <cell r="D9">
            <v>0.42</v>
          </cell>
          <cell r="E9">
            <v>1.34241E-4</v>
          </cell>
          <cell r="F9">
            <v>0.45</v>
          </cell>
          <cell r="G9">
            <v>1.7023200000000001E-4</v>
          </cell>
          <cell r="H9">
            <v>0.75</v>
          </cell>
          <cell r="I9">
            <v>1.17372E-4</v>
          </cell>
        </row>
      </sheetData>
      <sheetData sheetId="81">
        <row r="2">
          <cell r="C2" t="str">
            <v>Vestuario</v>
          </cell>
          <cell r="D2">
            <v>0.09</v>
          </cell>
          <cell r="E2">
            <v>4.1019960000000001E-3</v>
          </cell>
          <cell r="F2">
            <v>0.11</v>
          </cell>
          <cell r="G2">
            <v>5.9323980000000002E-3</v>
          </cell>
          <cell r="H2">
            <v>0.37</v>
          </cell>
          <cell r="I2">
            <v>1.1795463000000001E-2</v>
          </cell>
        </row>
        <row r="3">
          <cell r="C3" t="str">
            <v>Otras prendas para niños</v>
          </cell>
          <cell r="D3">
            <v>0.7</v>
          </cell>
          <cell r="E3">
            <v>1.7663550000000001E-3</v>
          </cell>
          <cell r="F3">
            <v>0.61</v>
          </cell>
          <cell r="G3">
            <v>1.9772050000000001E-3</v>
          </cell>
          <cell r="H3">
            <v>1.72</v>
          </cell>
          <cell r="I3">
            <v>2.884668E-3</v>
          </cell>
          <cell r="J3">
            <v>1</v>
          </cell>
          <cell r="K3">
            <v>2</v>
          </cell>
          <cell r="L3">
            <v>2</v>
          </cell>
        </row>
        <row r="4">
          <cell r="C4" t="str">
            <v>Lavandería</v>
          </cell>
          <cell r="D4">
            <v>1</v>
          </cell>
          <cell r="E4">
            <v>1.7235569999999999E-3</v>
          </cell>
          <cell r="F4">
            <v>0</v>
          </cell>
          <cell r="G4">
            <v>0</v>
          </cell>
          <cell r="H4">
            <v>1.49</v>
          </cell>
          <cell r="I4">
            <v>2.4685879999999999E-3</v>
          </cell>
          <cell r="J4">
            <v>2</v>
          </cell>
          <cell r="K4">
            <v>12</v>
          </cell>
          <cell r="L4">
            <v>3</v>
          </cell>
        </row>
        <row r="5">
          <cell r="C5" t="str">
            <v>Blusa</v>
          </cell>
          <cell r="D5">
            <v>0.67</v>
          </cell>
          <cell r="E5">
            <v>1.4622820000000001E-3</v>
          </cell>
          <cell r="F5">
            <v>0.75</v>
          </cell>
          <cell r="G5">
            <v>1.7704470000000001E-3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17</v>
          </cell>
        </row>
        <row r="6">
          <cell r="C6" t="str">
            <v>Pantalones para hombre</v>
          </cell>
          <cell r="D6">
            <v>0.28999999999999998</v>
          </cell>
          <cell r="E6">
            <v>9.9127799999999995E-4</v>
          </cell>
          <cell r="F6">
            <v>-0.21</v>
          </cell>
          <cell r="G6">
            <v>-1.0503610000000001E-3</v>
          </cell>
          <cell r="H6">
            <v>1.7</v>
          </cell>
          <cell r="I6">
            <v>3.7364410000000001E-3</v>
          </cell>
          <cell r="J6">
            <v>4</v>
          </cell>
          <cell r="K6">
            <v>20</v>
          </cell>
          <cell r="L6">
            <v>1</v>
          </cell>
        </row>
        <row r="7">
          <cell r="C7" t="str">
            <v>Ropa interior mujer</v>
          </cell>
          <cell r="D7">
            <v>0.43</v>
          </cell>
          <cell r="E7">
            <v>9.7054200000000002E-4</v>
          </cell>
          <cell r="F7">
            <v>0.33</v>
          </cell>
          <cell r="G7">
            <v>8.6886000000000005E-4</v>
          </cell>
          <cell r="H7">
            <v>0.42</v>
          </cell>
          <cell r="I7">
            <v>6.2544800000000002E-4</v>
          </cell>
          <cell r="J7">
            <v>5</v>
          </cell>
          <cell r="K7">
            <v>7</v>
          </cell>
          <cell r="L7">
            <v>7</v>
          </cell>
        </row>
        <row r="8">
          <cell r="C8" t="str">
            <v>Ropa interior para ninos</v>
          </cell>
          <cell r="D8">
            <v>0.24</v>
          </cell>
          <cell r="E8">
            <v>3.8552900000000001E-4</v>
          </cell>
          <cell r="F8">
            <v>0.12</v>
          </cell>
          <cell r="G8">
            <v>2.68068E-4</v>
          </cell>
          <cell r="H8">
            <v>0.36</v>
          </cell>
          <cell r="I8">
            <v>4.7012699999999998E-4</v>
          </cell>
          <cell r="J8">
            <v>6</v>
          </cell>
          <cell r="K8">
            <v>10</v>
          </cell>
          <cell r="L8">
            <v>8</v>
          </cell>
        </row>
        <row r="9">
          <cell r="C9" t="str">
            <v>Pantalones para niños</v>
          </cell>
          <cell r="D9">
            <v>0.13</v>
          </cell>
          <cell r="E9">
            <v>2.9240700000000001E-4</v>
          </cell>
          <cell r="F9">
            <v>-0.03</v>
          </cell>
          <cell r="G9">
            <v>-9.95065E-5</v>
          </cell>
          <cell r="H9">
            <v>0.89</v>
          </cell>
          <cell r="I9">
            <v>1.5405180000000001E-3</v>
          </cell>
          <cell r="J9">
            <v>7</v>
          </cell>
          <cell r="K9">
            <v>15</v>
          </cell>
          <cell r="L9">
            <v>4</v>
          </cell>
        </row>
        <row r="10">
          <cell r="C10" t="str">
            <v>Reparacion y limpieza</v>
          </cell>
          <cell r="D10">
            <v>0.42</v>
          </cell>
          <cell r="E10">
            <v>1.34241E-4</v>
          </cell>
          <cell r="F10">
            <v>0.45</v>
          </cell>
          <cell r="G10">
            <v>1.7023200000000001E-4</v>
          </cell>
          <cell r="H10">
            <v>0.75</v>
          </cell>
          <cell r="I10">
            <v>1.17372E-4</v>
          </cell>
          <cell r="J10">
            <v>8</v>
          </cell>
          <cell r="K10">
            <v>11</v>
          </cell>
          <cell r="L10">
            <v>9</v>
          </cell>
        </row>
        <row r="11">
          <cell r="C11" t="str">
            <v>Camisitas y vestidos para bebe</v>
          </cell>
          <cell r="D11">
            <v>0.38</v>
          </cell>
          <cell r="E11">
            <v>1.3101399999999999E-4</v>
          </cell>
          <cell r="F11">
            <v>0.5</v>
          </cell>
          <cell r="G11">
            <v>3.2004499999999998E-4</v>
          </cell>
          <cell r="H11">
            <v>0.13</v>
          </cell>
          <cell r="I11">
            <v>1.1915900000000001E-5</v>
          </cell>
          <cell r="J11">
            <v>9</v>
          </cell>
          <cell r="K11">
            <v>8</v>
          </cell>
          <cell r="L11">
            <v>12</v>
          </cell>
        </row>
        <row r="12">
          <cell r="C12" t="str">
            <v>Confeccion y alquiler</v>
          </cell>
          <cell r="D12">
            <v>0.25</v>
          </cell>
          <cell r="E12">
            <v>8.8659200000000007E-5</v>
          </cell>
          <cell r="F12">
            <v>0.56999999999999995</v>
          </cell>
          <cell r="G12">
            <v>2.77254E-4</v>
          </cell>
          <cell r="H12">
            <v>0</v>
          </cell>
          <cell r="I12">
            <v>0</v>
          </cell>
          <cell r="J12">
            <v>10</v>
          </cell>
          <cell r="K12">
            <v>9</v>
          </cell>
          <cell r="L12">
            <v>16</v>
          </cell>
        </row>
        <row r="13">
          <cell r="C13" t="str">
            <v>Calzado para niños</v>
          </cell>
          <cell r="D13">
            <v>-0.02</v>
          </cell>
          <cell r="E13">
            <v>-6.9130900000000006E-5</v>
          </cell>
          <cell r="F13">
            <v>-0.05</v>
          </cell>
          <cell r="G13">
            <v>-2.3867300000000001E-4</v>
          </cell>
          <cell r="H13">
            <v>0.02</v>
          </cell>
          <cell r="I13">
            <v>3.6892199999999999E-5</v>
          </cell>
          <cell r="J13">
            <v>11</v>
          </cell>
          <cell r="K13">
            <v>16</v>
          </cell>
          <cell r="L13">
            <v>10</v>
          </cell>
        </row>
        <row r="14">
          <cell r="C14" t="str">
            <v>Ropa interior hombre</v>
          </cell>
          <cell r="D14">
            <v>-0.03</v>
          </cell>
          <cell r="E14">
            <v>-7.1290299999999997E-5</v>
          </cell>
          <cell r="F14">
            <v>-0.03</v>
          </cell>
          <cell r="G14">
            <v>-8.8848200000000001E-5</v>
          </cell>
          <cell r="H14">
            <v>0.56000000000000005</v>
          </cell>
          <cell r="I14">
            <v>1.3671709999999999E-3</v>
          </cell>
          <cell r="J14">
            <v>12</v>
          </cell>
          <cell r="K14">
            <v>14</v>
          </cell>
          <cell r="L14">
            <v>5</v>
          </cell>
        </row>
        <row r="15">
          <cell r="C15" t="str">
            <v>Panales y otros</v>
          </cell>
          <cell r="D15">
            <v>-0.05</v>
          </cell>
          <cell r="E15">
            <v>-7.45241E-5</v>
          </cell>
          <cell r="F15">
            <v>0.34</v>
          </cell>
          <cell r="G15">
            <v>8.6978399999999997E-4</v>
          </cell>
          <cell r="H15">
            <v>-0.47</v>
          </cell>
          <cell r="I15">
            <v>-3.5440500000000002E-4</v>
          </cell>
          <cell r="J15">
            <v>13</v>
          </cell>
          <cell r="K15">
            <v>6</v>
          </cell>
          <cell r="L15">
            <v>19</v>
          </cell>
        </row>
        <row r="16">
          <cell r="C16" t="str">
            <v>Calzado para hombre</v>
          </cell>
          <cell r="D16">
            <v>-0.03</v>
          </cell>
          <cell r="E16">
            <v>-7.7403299999999998E-5</v>
          </cell>
          <cell r="F16">
            <v>0.4</v>
          </cell>
          <cell r="G16">
            <v>1.0130720000000001E-3</v>
          </cell>
          <cell r="H16">
            <v>-0.42</v>
          </cell>
          <cell r="I16">
            <v>-5.67089E-4</v>
          </cell>
          <cell r="J16">
            <v>14</v>
          </cell>
          <cell r="K16">
            <v>5</v>
          </cell>
          <cell r="L16">
            <v>20</v>
          </cell>
        </row>
        <row r="17">
          <cell r="C17" t="str">
            <v>Calzado deportivo</v>
          </cell>
          <cell r="D17">
            <v>-0.05</v>
          </cell>
          <cell r="E17">
            <v>-1.51994E-4</v>
          </cell>
          <cell r="F17">
            <v>0.22</v>
          </cell>
          <cell r="G17">
            <v>1.02859E-3</v>
          </cell>
          <cell r="H17">
            <v>0.02</v>
          </cell>
          <cell r="I17">
            <v>1.91E-5</v>
          </cell>
          <cell r="J17">
            <v>15</v>
          </cell>
          <cell r="K17">
            <v>4</v>
          </cell>
          <cell r="L17">
            <v>11</v>
          </cell>
        </row>
        <row r="18">
          <cell r="C18" t="str">
            <v>Camisas para niños(as)</v>
          </cell>
          <cell r="D18">
            <v>-0.46</v>
          </cell>
          <cell r="E18">
            <v>-4.0827399999999997E-4</v>
          </cell>
          <cell r="F18">
            <v>-0.54</v>
          </cell>
          <cell r="G18">
            <v>-6.0523499999999997E-4</v>
          </cell>
          <cell r="H18">
            <v>0</v>
          </cell>
          <cell r="I18">
            <v>0</v>
          </cell>
          <cell r="J18">
            <v>16</v>
          </cell>
          <cell r="K18">
            <v>19</v>
          </cell>
          <cell r="L18">
            <v>13</v>
          </cell>
        </row>
        <row r="19">
          <cell r="C19" t="str">
            <v>Otras prendas de vestir mujer</v>
          </cell>
          <cell r="D19">
            <v>-0.15</v>
          </cell>
          <cell r="E19">
            <v>-4.2108500000000002E-4</v>
          </cell>
          <cell r="F19">
            <v>-0.2</v>
          </cell>
          <cell r="G19">
            <v>-5.7548500000000004E-4</v>
          </cell>
          <cell r="H19">
            <v>-0.04</v>
          </cell>
          <cell r="I19">
            <v>-1.0830199999999999E-4</v>
          </cell>
          <cell r="J19">
            <v>17</v>
          </cell>
          <cell r="K19">
            <v>18</v>
          </cell>
          <cell r="L19">
            <v>18</v>
          </cell>
        </row>
        <row r="20">
          <cell r="C20" t="str">
            <v>Pantalones para mujer</v>
          </cell>
          <cell r="D20">
            <v>-0.16</v>
          </cell>
          <cell r="E20">
            <v>-4.6427099999999999E-4</v>
          </cell>
          <cell r="F20">
            <v>0.63</v>
          </cell>
          <cell r="G20">
            <v>2.3872170000000001E-3</v>
          </cell>
          <cell r="H20">
            <v>-1.1399999999999999</v>
          </cell>
          <cell r="I20">
            <v>-1.4345810000000001E-3</v>
          </cell>
          <cell r="J20">
            <v>18</v>
          </cell>
          <cell r="K20">
            <v>1</v>
          </cell>
          <cell r="L20">
            <v>21</v>
          </cell>
        </row>
        <row r="21">
          <cell r="C21" t="str">
            <v>Camisas para hombre</v>
          </cell>
          <cell r="D21">
            <v>-0.26</v>
          </cell>
          <cell r="E21">
            <v>-6.1895199999999998E-4</v>
          </cell>
          <cell r="F21">
            <v>-0.02</v>
          </cell>
          <cell r="G21">
            <v>-3.3777199999999999E-5</v>
          </cell>
          <cell r="H21">
            <v>0</v>
          </cell>
          <cell r="I21">
            <v>0</v>
          </cell>
          <cell r="J21">
            <v>19</v>
          </cell>
          <cell r="K21">
            <v>13</v>
          </cell>
          <cell r="L21">
            <v>15</v>
          </cell>
        </row>
        <row r="22">
          <cell r="C22" t="str">
            <v>Otras prendas para hombre</v>
          </cell>
          <cell r="D22">
            <v>-0.15</v>
          </cell>
          <cell r="E22">
            <v>-6.31768E-4</v>
          </cell>
          <cell r="F22">
            <v>-0.14000000000000001</v>
          </cell>
          <cell r="G22">
            <v>-5.1595199999999997E-4</v>
          </cell>
          <cell r="H22">
            <v>0</v>
          </cell>
          <cell r="I22">
            <v>0</v>
          </cell>
          <cell r="J22">
            <v>20</v>
          </cell>
          <cell r="K22">
            <v>17</v>
          </cell>
          <cell r="L22">
            <v>14</v>
          </cell>
        </row>
        <row r="23">
          <cell r="C23" t="str">
            <v>Calzado para mujer</v>
          </cell>
          <cell r="D23">
            <v>-0.37</v>
          </cell>
          <cell r="E23">
            <v>-9.1314800000000002E-4</v>
          </cell>
          <cell r="F23">
            <v>-0.99</v>
          </cell>
          <cell r="G23">
            <v>-1.8008550000000001E-3</v>
          </cell>
          <cell r="H23">
            <v>1.41</v>
          </cell>
          <cell r="I23">
            <v>1.1157389999999999E-3</v>
          </cell>
          <cell r="J23">
            <v>21</v>
          </cell>
          <cell r="K23">
            <v>21</v>
          </cell>
          <cell r="L23">
            <v>6</v>
          </cell>
        </row>
      </sheetData>
      <sheetData sheetId="82">
        <row r="2">
          <cell r="C2" t="str">
            <v>Salud</v>
          </cell>
          <cell r="D2">
            <v>0.22</v>
          </cell>
          <cell r="E2">
            <v>6.6690680000000002E-3</v>
          </cell>
          <cell r="F2">
            <v>0.12</v>
          </cell>
          <cell r="G2">
            <v>2.8867889999999998E-3</v>
          </cell>
          <cell r="H2">
            <v>0.47</v>
          </cell>
          <cell r="I2">
            <v>2.1851138999999999E-2</v>
          </cell>
        </row>
        <row r="3">
          <cell r="C3" t="str">
            <v>Servicios de salud</v>
          </cell>
          <cell r="D3">
            <v>0.05</v>
          </cell>
          <cell r="E3">
            <v>2.61437E-4</v>
          </cell>
          <cell r="F3">
            <v>7.0000000000000007E-2</v>
          </cell>
          <cell r="G3">
            <v>2.3578800000000001E-4</v>
          </cell>
          <cell r="H3">
            <v>0</v>
          </cell>
          <cell r="I3">
            <v>0</v>
          </cell>
          <cell r="J3">
            <v>3</v>
          </cell>
          <cell r="K3">
            <v>2</v>
          </cell>
          <cell r="L3">
            <v>3</v>
          </cell>
        </row>
        <row r="4">
          <cell r="C4" t="str">
            <v>Bienes y artículos</v>
          </cell>
          <cell r="D4">
            <v>0.26</v>
          </cell>
          <cell r="E4">
            <v>4.2093199999999999E-3</v>
          </cell>
          <cell r="F4">
            <v>0.16</v>
          </cell>
          <cell r="G4">
            <v>2.5384320000000002E-3</v>
          </cell>
          <cell r="H4">
            <v>0.68</v>
          </cell>
          <cell r="I4">
            <v>1.8193061999999999E-2</v>
          </cell>
          <cell r="J4">
            <v>1</v>
          </cell>
          <cell r="K4">
            <v>1</v>
          </cell>
          <cell r="L4">
            <v>1</v>
          </cell>
        </row>
        <row r="5">
          <cell r="C5" t="str">
            <v>Otros gastos</v>
          </cell>
          <cell r="D5">
            <v>0.24</v>
          </cell>
          <cell r="E5">
            <v>2.1352340000000002E-3</v>
          </cell>
          <cell r="F5">
            <v>0.03</v>
          </cell>
          <cell r="G5">
            <v>1.44738E-4</v>
          </cell>
          <cell r="H5">
            <v>0.27</v>
          </cell>
          <cell r="I5">
            <v>3.8867480000000002E-3</v>
          </cell>
          <cell r="J5">
            <v>2</v>
          </cell>
          <cell r="K5">
            <v>3</v>
          </cell>
          <cell r="L5">
            <v>2</v>
          </cell>
        </row>
      </sheetData>
      <sheetData sheetId="83">
        <row r="2">
          <cell r="B2">
            <v>0.13</v>
          </cell>
          <cell r="C2">
            <v>0.04</v>
          </cell>
          <cell r="D2">
            <v>0.22</v>
          </cell>
        </row>
        <row r="3">
          <cell r="B3">
            <v>0.12</v>
          </cell>
          <cell r="C3">
            <v>0.01</v>
          </cell>
          <cell r="D3">
            <v>0.14000000000000001</v>
          </cell>
        </row>
      </sheetData>
      <sheetData sheetId="84">
        <row r="2">
          <cell r="C2" t="str">
            <v>Servicios de salud</v>
          </cell>
          <cell r="D2">
            <v>0.05</v>
          </cell>
          <cell r="E2">
            <v>2.61437E-4</v>
          </cell>
          <cell r="F2">
            <v>7.0000000000000007E-2</v>
          </cell>
          <cell r="G2">
            <v>2.3578800000000001E-4</v>
          </cell>
          <cell r="H2">
            <v>0</v>
          </cell>
          <cell r="I2">
            <v>0</v>
          </cell>
        </row>
        <row r="3">
          <cell r="C3" t="str">
            <v>Consulta</v>
          </cell>
          <cell r="D3">
            <v>0.05</v>
          </cell>
          <cell r="E3">
            <v>2.1855099999999999E-4</v>
          </cell>
          <cell r="F3">
            <v>0.1</v>
          </cell>
          <cell r="G3">
            <v>2.4850099999999998E-4</v>
          </cell>
          <cell r="H3">
            <v>0</v>
          </cell>
          <cell r="I3">
            <v>0</v>
          </cell>
        </row>
        <row r="4">
          <cell r="C4" t="str">
            <v>Exámenes</v>
          </cell>
          <cell r="D4">
            <v>-0.02</v>
          </cell>
          <cell r="E4">
            <v>-7.4461499999999999E-6</v>
          </cell>
          <cell r="F4">
            <v>-0.06</v>
          </cell>
          <cell r="G4">
            <v>-2.07903E-5</v>
          </cell>
          <cell r="H4">
            <v>0</v>
          </cell>
          <cell r="I4">
            <v>0</v>
          </cell>
        </row>
        <row r="5">
          <cell r="C5" t="str">
            <v>Servicios de hospitalización</v>
          </cell>
          <cell r="D5">
            <v>0.02</v>
          </cell>
          <cell r="E5">
            <v>9.7092599999999993E-6</v>
          </cell>
          <cell r="F5">
            <v>0.02</v>
          </cell>
          <cell r="G5">
            <v>1.0735400000000001E-5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0.05</v>
          </cell>
          <cell r="E6">
            <v>2.1855099999999999E-4</v>
          </cell>
          <cell r="F6">
            <v>0.1</v>
          </cell>
          <cell r="G6">
            <v>2.4850099999999998E-4</v>
          </cell>
          <cell r="H6">
            <v>0</v>
          </cell>
          <cell r="I6">
            <v>0</v>
          </cell>
        </row>
        <row r="7">
          <cell r="C7" t="str">
            <v>Consulta medica general</v>
          </cell>
          <cell r="D7">
            <v>0.03</v>
          </cell>
          <cell r="E7">
            <v>4.4302399999999998E-5</v>
          </cell>
          <cell r="F7">
            <v>0.12</v>
          </cell>
          <cell r="G7">
            <v>1.25415E-4</v>
          </cell>
          <cell r="H7">
            <v>0</v>
          </cell>
          <cell r="I7">
            <v>0</v>
          </cell>
        </row>
        <row r="8">
          <cell r="C8" t="str">
            <v>Medicina especializada</v>
          </cell>
          <cell r="D8">
            <v>7.0000000000000007E-2</v>
          </cell>
          <cell r="E8">
            <v>2.0260499999999999E-4</v>
          </cell>
          <cell r="F8">
            <v>0.08</v>
          </cell>
          <cell r="G8">
            <v>1.15196E-4</v>
          </cell>
          <cell r="H8">
            <v>0</v>
          </cell>
          <cell r="I8">
            <v>0</v>
          </cell>
        </row>
        <row r="9">
          <cell r="C9" t="str">
            <v>Exámenes</v>
          </cell>
          <cell r="D9">
            <v>-0.02</v>
          </cell>
          <cell r="E9">
            <v>-7.4461499999999999E-6</v>
          </cell>
          <cell r="F9">
            <v>-0.06</v>
          </cell>
          <cell r="G9">
            <v>-2.07903E-5</v>
          </cell>
          <cell r="H9">
            <v>0</v>
          </cell>
          <cell r="I9">
            <v>0</v>
          </cell>
        </row>
        <row r="10">
          <cell r="C10" t="str">
            <v>Exámenes de laboratorio</v>
          </cell>
          <cell r="D10">
            <v>-0.03</v>
          </cell>
          <cell r="E10">
            <v>-6.7455099999999999E-6</v>
          </cell>
          <cell r="F10">
            <v>-0.26</v>
          </cell>
          <cell r="G10">
            <v>-2.2808800000000001E-5</v>
          </cell>
          <cell r="H10">
            <v>0</v>
          </cell>
          <cell r="I10">
            <v>0</v>
          </cell>
        </row>
        <row r="11">
          <cell r="C11" t="str">
            <v>Imágenes diagnósticas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Servicios de hospitalización</v>
          </cell>
          <cell r="D12">
            <v>0.02</v>
          </cell>
          <cell r="E12">
            <v>9.7092599999999993E-6</v>
          </cell>
          <cell r="F12">
            <v>0.02</v>
          </cell>
          <cell r="G12">
            <v>1.0735400000000001E-5</v>
          </cell>
          <cell r="H12">
            <v>0</v>
          </cell>
          <cell r="I12">
            <v>0</v>
          </cell>
        </row>
        <row r="13">
          <cell r="C13" t="str">
            <v>Servicios de hospitalización</v>
          </cell>
          <cell r="D13">
            <v>0.02</v>
          </cell>
          <cell r="E13">
            <v>9.7092599999999993E-6</v>
          </cell>
          <cell r="F13">
            <v>0.02</v>
          </cell>
          <cell r="G13">
            <v>1.0735400000000001E-5</v>
          </cell>
          <cell r="H13">
            <v>0</v>
          </cell>
          <cell r="I13">
            <v>0</v>
          </cell>
        </row>
      </sheetData>
      <sheetData sheetId="85">
        <row r="2">
          <cell r="C2" t="str">
            <v>Bienes y artículos</v>
          </cell>
          <cell r="D2">
            <v>0.26</v>
          </cell>
          <cell r="E2">
            <v>4.2093199999999999E-3</v>
          </cell>
          <cell r="F2">
            <v>0.16</v>
          </cell>
          <cell r="G2">
            <v>2.5384320000000002E-3</v>
          </cell>
          <cell r="H2">
            <v>0.68</v>
          </cell>
          <cell r="I2">
            <v>1.8193061999999999E-2</v>
          </cell>
        </row>
        <row r="3">
          <cell r="C3" t="str">
            <v>Medicinas y otros gastos</v>
          </cell>
          <cell r="D3">
            <v>0.25</v>
          </cell>
          <cell r="E3">
            <v>3.9154749999999999E-3</v>
          </cell>
          <cell r="F3">
            <v>0.15</v>
          </cell>
          <cell r="G3">
            <v>2.3098020000000001E-3</v>
          </cell>
          <cell r="H3">
            <v>0.68</v>
          </cell>
          <cell r="I3">
            <v>1.7861999999999999E-2</v>
          </cell>
        </row>
        <row r="4">
          <cell r="C4" t="str">
            <v>Aparatos ortopédicos y otros</v>
          </cell>
          <cell r="D4">
            <v>0.51</v>
          </cell>
          <cell r="E4">
            <v>2.6918999999999999E-4</v>
          </cell>
          <cell r="F4">
            <v>0.42</v>
          </cell>
          <cell r="G4">
            <v>1.95964E-4</v>
          </cell>
          <cell r="H4">
            <v>0.36</v>
          </cell>
          <cell r="I4">
            <v>1.75592E-4</v>
          </cell>
        </row>
        <row r="5">
          <cell r="C5" t="str">
            <v>Medicinas y otros gastos</v>
          </cell>
          <cell r="D5">
            <v>0.25</v>
          </cell>
          <cell r="E5">
            <v>3.9154749999999999E-3</v>
          </cell>
          <cell r="F5">
            <v>0.15</v>
          </cell>
          <cell r="G5">
            <v>2.3098020000000001E-3</v>
          </cell>
          <cell r="H5">
            <v>0.68</v>
          </cell>
          <cell r="I5">
            <v>1.7861999999999999E-2</v>
          </cell>
        </row>
        <row r="6">
          <cell r="C6" t="str">
            <v>Medicinas</v>
          </cell>
          <cell r="D6">
            <v>0.39</v>
          </cell>
          <cell r="E6">
            <v>4.3745889999999999E-3</v>
          </cell>
          <cell r="F6">
            <v>0.39</v>
          </cell>
          <cell r="G6">
            <v>4.4105059999999998E-3</v>
          </cell>
          <cell r="H6">
            <v>0.82</v>
          </cell>
          <cell r="I6">
            <v>1.6931939E-2</v>
          </cell>
        </row>
        <row r="7">
          <cell r="C7" t="str">
            <v>Otras medicinas y anticoceptivos</v>
          </cell>
          <cell r="D7">
            <v>-0.1</v>
          </cell>
          <cell r="E7">
            <v>-4.44482E-4</v>
          </cell>
          <cell r="F7">
            <v>-0.49</v>
          </cell>
          <cell r="G7">
            <v>-2.0035700000000001E-3</v>
          </cell>
          <cell r="H7">
            <v>0.18</v>
          </cell>
          <cell r="I7">
            <v>1.0112369999999999E-3</v>
          </cell>
        </row>
        <row r="8">
          <cell r="C8" t="str">
            <v>Aparatos ortopédicos y otros</v>
          </cell>
          <cell r="D8">
            <v>0.51</v>
          </cell>
          <cell r="E8">
            <v>2.6918999999999999E-4</v>
          </cell>
          <cell r="F8">
            <v>0.42</v>
          </cell>
          <cell r="G8">
            <v>1.95964E-4</v>
          </cell>
          <cell r="H8">
            <v>0.36</v>
          </cell>
          <cell r="I8">
            <v>1.75592E-4</v>
          </cell>
        </row>
        <row r="9">
          <cell r="C9" t="str">
            <v>Aparatos ortopédicos y otros</v>
          </cell>
          <cell r="D9">
            <v>0.51</v>
          </cell>
          <cell r="E9">
            <v>2.6918999999999999E-4</v>
          </cell>
          <cell r="F9">
            <v>0.42</v>
          </cell>
          <cell r="G9">
            <v>1.95964E-4</v>
          </cell>
          <cell r="H9">
            <v>0.36</v>
          </cell>
          <cell r="I9">
            <v>1.75592E-4</v>
          </cell>
        </row>
      </sheetData>
      <sheetData sheetId="86">
        <row r="2">
          <cell r="C2" t="str">
            <v>Aseguramiento privado</v>
          </cell>
          <cell r="D2">
            <v>0.24</v>
          </cell>
          <cell r="E2">
            <v>2.1352340000000002E-3</v>
          </cell>
          <cell r="F2">
            <v>0.03</v>
          </cell>
          <cell r="G2">
            <v>1.44738E-4</v>
          </cell>
          <cell r="H2">
            <v>0.27</v>
          </cell>
          <cell r="I2">
            <v>3.8867480000000002E-3</v>
          </cell>
        </row>
        <row r="3">
          <cell r="C3" t="str">
            <v>Aseguramiento privado</v>
          </cell>
          <cell r="D3">
            <v>0.3</v>
          </cell>
          <cell r="E3">
            <v>2.0991719999999998E-3</v>
          </cell>
          <cell r="F3">
            <v>0.06</v>
          </cell>
          <cell r="G3">
            <v>1.5901899999999999E-4</v>
          </cell>
          <cell r="H3">
            <v>0.32</v>
          </cell>
          <cell r="I3">
            <v>3.8473380000000001E-3</v>
          </cell>
        </row>
        <row r="4">
          <cell r="C4" t="str">
            <v>Aseguramiento obligatorio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Aseguramiento privado</v>
          </cell>
          <cell r="D5">
            <v>0.3</v>
          </cell>
          <cell r="E5">
            <v>2.0991719999999998E-3</v>
          </cell>
          <cell r="F5">
            <v>0.06</v>
          </cell>
          <cell r="G5">
            <v>1.5901899999999999E-4</v>
          </cell>
          <cell r="H5">
            <v>0.32</v>
          </cell>
          <cell r="I5">
            <v>3.8473380000000001E-3</v>
          </cell>
        </row>
        <row r="6">
          <cell r="C6" t="str">
            <v>Aseguramiento privado</v>
          </cell>
          <cell r="D6">
            <v>0.16</v>
          </cell>
          <cell r="E6">
            <v>7.1219899999999995E-4</v>
          </cell>
          <cell r="F6">
            <v>0.31</v>
          </cell>
          <cell r="G6">
            <v>1.63599E-4</v>
          </cell>
          <cell r="H6">
            <v>0.16</v>
          </cell>
          <cell r="I6">
            <v>1.692053E-3</v>
          </cell>
        </row>
        <row r="7">
          <cell r="C7" t="str">
            <v>Servicios de protección</v>
          </cell>
          <cell r="D7">
            <v>0.54</v>
          </cell>
          <cell r="E7">
            <v>1.374885E-3</v>
          </cell>
          <cell r="F7">
            <v>0</v>
          </cell>
          <cell r="G7">
            <v>0</v>
          </cell>
          <cell r="H7">
            <v>1.54</v>
          </cell>
          <cell r="I7">
            <v>2.2291429999999998E-3</v>
          </cell>
        </row>
        <row r="8">
          <cell r="C8" t="str">
            <v>Aseguramiento obligatorio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Pagos complementarios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</sheetData>
      <sheetData sheetId="87">
        <row r="2">
          <cell r="C2" t="str">
            <v>Salud</v>
          </cell>
          <cell r="D2">
            <v>0.22</v>
          </cell>
          <cell r="E2">
            <v>6.6690680000000002E-3</v>
          </cell>
          <cell r="F2">
            <v>0.12</v>
          </cell>
          <cell r="G2">
            <v>2.8867889999999998E-3</v>
          </cell>
          <cell r="H2">
            <v>0.47</v>
          </cell>
          <cell r="I2">
            <v>2.1851138999999999E-2</v>
          </cell>
        </row>
        <row r="3">
          <cell r="C3" t="str">
            <v>Medicinas</v>
          </cell>
          <cell r="D3">
            <v>0.39</v>
          </cell>
          <cell r="E3">
            <v>4.3745889999999999E-3</v>
          </cell>
          <cell r="F3">
            <v>0.39</v>
          </cell>
          <cell r="G3">
            <v>4.4105059999999998E-3</v>
          </cell>
          <cell r="H3">
            <v>0.82</v>
          </cell>
          <cell r="I3">
            <v>1.6931939E-2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Servicios de protección</v>
          </cell>
          <cell r="D4">
            <v>0.54</v>
          </cell>
          <cell r="E4">
            <v>1.374885E-3</v>
          </cell>
          <cell r="F4">
            <v>0</v>
          </cell>
          <cell r="G4">
            <v>0</v>
          </cell>
          <cell r="H4">
            <v>1.54</v>
          </cell>
          <cell r="I4">
            <v>2.2291429999999998E-3</v>
          </cell>
          <cell r="J4">
            <v>2</v>
          </cell>
          <cell r="K4">
            <v>9</v>
          </cell>
          <cell r="L4">
            <v>2</v>
          </cell>
        </row>
        <row r="5">
          <cell r="C5" t="str">
            <v>Aseguramiento privado</v>
          </cell>
          <cell r="D5">
            <v>0.16</v>
          </cell>
          <cell r="E5">
            <v>7.1219899999999995E-4</v>
          </cell>
          <cell r="F5">
            <v>0.31</v>
          </cell>
          <cell r="G5">
            <v>1.63599E-4</v>
          </cell>
          <cell r="H5">
            <v>0.16</v>
          </cell>
          <cell r="I5">
            <v>1.692053E-3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Aparatos ortopédicos y otros</v>
          </cell>
          <cell r="D6">
            <v>0.51</v>
          </cell>
          <cell r="E6">
            <v>2.6918999999999999E-4</v>
          </cell>
          <cell r="F6">
            <v>0.42</v>
          </cell>
          <cell r="G6">
            <v>1.95964E-4</v>
          </cell>
          <cell r="H6">
            <v>0.36</v>
          </cell>
          <cell r="I6">
            <v>1.75592E-4</v>
          </cell>
          <cell r="J6">
            <v>4</v>
          </cell>
          <cell r="K6">
            <v>2</v>
          </cell>
          <cell r="L6">
            <v>5</v>
          </cell>
        </row>
        <row r="7">
          <cell r="C7" t="str">
            <v>Medicina especializada</v>
          </cell>
          <cell r="D7">
            <v>7.0000000000000007E-2</v>
          </cell>
          <cell r="E7">
            <v>2.0260499999999999E-4</v>
          </cell>
          <cell r="F7">
            <v>0.08</v>
          </cell>
          <cell r="G7">
            <v>1.15196E-4</v>
          </cell>
          <cell r="H7">
            <v>0</v>
          </cell>
          <cell r="I7">
            <v>0</v>
          </cell>
          <cell r="J7">
            <v>5</v>
          </cell>
          <cell r="K7">
            <v>5</v>
          </cell>
          <cell r="L7">
            <v>10</v>
          </cell>
        </row>
        <row r="8">
          <cell r="C8" t="str">
            <v>Consulta medica general</v>
          </cell>
          <cell r="D8">
            <v>0.03</v>
          </cell>
          <cell r="E8">
            <v>4.4302399999999998E-5</v>
          </cell>
          <cell r="F8">
            <v>0.12</v>
          </cell>
          <cell r="G8">
            <v>1.25415E-4</v>
          </cell>
          <cell r="H8">
            <v>0</v>
          </cell>
          <cell r="I8">
            <v>0</v>
          </cell>
          <cell r="J8">
            <v>6</v>
          </cell>
          <cell r="K8">
            <v>4</v>
          </cell>
          <cell r="L8">
            <v>11</v>
          </cell>
        </row>
        <row r="9">
          <cell r="C9" t="str">
            <v>Servicios de hospitalización</v>
          </cell>
          <cell r="D9">
            <v>0.02</v>
          </cell>
          <cell r="E9">
            <v>9.7092599999999993E-6</v>
          </cell>
          <cell r="F9">
            <v>0.02</v>
          </cell>
          <cell r="G9">
            <v>1.0735400000000001E-5</v>
          </cell>
          <cell r="H9">
            <v>0</v>
          </cell>
          <cell r="I9">
            <v>0</v>
          </cell>
          <cell r="J9">
            <v>7</v>
          </cell>
          <cell r="K9">
            <v>6</v>
          </cell>
          <cell r="L9">
            <v>9</v>
          </cell>
        </row>
        <row r="10">
          <cell r="C10" t="str">
            <v>Imágenes diagnósticas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7</v>
          </cell>
        </row>
        <row r="11">
          <cell r="C11" t="str">
            <v>Pagos complementarios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8</v>
          </cell>
          <cell r="L11">
            <v>8</v>
          </cell>
        </row>
        <row r="12">
          <cell r="C12" t="str">
            <v>Exámenes de laboratorio</v>
          </cell>
          <cell r="D12">
            <v>-0.03</v>
          </cell>
          <cell r="E12">
            <v>-6.7455099999999999E-6</v>
          </cell>
          <cell r="F12">
            <v>-0.26</v>
          </cell>
          <cell r="G12">
            <v>-2.2808800000000001E-5</v>
          </cell>
          <cell r="H12">
            <v>0</v>
          </cell>
          <cell r="I12">
            <v>0</v>
          </cell>
          <cell r="J12">
            <v>10</v>
          </cell>
          <cell r="K12">
            <v>10</v>
          </cell>
          <cell r="L12">
            <v>6</v>
          </cell>
        </row>
        <row r="13">
          <cell r="C13" t="str">
            <v>Otras medicinas y anticoceptivos</v>
          </cell>
          <cell r="D13">
            <v>-0.1</v>
          </cell>
          <cell r="E13">
            <v>-4.44482E-4</v>
          </cell>
          <cell r="F13">
            <v>-0.49</v>
          </cell>
          <cell r="G13">
            <v>-2.0035700000000001E-3</v>
          </cell>
          <cell r="H13">
            <v>0.18</v>
          </cell>
          <cell r="I13">
            <v>1.0112369999999999E-3</v>
          </cell>
          <cell r="J13">
            <v>11</v>
          </cell>
          <cell r="K13">
            <v>11</v>
          </cell>
          <cell r="L13">
            <v>4</v>
          </cell>
        </row>
      </sheetData>
      <sheetData sheetId="88">
        <row r="2">
          <cell r="C2" t="str">
            <v>Educación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Instrucción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  <cell r="J3">
            <v>1</v>
          </cell>
          <cell r="K3">
            <v>2</v>
          </cell>
          <cell r="L3">
            <v>2</v>
          </cell>
        </row>
        <row r="4">
          <cell r="C4" t="str">
            <v>Artículos</v>
          </cell>
          <cell r="D4">
            <v>0.03</v>
          </cell>
          <cell r="E4">
            <v>3.3828999999999999E-4</v>
          </cell>
          <cell r="F4">
            <v>-0.01</v>
          </cell>
          <cell r="G4">
            <v>-1.11706E-4</v>
          </cell>
          <cell r="H4">
            <v>-0.01</v>
          </cell>
          <cell r="I4">
            <v>-6.3585399999999996E-5</v>
          </cell>
          <cell r="J4">
            <v>2</v>
          </cell>
          <cell r="K4">
            <v>1</v>
          </cell>
          <cell r="L4">
            <v>1</v>
          </cell>
        </row>
      </sheetData>
      <sheetData sheetId="89">
        <row r="2">
          <cell r="B2">
            <v>0.03</v>
          </cell>
          <cell r="C2">
            <v>0</v>
          </cell>
          <cell r="D2">
            <v>0</v>
          </cell>
        </row>
        <row r="3">
          <cell r="B3">
            <v>0.31</v>
          </cell>
          <cell r="C3">
            <v>0.2</v>
          </cell>
          <cell r="D3">
            <v>0.23</v>
          </cell>
        </row>
      </sheetData>
      <sheetData sheetId="90">
        <row r="2">
          <cell r="C2" t="str">
            <v>Instrucción y enseñanza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Matrículas educación básica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Matrículas educación superior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Otros costos educativos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Matrículas educación básica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Matrículas educación básica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Pensiones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Matrículas educación superior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Matrículas educación superior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Otros costos educativos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Otros costos educativos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</sheetData>
      <sheetData sheetId="91">
        <row r="2">
          <cell r="C2" t="str">
            <v>Artículos escolares</v>
          </cell>
          <cell r="D2">
            <v>0.03</v>
          </cell>
          <cell r="E2">
            <v>3.3828999999999999E-4</v>
          </cell>
          <cell r="F2">
            <v>-0.01</v>
          </cell>
          <cell r="G2">
            <v>-1.11706E-4</v>
          </cell>
          <cell r="H2">
            <v>-0.01</v>
          </cell>
          <cell r="I2">
            <v>-6.3585399999999996E-5</v>
          </cell>
        </row>
        <row r="3">
          <cell r="C3" t="str">
            <v>Textos, cuadernos</v>
          </cell>
          <cell r="D3">
            <v>0.01</v>
          </cell>
          <cell r="E3">
            <v>9.6213399999999996E-5</v>
          </cell>
          <cell r="F3">
            <v>-0.06</v>
          </cell>
          <cell r="G3">
            <v>-5.7866899999999997E-4</v>
          </cell>
          <cell r="H3">
            <v>-7.0000000000000007E-2</v>
          </cell>
          <cell r="I3">
            <v>-3.2093600000000002E-4</v>
          </cell>
        </row>
        <row r="4">
          <cell r="C4" t="str">
            <v>Otros gastos escolares</v>
          </cell>
          <cell r="D4">
            <v>0.19</v>
          </cell>
          <cell r="E4">
            <v>3.1449499999999998E-4</v>
          </cell>
          <cell r="F4">
            <v>0.28999999999999998</v>
          </cell>
          <cell r="G4">
            <v>4.4244299999999999E-4</v>
          </cell>
          <cell r="H4">
            <v>0.17</v>
          </cell>
          <cell r="I4">
            <v>3.0153800000000001E-4</v>
          </cell>
        </row>
        <row r="5">
          <cell r="C5" t="str">
            <v>Textos, cuadernos</v>
          </cell>
          <cell r="D5">
            <v>0.01</v>
          </cell>
          <cell r="E5">
            <v>9.6213399999999996E-5</v>
          </cell>
          <cell r="F5">
            <v>-0.06</v>
          </cell>
          <cell r="G5">
            <v>-5.7866899999999997E-4</v>
          </cell>
          <cell r="H5">
            <v>-7.0000000000000007E-2</v>
          </cell>
          <cell r="I5">
            <v>-3.2093600000000002E-4</v>
          </cell>
        </row>
        <row r="6">
          <cell r="C6" t="str">
            <v>Textos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Cuadernos</v>
          </cell>
          <cell r="D7">
            <v>0.2</v>
          </cell>
          <cell r="E7">
            <v>3.4269299999999998E-4</v>
          </cell>
          <cell r="F7">
            <v>-7.0000000000000007E-2</v>
          </cell>
          <cell r="G7">
            <v>-1.8492500000000001E-4</v>
          </cell>
          <cell r="H7">
            <v>1.88</v>
          </cell>
          <cell r="I7">
            <v>1.8963399999999999E-4</v>
          </cell>
        </row>
        <row r="8">
          <cell r="C8" t="str">
            <v>Otros artículos escolares</v>
          </cell>
          <cell r="D8">
            <v>-0.22</v>
          </cell>
          <cell r="E8">
            <v>-2.9225799999999999E-4</v>
          </cell>
          <cell r="F8">
            <v>-0.25</v>
          </cell>
          <cell r="G8">
            <v>-4.0105400000000003E-4</v>
          </cell>
          <cell r="H8">
            <v>-0.68</v>
          </cell>
          <cell r="I8">
            <v>-5.2559799999999995E-4</v>
          </cell>
        </row>
        <row r="9">
          <cell r="C9" t="str">
            <v>Otros gastos escolares</v>
          </cell>
          <cell r="D9">
            <v>0.19</v>
          </cell>
          <cell r="E9">
            <v>3.1449499999999998E-4</v>
          </cell>
          <cell r="F9">
            <v>0.28999999999999998</v>
          </cell>
          <cell r="G9">
            <v>4.4244299999999999E-4</v>
          </cell>
          <cell r="H9">
            <v>0.17</v>
          </cell>
          <cell r="I9">
            <v>3.0153800000000001E-4</v>
          </cell>
        </row>
        <row r="10">
          <cell r="C10" t="str">
            <v>Otros gastos escolares</v>
          </cell>
          <cell r="D10">
            <v>0.19</v>
          </cell>
          <cell r="E10">
            <v>3.1449499999999998E-4</v>
          </cell>
          <cell r="F10">
            <v>0.28999999999999998</v>
          </cell>
          <cell r="G10">
            <v>4.4244299999999999E-4</v>
          </cell>
          <cell r="H10">
            <v>0.17</v>
          </cell>
          <cell r="I10">
            <v>3.0153800000000001E-4</v>
          </cell>
        </row>
      </sheetData>
      <sheetData sheetId="92">
        <row r="2">
          <cell r="C2" t="str">
            <v>Educación</v>
          </cell>
          <cell r="D2">
            <v>0</v>
          </cell>
          <cell r="E2">
            <v>0</v>
          </cell>
          <cell r="F2">
            <v>0</v>
          </cell>
          <cell r="G2">
            <v>0</v>
          </cell>
          <cell r="H2">
            <v>0</v>
          </cell>
          <cell r="I2">
            <v>0</v>
          </cell>
        </row>
        <row r="3">
          <cell r="C3" t="str">
            <v>Otros artículos escolares</v>
          </cell>
          <cell r="D3">
            <v>-0.22</v>
          </cell>
          <cell r="E3">
            <v>-2.9225799999999999E-4</v>
          </cell>
          <cell r="F3">
            <v>-0.25</v>
          </cell>
          <cell r="G3">
            <v>-4.0105400000000003E-4</v>
          </cell>
          <cell r="H3">
            <v>-0.68</v>
          </cell>
          <cell r="I3">
            <v>-5.2559799999999995E-4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Matrículas de educación básica, media y vocacional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2</v>
          </cell>
          <cell r="K4">
            <v>3</v>
          </cell>
          <cell r="L4">
            <v>2</v>
          </cell>
        </row>
        <row r="5">
          <cell r="C5" t="str">
            <v>Pensiones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3</v>
          </cell>
          <cell r="K5">
            <v>4</v>
          </cell>
          <cell r="L5">
            <v>3</v>
          </cell>
        </row>
        <row r="6">
          <cell r="C6" t="str">
            <v>Matrículas de educación superior y no formal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4</v>
          </cell>
          <cell r="K6">
            <v>5</v>
          </cell>
          <cell r="L6">
            <v>4</v>
          </cell>
        </row>
        <row r="7">
          <cell r="C7" t="str">
            <v>Otros costos educativos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5</v>
          </cell>
          <cell r="K7">
            <v>6</v>
          </cell>
          <cell r="L7">
            <v>5</v>
          </cell>
        </row>
        <row r="8">
          <cell r="C8" t="str">
            <v>Textos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6</v>
          </cell>
          <cell r="K8">
            <v>7</v>
          </cell>
          <cell r="L8">
            <v>6</v>
          </cell>
        </row>
        <row r="9">
          <cell r="C9" t="str">
            <v>Otros gastos escolares</v>
          </cell>
          <cell r="D9">
            <v>0.19</v>
          </cell>
          <cell r="E9">
            <v>3.1449499999999998E-4</v>
          </cell>
          <cell r="F9">
            <v>0.28999999999999998</v>
          </cell>
          <cell r="G9">
            <v>4.4244299999999999E-4</v>
          </cell>
          <cell r="H9">
            <v>0.17</v>
          </cell>
          <cell r="I9">
            <v>3.0153800000000001E-4</v>
          </cell>
          <cell r="J9">
            <v>7</v>
          </cell>
          <cell r="K9">
            <v>8</v>
          </cell>
          <cell r="L9">
            <v>8</v>
          </cell>
        </row>
        <row r="10">
          <cell r="C10" t="str">
            <v>Cuadernos</v>
          </cell>
          <cell r="D10">
            <v>0.2</v>
          </cell>
          <cell r="E10">
            <v>3.4269299999999998E-4</v>
          </cell>
          <cell r="F10">
            <v>-7.0000000000000007E-2</v>
          </cell>
          <cell r="G10">
            <v>-1.8492500000000001E-4</v>
          </cell>
          <cell r="H10">
            <v>1.88</v>
          </cell>
          <cell r="I10">
            <v>1.8963399999999999E-4</v>
          </cell>
          <cell r="J10">
            <v>8</v>
          </cell>
          <cell r="K10">
            <v>2</v>
          </cell>
          <cell r="L10">
            <v>7</v>
          </cell>
        </row>
      </sheetData>
      <sheetData sheetId="93">
        <row r="2">
          <cell r="C2" t="str">
            <v>Diversión</v>
          </cell>
          <cell r="D2">
            <v>-0.21</v>
          </cell>
          <cell r="E2">
            <v>-6.8809609999999997E-3</v>
          </cell>
          <cell r="F2">
            <v>-0.68</v>
          </cell>
          <cell r="G2">
            <v>-1.6073635999999999E-2</v>
          </cell>
          <cell r="H2">
            <v>-1.39</v>
          </cell>
          <cell r="I2">
            <v>-7.3095033000000004E-2</v>
          </cell>
        </row>
        <row r="3">
          <cell r="C3" t="str">
            <v>Culturales</v>
          </cell>
          <cell r="D3">
            <v>0.66</v>
          </cell>
          <cell r="E3">
            <v>4.3051130000000002E-3</v>
          </cell>
          <cell r="F3">
            <v>0.16</v>
          </cell>
          <cell r="G3">
            <v>8.6501000000000004E-4</v>
          </cell>
          <cell r="H3">
            <v>1.21</v>
          </cell>
          <cell r="I3">
            <v>1.0365918999999999E-2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Esparcimiento</v>
          </cell>
          <cell r="D4">
            <v>-0.85</v>
          </cell>
          <cell r="E4">
            <v>-4.7040420000000003E-3</v>
          </cell>
          <cell r="F4">
            <v>-0.95</v>
          </cell>
          <cell r="G4">
            <v>-6.4297340000000003E-3</v>
          </cell>
          <cell r="H4">
            <v>-0.23</v>
          </cell>
          <cell r="I4">
            <v>-1.3250740000000001E-3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Diversión</v>
          </cell>
          <cell r="D5">
            <v>-0.31</v>
          </cell>
          <cell r="E5">
            <v>-6.4196310000000003E-3</v>
          </cell>
          <cell r="F5">
            <v>-0.92</v>
          </cell>
          <cell r="G5">
            <v>-1.0544868000000001E-2</v>
          </cell>
          <cell r="H5">
            <v>-2.15</v>
          </cell>
          <cell r="I5">
            <v>-8.2253065E-2</v>
          </cell>
          <cell r="J5">
            <v>1</v>
          </cell>
          <cell r="K5">
            <v>1</v>
          </cell>
          <cell r="L5">
            <v>1</v>
          </cell>
        </row>
      </sheetData>
      <sheetData sheetId="94">
        <row r="2">
          <cell r="B2">
            <v>-0.28000000000000003</v>
          </cell>
          <cell r="C2">
            <v>0.18</v>
          </cell>
          <cell r="D2">
            <v>-0.21</v>
          </cell>
        </row>
        <row r="3">
          <cell r="B3">
            <v>-0.23</v>
          </cell>
          <cell r="C3">
            <v>-0.37</v>
          </cell>
          <cell r="D3">
            <v>-0.25</v>
          </cell>
        </row>
      </sheetData>
      <sheetData sheetId="95">
        <row r="2">
          <cell r="C2" t="str">
            <v>Articulos culturales</v>
          </cell>
          <cell r="D2">
            <v>0.66</v>
          </cell>
          <cell r="E2">
            <v>4.3051130000000002E-3</v>
          </cell>
          <cell r="F2">
            <v>0.16</v>
          </cell>
          <cell r="G2">
            <v>8.6501000000000004E-4</v>
          </cell>
          <cell r="H2">
            <v>1.21</v>
          </cell>
          <cell r="I2">
            <v>1.0365918999999999E-2</v>
          </cell>
        </row>
        <row r="3">
          <cell r="C3" t="str">
            <v>Artículos culturales</v>
          </cell>
          <cell r="D3">
            <v>0.1</v>
          </cell>
          <cell r="E3">
            <v>1.32695E-4</v>
          </cell>
          <cell r="F3">
            <v>-0.47</v>
          </cell>
          <cell r="G3">
            <v>-3.1167599999999999E-4</v>
          </cell>
          <cell r="H3">
            <v>0.88</v>
          </cell>
          <cell r="I3">
            <v>2.5287119999999998E-3</v>
          </cell>
        </row>
        <row r="4">
          <cell r="C4" t="str">
            <v>Juegos, aficiones</v>
          </cell>
          <cell r="D4">
            <v>0.16</v>
          </cell>
          <cell r="E4">
            <v>4.8606300000000001E-4</v>
          </cell>
          <cell r="F4">
            <v>-0.02</v>
          </cell>
          <cell r="G4">
            <v>-7.8045299999999996E-5</v>
          </cell>
          <cell r="H4">
            <v>0.11</v>
          </cell>
          <cell r="I4">
            <v>3.0138799999999998E-4</v>
          </cell>
        </row>
        <row r="5">
          <cell r="C5" t="str">
            <v>Jardines</v>
          </cell>
          <cell r="D5">
            <v>3.42</v>
          </cell>
          <cell r="E5">
            <v>3.2516120000000001E-3</v>
          </cell>
          <cell r="F5">
            <v>4.5599999999999996</v>
          </cell>
          <cell r="G5">
            <v>1.8302940000000001E-3</v>
          </cell>
          <cell r="H5">
            <v>2.19</v>
          </cell>
          <cell r="I5">
            <v>3.8712019999999998E-3</v>
          </cell>
        </row>
        <row r="6">
          <cell r="C6" t="str">
            <v>Artículos para aficiones</v>
          </cell>
          <cell r="D6">
            <v>0.35</v>
          </cell>
          <cell r="E6">
            <v>4.2244E-4</v>
          </cell>
          <cell r="F6">
            <v>-1.31</v>
          </cell>
          <cell r="G6">
            <v>-5.7603799999999996E-4</v>
          </cell>
          <cell r="H6">
            <v>3.08</v>
          </cell>
          <cell r="I6">
            <v>3.6529750000000001E-3</v>
          </cell>
        </row>
        <row r="7">
          <cell r="C7" t="str">
            <v>Artículos culturales</v>
          </cell>
          <cell r="D7">
            <v>0.1</v>
          </cell>
          <cell r="E7">
            <v>1.32695E-4</v>
          </cell>
          <cell r="F7">
            <v>-0.47</v>
          </cell>
          <cell r="G7">
            <v>-3.1167599999999999E-4</v>
          </cell>
          <cell r="H7">
            <v>0.88</v>
          </cell>
          <cell r="I7">
            <v>2.5287119999999998E-3</v>
          </cell>
        </row>
        <row r="8">
          <cell r="C8" t="str">
            <v>Libros</v>
          </cell>
          <cell r="D8">
            <v>0.22</v>
          </cell>
          <cell r="E8">
            <v>1.37212E-4</v>
          </cell>
          <cell r="F8">
            <v>-0.87</v>
          </cell>
          <cell r="G8">
            <v>-3.1166199999999999E-4</v>
          </cell>
          <cell r="H8">
            <v>1.64</v>
          </cell>
          <cell r="I8">
            <v>2.524962E-3</v>
          </cell>
        </row>
        <row r="9">
          <cell r="C9" t="str">
            <v>Revistas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Juegos, aficiones</v>
          </cell>
          <cell r="D11">
            <v>0.16</v>
          </cell>
          <cell r="E11">
            <v>4.8606300000000001E-4</v>
          </cell>
          <cell r="F11">
            <v>-0.02</v>
          </cell>
          <cell r="G11">
            <v>-7.8045299999999996E-5</v>
          </cell>
          <cell r="H11">
            <v>0.11</v>
          </cell>
          <cell r="I11">
            <v>3.0138799999999998E-4</v>
          </cell>
        </row>
        <row r="12">
          <cell r="C12" t="str">
            <v>Juegos, aficiones</v>
          </cell>
          <cell r="D12">
            <v>0.16</v>
          </cell>
          <cell r="E12">
            <v>4.8606300000000001E-4</v>
          </cell>
          <cell r="F12">
            <v>-0.02</v>
          </cell>
          <cell r="G12">
            <v>-7.8045299999999996E-5</v>
          </cell>
          <cell r="H12">
            <v>0.11</v>
          </cell>
          <cell r="I12">
            <v>3.0138799999999998E-4</v>
          </cell>
        </row>
        <row r="13">
          <cell r="C13" t="str">
            <v>Jardines</v>
          </cell>
          <cell r="D13">
            <v>3.42</v>
          </cell>
          <cell r="E13">
            <v>3.2516120000000001E-3</v>
          </cell>
          <cell r="F13">
            <v>4.5599999999999996</v>
          </cell>
          <cell r="G13">
            <v>1.8302940000000001E-3</v>
          </cell>
          <cell r="H13">
            <v>2.19</v>
          </cell>
          <cell r="I13">
            <v>3.8712019999999998E-3</v>
          </cell>
        </row>
        <row r="14">
          <cell r="C14" t="str">
            <v>Jardines</v>
          </cell>
          <cell r="D14">
            <v>3.42</v>
          </cell>
          <cell r="E14">
            <v>3.2516120000000001E-3</v>
          </cell>
          <cell r="F14">
            <v>4.5599999999999996</v>
          </cell>
          <cell r="G14">
            <v>1.8302940000000001E-3</v>
          </cell>
          <cell r="H14">
            <v>2.19</v>
          </cell>
          <cell r="I14">
            <v>3.8712019999999998E-3</v>
          </cell>
        </row>
        <row r="15">
          <cell r="C15" t="str">
            <v>Artículos para aficiones</v>
          </cell>
          <cell r="D15">
            <v>0.35</v>
          </cell>
          <cell r="E15">
            <v>4.2244E-4</v>
          </cell>
          <cell r="F15">
            <v>-1.31</v>
          </cell>
          <cell r="G15">
            <v>-5.7603799999999996E-4</v>
          </cell>
          <cell r="H15">
            <v>3.08</v>
          </cell>
          <cell r="I15">
            <v>3.6529750000000001E-3</v>
          </cell>
        </row>
        <row r="16">
          <cell r="C16" t="str">
            <v>Discos</v>
          </cell>
          <cell r="D16">
            <v>-1.28</v>
          </cell>
          <cell r="E16">
            <v>-4.5588600000000002E-4</v>
          </cell>
          <cell r="F16">
            <v>-3.39</v>
          </cell>
          <cell r="G16">
            <v>-6.0394500000000005E-4</v>
          </cell>
          <cell r="H16">
            <v>0.85</v>
          </cell>
          <cell r="I16">
            <v>5.17696E-4</v>
          </cell>
        </row>
        <row r="17">
          <cell r="C17" t="str">
            <v>Artículos deportivos</v>
          </cell>
          <cell r="D17">
            <v>1.02</v>
          </cell>
          <cell r="E17">
            <v>8.6782000000000005E-4</v>
          </cell>
          <cell r="F17">
            <v>0.11</v>
          </cell>
          <cell r="G17">
            <v>2.8770400000000002E-5</v>
          </cell>
          <cell r="H17">
            <v>5.43</v>
          </cell>
          <cell r="I17">
            <v>3.1326710000000001E-3</v>
          </cell>
        </row>
      </sheetData>
      <sheetData sheetId="96">
        <row r="2">
          <cell r="C2" t="str">
            <v>Aparatos para diversión</v>
          </cell>
          <cell r="D2">
            <v>-0.85</v>
          </cell>
          <cell r="E2">
            <v>-4.7040420000000003E-3</v>
          </cell>
          <cell r="F2">
            <v>-0.95</v>
          </cell>
          <cell r="G2">
            <v>-6.4297340000000003E-3</v>
          </cell>
          <cell r="H2">
            <v>-0.23</v>
          </cell>
          <cell r="I2">
            <v>-1.3250740000000001E-3</v>
          </cell>
        </row>
        <row r="3">
          <cell r="C3" t="str">
            <v>Aparatos de video</v>
          </cell>
          <cell r="D3">
            <v>0.02</v>
          </cell>
          <cell r="E3">
            <v>5.5072099999999997E-5</v>
          </cell>
          <cell r="F3">
            <v>-0.56000000000000005</v>
          </cell>
          <cell r="G3">
            <v>-1.813095E-3</v>
          </cell>
          <cell r="H3">
            <v>2.61</v>
          </cell>
          <cell r="I3">
            <v>5.7415599999999997E-3</v>
          </cell>
        </row>
        <row r="4">
          <cell r="C4" t="str">
            <v>Aparatos de sonido</v>
          </cell>
          <cell r="D4">
            <v>0.1</v>
          </cell>
          <cell r="E4">
            <v>6.7118099999999997E-5</v>
          </cell>
          <cell r="F4">
            <v>0.2</v>
          </cell>
          <cell r="G4">
            <v>2.9404799999999999E-4</v>
          </cell>
          <cell r="H4">
            <v>-2.4500000000000002</v>
          </cell>
          <cell r="I4">
            <v>-2.1828200000000001E-4</v>
          </cell>
        </row>
        <row r="5">
          <cell r="C5" t="str">
            <v>Otros aparatos cultura</v>
          </cell>
          <cell r="D5">
            <v>-2.2799999999999998</v>
          </cell>
          <cell r="E5">
            <v>-4.8095200000000003E-3</v>
          </cell>
          <cell r="F5">
            <v>-2.38</v>
          </cell>
          <cell r="G5">
            <v>-4.9042290000000004E-3</v>
          </cell>
          <cell r="H5">
            <v>-1.98</v>
          </cell>
          <cell r="I5">
            <v>-6.8746639999999999E-3</v>
          </cell>
        </row>
        <row r="6">
          <cell r="C6" t="str">
            <v>Aparatos de video</v>
          </cell>
          <cell r="D6">
            <v>0.02</v>
          </cell>
          <cell r="E6">
            <v>5.5072099999999997E-5</v>
          </cell>
          <cell r="F6">
            <v>-0.56000000000000005</v>
          </cell>
          <cell r="G6">
            <v>-1.813095E-3</v>
          </cell>
          <cell r="H6">
            <v>2.61</v>
          </cell>
          <cell r="I6">
            <v>5.7415599999999997E-3</v>
          </cell>
        </row>
        <row r="7">
          <cell r="C7" t="str">
            <v>Televisor</v>
          </cell>
          <cell r="D7">
            <v>0.21</v>
          </cell>
          <cell r="E7">
            <v>4.0778199999999998E-4</v>
          </cell>
          <cell r="F7">
            <v>-0.6</v>
          </cell>
          <cell r="G7">
            <v>-1.4066689999999999E-3</v>
          </cell>
          <cell r="H7">
            <v>3.3</v>
          </cell>
          <cell r="I7">
            <v>5.9854239999999996E-3</v>
          </cell>
        </row>
        <row r="8">
          <cell r="C8" t="str">
            <v>Otros aparatos de video</v>
          </cell>
          <cell r="D8">
            <v>-0.45</v>
          </cell>
          <cell r="E8">
            <v>-3.6525799999999998E-4</v>
          </cell>
          <cell r="F8">
            <v>-0.47</v>
          </cell>
          <cell r="G8">
            <v>-4.19751E-4</v>
          </cell>
          <cell r="H8">
            <v>-0.64</v>
          </cell>
          <cell r="I8">
            <v>-2.4698100000000001E-4</v>
          </cell>
        </row>
        <row r="9">
          <cell r="C9" t="str">
            <v>Aparatos de sonido</v>
          </cell>
          <cell r="D9">
            <v>0.1</v>
          </cell>
          <cell r="E9">
            <v>6.7118099999999997E-5</v>
          </cell>
          <cell r="F9">
            <v>0.2</v>
          </cell>
          <cell r="G9">
            <v>2.9404799999999999E-4</v>
          </cell>
          <cell r="H9">
            <v>-2.4500000000000002</v>
          </cell>
          <cell r="I9">
            <v>-2.1828200000000001E-4</v>
          </cell>
        </row>
        <row r="10">
          <cell r="C10" t="str">
            <v>Equipo de sonido</v>
          </cell>
          <cell r="D10">
            <v>0.1</v>
          </cell>
          <cell r="E10">
            <v>6.7118099999999997E-5</v>
          </cell>
          <cell r="F10">
            <v>0.2</v>
          </cell>
          <cell r="G10">
            <v>2.9404799999999999E-4</v>
          </cell>
          <cell r="H10">
            <v>-2.4500000000000002</v>
          </cell>
          <cell r="I10">
            <v>-2.1828200000000001E-4</v>
          </cell>
        </row>
        <row r="11">
          <cell r="C11" t="str">
            <v>Otros aparatos cultura</v>
          </cell>
          <cell r="D11">
            <v>-2.2799999999999998</v>
          </cell>
          <cell r="E11">
            <v>-4.8095200000000003E-3</v>
          </cell>
          <cell r="F11">
            <v>-2.38</v>
          </cell>
          <cell r="G11">
            <v>-4.9042290000000004E-3</v>
          </cell>
          <cell r="H11">
            <v>-1.98</v>
          </cell>
          <cell r="I11">
            <v>-6.8746639999999999E-3</v>
          </cell>
        </row>
        <row r="12">
          <cell r="C12" t="str">
            <v>Computadores, impresoras</v>
          </cell>
          <cell r="D12">
            <v>-2.2799999999999998</v>
          </cell>
          <cell r="E12">
            <v>-4.8095200000000003E-3</v>
          </cell>
          <cell r="F12">
            <v>-2.38</v>
          </cell>
          <cell r="G12">
            <v>-4.9042290000000004E-3</v>
          </cell>
          <cell r="H12">
            <v>-1.98</v>
          </cell>
          <cell r="I12">
            <v>-6.8746639999999999E-3</v>
          </cell>
        </row>
      </sheetData>
      <sheetData sheetId="97">
        <row r="2">
          <cell r="C2" t="str">
            <v>Servicios de diversión</v>
          </cell>
          <cell r="D2">
            <v>-0.31</v>
          </cell>
          <cell r="E2">
            <v>-6.4196310000000003E-3</v>
          </cell>
          <cell r="F2">
            <v>-0.92</v>
          </cell>
          <cell r="G2">
            <v>-1.0544868000000001E-2</v>
          </cell>
          <cell r="H2">
            <v>-2.15</v>
          </cell>
          <cell r="I2">
            <v>-8.2253065E-2</v>
          </cell>
        </row>
        <row r="3">
          <cell r="C3" t="str">
            <v>Servicios de distraccion</v>
          </cell>
          <cell r="D3">
            <v>-0.37</v>
          </cell>
          <cell r="E3">
            <v>-6.4206089999999999E-3</v>
          </cell>
          <cell r="F3">
            <v>-1.1100000000000001</v>
          </cell>
          <cell r="G3">
            <v>-1.0537097E-2</v>
          </cell>
          <cell r="H3">
            <v>-2.7</v>
          </cell>
          <cell r="I3">
            <v>-8.2269555999999994E-2</v>
          </cell>
        </row>
        <row r="4">
          <cell r="C4" t="str">
            <v>Otros gastos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Servicios para mascotas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Servicios de distraccion</v>
          </cell>
          <cell r="D6">
            <v>-0.37</v>
          </cell>
          <cell r="E6">
            <v>-6.4206089999999999E-3</v>
          </cell>
          <cell r="F6">
            <v>-1.1100000000000001</v>
          </cell>
          <cell r="G6">
            <v>-1.0537097E-2</v>
          </cell>
          <cell r="H6">
            <v>-2.7</v>
          </cell>
          <cell r="I6">
            <v>-8.2269555999999994E-2</v>
          </cell>
        </row>
        <row r="7">
          <cell r="C7" t="str">
            <v>Servicios de t.v.</v>
          </cell>
          <cell r="D7">
            <v>-1.8</v>
          </cell>
          <cell r="E7">
            <v>-1.1310611E-2</v>
          </cell>
          <cell r="F7">
            <v>-1.8</v>
          </cell>
          <cell r="G7">
            <v>-9.7687450000000006E-3</v>
          </cell>
          <cell r="H7">
            <v>-1.8</v>
          </cell>
          <cell r="I7">
            <v>-1.08761E-2</v>
          </cell>
        </row>
        <row r="8">
          <cell r="C8" t="str">
            <v>Turismo</v>
          </cell>
          <cell r="D8">
            <v>-3.37</v>
          </cell>
          <cell r="E8">
            <v>-1.5100158000000001E-2</v>
          </cell>
          <cell r="F8">
            <v>-0.02</v>
          </cell>
          <cell r="G8">
            <v>-9.8921699999999995E-6</v>
          </cell>
          <cell r="H8">
            <v>-5.58</v>
          </cell>
          <cell r="I8">
            <v>-8.2261691999999997E-2</v>
          </cell>
        </row>
        <row r="9">
          <cell r="C9" t="str">
            <v>Servicios de diversión</v>
          </cell>
          <cell r="D9">
            <v>4.74</v>
          </cell>
          <cell r="E9">
            <v>2.1325569999999999E-2</v>
          </cell>
          <cell r="F9">
            <v>0</v>
          </cell>
          <cell r="G9">
            <v>0</v>
          </cell>
          <cell r="H9">
            <v>2.0099999999999998</v>
          </cell>
          <cell r="I9">
            <v>1.3017775000000001E-2</v>
          </cell>
        </row>
        <row r="10">
          <cell r="C10" t="str">
            <v>Servicios culturales</v>
          </cell>
          <cell r="D10">
            <v>-0.61</v>
          </cell>
          <cell r="E10">
            <v>-1.2745600000000001E-3</v>
          </cell>
          <cell r="F10">
            <v>-0.53</v>
          </cell>
          <cell r="G10">
            <v>-7.1418299999999996E-4</v>
          </cell>
          <cell r="H10">
            <v>-0.65</v>
          </cell>
          <cell r="I10">
            <v>-2.086124E-3</v>
          </cell>
        </row>
        <row r="11">
          <cell r="C11" t="str">
            <v>Otros gastos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Juegos de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Servicios para mascotas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</row>
        <row r="14">
          <cell r="C14" t="str">
            <v>Servicios para mascotas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</row>
      </sheetData>
      <sheetData sheetId="98">
        <row r="2">
          <cell r="C2" t="str">
            <v>Diversión</v>
          </cell>
          <cell r="D2">
            <v>-0.21</v>
          </cell>
          <cell r="E2">
            <v>-6.8809609999999997E-3</v>
          </cell>
          <cell r="F2">
            <v>-0.68</v>
          </cell>
          <cell r="G2">
            <v>-1.6073635999999999E-2</v>
          </cell>
          <cell r="H2">
            <v>-1.39</v>
          </cell>
          <cell r="I2">
            <v>-7.3095033000000004E-2</v>
          </cell>
        </row>
        <row r="3">
          <cell r="C3" t="str">
            <v>Turismo</v>
          </cell>
          <cell r="D3">
            <v>-3.37</v>
          </cell>
          <cell r="E3">
            <v>-1.5100158000000001E-2</v>
          </cell>
          <cell r="F3">
            <v>-0.02</v>
          </cell>
          <cell r="G3">
            <v>-9.8921699999999995E-6</v>
          </cell>
          <cell r="H3">
            <v>-5.58</v>
          </cell>
          <cell r="I3">
            <v>-8.2261691999999997E-2</v>
          </cell>
          <cell r="J3">
            <v>1</v>
          </cell>
          <cell r="K3">
            <v>9</v>
          </cell>
          <cell r="L3">
            <v>1</v>
          </cell>
        </row>
        <row r="4">
          <cell r="C4" t="str">
            <v>Servicios de t.v.</v>
          </cell>
          <cell r="D4">
            <v>-1.8</v>
          </cell>
          <cell r="E4">
            <v>-1.1310611E-2</v>
          </cell>
          <cell r="F4">
            <v>-1.8</v>
          </cell>
          <cell r="G4">
            <v>-9.7687450000000006E-3</v>
          </cell>
          <cell r="H4">
            <v>-1.8</v>
          </cell>
          <cell r="I4">
            <v>-1.08761E-2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Computadores, impresoras y otros aparatos</v>
          </cell>
          <cell r="D5">
            <v>-2.2799999999999998</v>
          </cell>
          <cell r="E5">
            <v>-4.8095200000000003E-3</v>
          </cell>
          <cell r="F5">
            <v>-2.38</v>
          </cell>
          <cell r="G5">
            <v>-4.9042290000000004E-3</v>
          </cell>
          <cell r="H5">
            <v>-1.98</v>
          </cell>
          <cell r="I5">
            <v>-6.8746639999999999E-3</v>
          </cell>
          <cell r="J5">
            <v>3</v>
          </cell>
          <cell r="K5">
            <v>2</v>
          </cell>
          <cell r="L5">
            <v>3</v>
          </cell>
        </row>
        <row r="6">
          <cell r="C6" t="str">
            <v>Servicios culturales</v>
          </cell>
          <cell r="D6">
            <v>-0.61</v>
          </cell>
          <cell r="E6">
            <v>-1.2745600000000001E-3</v>
          </cell>
          <cell r="F6">
            <v>-0.53</v>
          </cell>
          <cell r="G6">
            <v>-7.1418299999999996E-4</v>
          </cell>
          <cell r="H6">
            <v>-0.65</v>
          </cell>
          <cell r="I6">
            <v>-2.086124E-3</v>
          </cell>
          <cell r="J6">
            <v>4</v>
          </cell>
          <cell r="K6">
            <v>4</v>
          </cell>
          <cell r="L6">
            <v>4</v>
          </cell>
        </row>
        <row r="7">
          <cell r="C7" t="str">
            <v>Discos</v>
          </cell>
          <cell r="D7">
            <v>-1.28</v>
          </cell>
          <cell r="E7">
            <v>-4.5588600000000002E-4</v>
          </cell>
          <cell r="F7">
            <v>-3.39</v>
          </cell>
          <cell r="G7">
            <v>-6.0394500000000005E-4</v>
          </cell>
          <cell r="H7">
            <v>0.85</v>
          </cell>
          <cell r="I7">
            <v>5.17696E-4</v>
          </cell>
          <cell r="J7">
            <v>5</v>
          </cell>
          <cell r="K7">
            <v>5</v>
          </cell>
          <cell r="L7">
            <v>12</v>
          </cell>
        </row>
        <row r="8">
          <cell r="C8" t="str">
            <v>Otros aparatos de video e imagen</v>
          </cell>
          <cell r="D8">
            <v>-0.45</v>
          </cell>
          <cell r="E8">
            <v>-3.6525799999999998E-4</v>
          </cell>
          <cell r="F8">
            <v>-0.47</v>
          </cell>
          <cell r="G8">
            <v>-4.19751E-4</v>
          </cell>
          <cell r="H8">
            <v>-0.64</v>
          </cell>
          <cell r="I8">
            <v>-2.4698100000000001E-4</v>
          </cell>
          <cell r="J8">
            <v>6</v>
          </cell>
          <cell r="K8">
            <v>6</v>
          </cell>
          <cell r="L8">
            <v>5</v>
          </cell>
        </row>
        <row r="9">
          <cell r="C9" t="str">
            <v>Revistas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10</v>
          </cell>
          <cell r="L9">
            <v>7</v>
          </cell>
        </row>
        <row r="10">
          <cell r="C10" t="str">
            <v>Periódicos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11</v>
          </cell>
          <cell r="L10">
            <v>8</v>
          </cell>
        </row>
        <row r="11">
          <cell r="C11" t="str">
            <v>Juegos de azar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12</v>
          </cell>
          <cell r="L11">
            <v>9</v>
          </cell>
        </row>
        <row r="12">
          <cell r="C12" t="str">
            <v>Servicios para mascotas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13</v>
          </cell>
          <cell r="L12">
            <v>10</v>
          </cell>
        </row>
        <row r="13">
          <cell r="C13" t="str">
            <v>Equipo de sonido</v>
          </cell>
          <cell r="D13">
            <v>0.1</v>
          </cell>
          <cell r="E13">
            <v>6.7118099999999997E-5</v>
          </cell>
          <cell r="F13">
            <v>0.2</v>
          </cell>
          <cell r="G13">
            <v>2.9404799999999999E-4</v>
          </cell>
          <cell r="H13">
            <v>-2.4500000000000002</v>
          </cell>
          <cell r="I13">
            <v>-2.1828200000000001E-4</v>
          </cell>
          <cell r="J13">
            <v>11</v>
          </cell>
          <cell r="K13">
            <v>16</v>
          </cell>
          <cell r="L13">
            <v>6</v>
          </cell>
        </row>
        <row r="14">
          <cell r="C14" t="str">
            <v>Libros</v>
          </cell>
          <cell r="D14">
            <v>0.22</v>
          </cell>
          <cell r="E14">
            <v>1.37212E-4</v>
          </cell>
          <cell r="F14">
            <v>-0.87</v>
          </cell>
          <cell r="G14">
            <v>-3.1166199999999999E-4</v>
          </cell>
          <cell r="H14">
            <v>1.64</v>
          </cell>
          <cell r="I14">
            <v>2.524962E-3</v>
          </cell>
          <cell r="J14">
            <v>12</v>
          </cell>
          <cell r="K14">
            <v>7</v>
          </cell>
          <cell r="L14">
            <v>13</v>
          </cell>
        </row>
        <row r="15">
          <cell r="C15" t="str">
            <v>Televisor</v>
          </cell>
          <cell r="D15">
            <v>0.21</v>
          </cell>
          <cell r="E15">
            <v>4.0778199999999998E-4</v>
          </cell>
          <cell r="F15">
            <v>-0.6</v>
          </cell>
          <cell r="G15">
            <v>-1.4066689999999999E-3</v>
          </cell>
          <cell r="H15">
            <v>3.3</v>
          </cell>
          <cell r="I15">
            <v>5.9854239999999996E-3</v>
          </cell>
          <cell r="J15">
            <v>13</v>
          </cell>
          <cell r="K15">
            <v>3</v>
          </cell>
          <cell r="L15">
            <v>16</v>
          </cell>
        </row>
        <row r="16">
          <cell r="C16" t="str">
            <v>Juegos, aficiones, artículos, adornos y prendas de</v>
          </cell>
          <cell r="D16">
            <v>0.16</v>
          </cell>
          <cell r="E16">
            <v>4.8606300000000001E-4</v>
          </cell>
          <cell r="F16">
            <v>-0.02</v>
          </cell>
          <cell r="G16">
            <v>-7.8045299999999996E-5</v>
          </cell>
          <cell r="H16">
            <v>0.11</v>
          </cell>
          <cell r="I16">
            <v>3.0138799999999998E-4</v>
          </cell>
          <cell r="J16">
            <v>14</v>
          </cell>
          <cell r="K16">
            <v>8</v>
          </cell>
          <cell r="L16">
            <v>11</v>
          </cell>
        </row>
        <row r="17">
          <cell r="C17" t="str">
            <v>Artículos deportivos</v>
          </cell>
          <cell r="D17">
            <v>1.02</v>
          </cell>
          <cell r="E17">
            <v>8.6782000000000005E-4</v>
          </cell>
          <cell r="F17">
            <v>0.11</v>
          </cell>
          <cell r="G17">
            <v>2.8770400000000002E-5</v>
          </cell>
          <cell r="H17">
            <v>5.43</v>
          </cell>
          <cell r="I17">
            <v>3.1326710000000001E-3</v>
          </cell>
          <cell r="J17">
            <v>15</v>
          </cell>
          <cell r="K17">
            <v>15</v>
          </cell>
          <cell r="L17">
            <v>14</v>
          </cell>
        </row>
        <row r="18">
          <cell r="C18" t="str">
            <v>Jardines y productos para animales domesticos</v>
          </cell>
          <cell r="D18">
            <v>3.42</v>
          </cell>
          <cell r="E18">
            <v>3.2516120000000001E-3</v>
          </cell>
          <cell r="F18">
            <v>4.5599999999999996</v>
          </cell>
          <cell r="G18">
            <v>1.8302940000000001E-3</v>
          </cell>
          <cell r="H18">
            <v>2.19</v>
          </cell>
          <cell r="I18">
            <v>3.8712019999999998E-3</v>
          </cell>
          <cell r="J18">
            <v>16</v>
          </cell>
          <cell r="K18">
            <v>17</v>
          </cell>
          <cell r="L18">
            <v>15</v>
          </cell>
        </row>
        <row r="19">
          <cell r="C19" t="str">
            <v>Servicios relacionados con diversión</v>
          </cell>
          <cell r="D19">
            <v>4.74</v>
          </cell>
          <cell r="E19">
            <v>2.1325569999999999E-2</v>
          </cell>
          <cell r="F19">
            <v>0</v>
          </cell>
          <cell r="G19">
            <v>0</v>
          </cell>
          <cell r="H19">
            <v>2.0099999999999998</v>
          </cell>
          <cell r="I19">
            <v>1.3017775000000001E-2</v>
          </cell>
          <cell r="J19">
            <v>17</v>
          </cell>
          <cell r="K19">
            <v>14</v>
          </cell>
          <cell r="L19">
            <v>17</v>
          </cell>
        </row>
      </sheetData>
      <sheetData sheetId="99">
        <row r="2">
          <cell r="C2" t="str">
            <v>Transporte</v>
          </cell>
          <cell r="D2">
            <v>-0.18</v>
          </cell>
          <cell r="E2">
            <v>-2.7013076E-2</v>
          </cell>
          <cell r="F2">
            <v>-0.11</v>
          </cell>
          <cell r="G2">
            <v>-1.3008751000000001E-2</v>
          </cell>
          <cell r="H2">
            <v>-0.24</v>
          </cell>
          <cell r="I2">
            <v>-4.7639134999999999E-2</v>
          </cell>
        </row>
        <row r="3">
          <cell r="C3" t="str">
            <v>Transporte personal</v>
          </cell>
          <cell r="D3">
            <v>-0.21</v>
          </cell>
          <cell r="E3">
            <v>-1.8184364000000001E-2</v>
          </cell>
          <cell r="F3">
            <v>-0.22</v>
          </cell>
          <cell r="G3">
            <v>-9.58817E-3</v>
          </cell>
          <cell r="H3">
            <v>-0.17</v>
          </cell>
          <cell r="I3">
            <v>-2.6555937000000002E-2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Transporte público</v>
          </cell>
          <cell r="D4">
            <v>-0.13</v>
          </cell>
          <cell r="E4">
            <v>-8.2511479999999998E-3</v>
          </cell>
          <cell r="F4">
            <v>-0.05</v>
          </cell>
          <cell r="G4">
            <v>-3.7342539999999998E-3</v>
          </cell>
          <cell r="H4">
            <v>-0.49</v>
          </cell>
          <cell r="I4">
            <v>-2.0717673999999998E-2</v>
          </cell>
          <cell r="J4">
            <v>2</v>
          </cell>
          <cell r="K4">
            <v>2</v>
          </cell>
          <cell r="L4">
            <v>2</v>
          </cell>
        </row>
      </sheetData>
      <sheetData sheetId="100">
        <row r="2">
          <cell r="B2">
            <v>-0.25</v>
          </cell>
          <cell r="C2">
            <v>0.03</v>
          </cell>
          <cell r="D2">
            <v>-0.18</v>
          </cell>
        </row>
        <row r="3">
          <cell r="B3">
            <v>-0.17</v>
          </cell>
          <cell r="C3">
            <v>7.0000000000000007E-2</v>
          </cell>
          <cell r="D3">
            <v>-0.19</v>
          </cell>
        </row>
      </sheetData>
      <sheetData sheetId="101">
        <row r="2">
          <cell r="C2" t="str">
            <v>Transporte personal</v>
          </cell>
          <cell r="D2">
            <v>-0.21</v>
          </cell>
          <cell r="E2">
            <v>-1.8184364000000001E-2</v>
          </cell>
          <cell r="F2">
            <v>-0.22</v>
          </cell>
          <cell r="G2">
            <v>-9.58817E-3</v>
          </cell>
          <cell r="H2">
            <v>-0.17</v>
          </cell>
          <cell r="I2">
            <v>-2.6555937000000002E-2</v>
          </cell>
        </row>
        <row r="3">
          <cell r="C3" t="str">
            <v>Compra de vehículos</v>
          </cell>
          <cell r="D3">
            <v>-0.04</v>
          </cell>
          <cell r="E3">
            <v>-2.099498E-3</v>
          </cell>
          <cell r="F3">
            <v>0.01</v>
          </cell>
          <cell r="G3">
            <v>2.2155300000000001E-4</v>
          </cell>
          <cell r="H3">
            <v>-0.05</v>
          </cell>
          <cell r="I3">
            <v>-5.3589420000000002E-3</v>
          </cell>
        </row>
        <row r="4">
          <cell r="C4" t="str">
            <v>Gastos transporte personas</v>
          </cell>
          <cell r="D4">
            <v>-0.48</v>
          </cell>
          <cell r="E4">
            <v>-1.6370708000000001E-2</v>
          </cell>
          <cell r="F4">
            <v>-0.46</v>
          </cell>
          <cell r="G4">
            <v>-9.8555919999999998E-3</v>
          </cell>
          <cell r="H4">
            <v>-0.43</v>
          </cell>
          <cell r="I4">
            <v>-2.1085419000000001E-2</v>
          </cell>
        </row>
        <row r="5">
          <cell r="C5" t="str">
            <v>Compra de vehículos</v>
          </cell>
          <cell r="D5">
            <v>-0.04</v>
          </cell>
          <cell r="E5">
            <v>-2.099498E-3</v>
          </cell>
          <cell r="F5">
            <v>0.01</v>
          </cell>
          <cell r="G5">
            <v>2.2155300000000001E-4</v>
          </cell>
          <cell r="H5">
            <v>-0.05</v>
          </cell>
          <cell r="I5">
            <v>-5.3589420000000002E-3</v>
          </cell>
        </row>
        <row r="6">
          <cell r="C6" t="str">
            <v>Vehículos</v>
          </cell>
          <cell r="D6">
            <v>-0.05</v>
          </cell>
          <cell r="E6">
            <v>-2.4984009999999999E-3</v>
          </cell>
          <cell r="F6">
            <v>-0.05</v>
          </cell>
          <cell r="G6">
            <v>-7.9396700000000002E-4</v>
          </cell>
          <cell r="H6">
            <v>-0.05</v>
          </cell>
          <cell r="I6">
            <v>-5.3545989999999998E-3</v>
          </cell>
        </row>
        <row r="7">
          <cell r="C7" t="str">
            <v>Otros para transporte</v>
          </cell>
          <cell r="D7">
            <v>0.13</v>
          </cell>
          <cell r="E7">
            <v>3.2763699999999998E-4</v>
          </cell>
          <cell r="F7">
            <v>0.14000000000000001</v>
          </cell>
          <cell r="G7">
            <v>8.7864400000000004E-4</v>
          </cell>
          <cell r="H7">
            <v>0</v>
          </cell>
          <cell r="I7">
            <v>0</v>
          </cell>
        </row>
        <row r="8">
          <cell r="C8" t="str">
            <v>Gastos transporte personas</v>
          </cell>
          <cell r="D8">
            <v>-0.48</v>
          </cell>
          <cell r="E8">
            <v>-1.6370708000000001E-2</v>
          </cell>
          <cell r="F8">
            <v>-0.46</v>
          </cell>
          <cell r="G8">
            <v>-9.8555919999999998E-3</v>
          </cell>
          <cell r="H8">
            <v>-0.43</v>
          </cell>
          <cell r="I8">
            <v>-2.1085419000000001E-2</v>
          </cell>
        </row>
        <row r="9">
          <cell r="C9" t="str">
            <v>Combustible para vehículos</v>
          </cell>
          <cell r="D9">
            <v>-0.66</v>
          </cell>
          <cell r="E9">
            <v>-1.6718316E-2</v>
          </cell>
          <cell r="F9">
            <v>-0.66</v>
          </cell>
          <cell r="G9">
            <v>-9.9347859999999993E-3</v>
          </cell>
          <cell r="H9">
            <v>-0.66</v>
          </cell>
          <cell r="I9">
            <v>-2.0988735000000001E-2</v>
          </cell>
        </row>
        <row r="10">
          <cell r="C10" t="str">
            <v>Compra y cambio de aceite</v>
          </cell>
          <cell r="D10">
            <v>0.25</v>
          </cell>
          <cell r="E10">
            <v>3.6290600000000003E-4</v>
          </cell>
          <cell r="F10">
            <v>0.33</v>
          </cell>
          <cell r="G10">
            <v>3.1669199999999998E-4</v>
          </cell>
          <cell r="H10">
            <v>0</v>
          </cell>
          <cell r="I10">
            <v>0</v>
          </cell>
        </row>
        <row r="11">
          <cell r="C11" t="str">
            <v>Servicio de parqueadero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Servicios de mecanica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Batería</v>
          </cell>
          <cell r="D13">
            <v>-0.27</v>
          </cell>
          <cell r="E13">
            <v>-1.12126E-4</v>
          </cell>
          <cell r="F13">
            <v>-0.26</v>
          </cell>
          <cell r="G13">
            <v>-1.08367E-4</v>
          </cell>
          <cell r="H13">
            <v>-0.25</v>
          </cell>
          <cell r="I13">
            <v>-1.6178000000000001E-4</v>
          </cell>
        </row>
        <row r="14">
          <cell r="C14" t="str">
            <v>Llantas</v>
          </cell>
          <cell r="D14">
            <v>-0.55000000000000004</v>
          </cell>
          <cell r="E14">
            <v>-1.78259E-4</v>
          </cell>
          <cell r="F14">
            <v>-0.73</v>
          </cell>
          <cell r="G14">
            <v>-1.3792599999999999E-4</v>
          </cell>
          <cell r="H14">
            <v>0</v>
          </cell>
          <cell r="I14">
            <v>0</v>
          </cell>
        </row>
      </sheetData>
      <sheetData sheetId="102">
        <row r="2">
          <cell r="C2" t="str">
            <v>Transporte público</v>
          </cell>
          <cell r="D2">
            <v>-0.13</v>
          </cell>
          <cell r="E2">
            <v>-8.2511479999999998E-3</v>
          </cell>
          <cell r="F2">
            <v>-0.05</v>
          </cell>
          <cell r="G2">
            <v>-3.7342539999999998E-3</v>
          </cell>
          <cell r="H2">
            <v>-0.49</v>
          </cell>
          <cell r="I2">
            <v>-2.0717673999999998E-2</v>
          </cell>
        </row>
        <row r="3">
          <cell r="C3" t="str">
            <v>Transporte urbano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Transporte intermunicipal</v>
          </cell>
          <cell r="D4">
            <v>-0.63</v>
          </cell>
          <cell r="E4">
            <v>-3.3859250000000001E-3</v>
          </cell>
          <cell r="F4">
            <v>-0.71</v>
          </cell>
          <cell r="G4">
            <v>-3.5095149999999999E-3</v>
          </cell>
          <cell r="H4">
            <v>0</v>
          </cell>
          <cell r="I4">
            <v>0</v>
          </cell>
        </row>
        <row r="5">
          <cell r="C5" t="str">
            <v>Transporte aéreo</v>
          </cell>
          <cell r="D5">
            <v>-1.06</v>
          </cell>
          <cell r="E5">
            <v>-5.0789570000000003E-3</v>
          </cell>
          <cell r="F5">
            <v>-1.06</v>
          </cell>
          <cell r="G5">
            <v>-2.43663E-4</v>
          </cell>
          <cell r="H5">
            <v>-1.06</v>
          </cell>
          <cell r="I5">
            <v>-2.0835488999999999E-2</v>
          </cell>
        </row>
        <row r="6">
          <cell r="C6" t="str">
            <v>Transporte urbano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Bus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Buseta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</row>
        <row r="9">
          <cell r="C9" t="str">
            <v>Taxi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Otros trans urbano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</row>
        <row r="11">
          <cell r="C11" t="str">
            <v>Transporte intermunicipal</v>
          </cell>
          <cell r="D11">
            <v>-0.63</v>
          </cell>
          <cell r="E11">
            <v>-3.3859250000000001E-3</v>
          </cell>
          <cell r="F11">
            <v>-0.71</v>
          </cell>
          <cell r="G11">
            <v>-3.5095149999999999E-3</v>
          </cell>
          <cell r="H11">
            <v>0</v>
          </cell>
          <cell r="I11">
            <v>0</v>
          </cell>
        </row>
        <row r="12">
          <cell r="C12" t="str">
            <v>Bus intermunicipal</v>
          </cell>
          <cell r="D12">
            <v>-1.68</v>
          </cell>
          <cell r="E12">
            <v>-3.3872450000000001E-3</v>
          </cell>
          <cell r="F12">
            <v>-1.68</v>
          </cell>
          <cell r="G12">
            <v>-3.500614E-3</v>
          </cell>
          <cell r="H12">
            <v>-1.68</v>
          </cell>
          <cell r="I12">
            <v>-9.8567500000000001E-6</v>
          </cell>
        </row>
        <row r="13">
          <cell r="C13" t="str">
            <v>Otro trans intermunicipal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</row>
        <row r="14">
          <cell r="D14">
            <v>-1.06</v>
          </cell>
          <cell r="E14">
            <v>-5.0789570000000003E-3</v>
          </cell>
          <cell r="F14">
            <v>-1.06</v>
          </cell>
          <cell r="G14">
            <v>-2.43663E-4</v>
          </cell>
          <cell r="H14">
            <v>-1.06</v>
          </cell>
          <cell r="I14">
            <v>-2.0835488999999999E-2</v>
          </cell>
        </row>
        <row r="15">
          <cell r="D15">
            <v>-1.06</v>
          </cell>
          <cell r="E15">
            <v>-5.0789570000000003E-3</v>
          </cell>
          <cell r="F15">
            <v>-1.06</v>
          </cell>
          <cell r="G15">
            <v>-2.43663E-4</v>
          </cell>
          <cell r="H15">
            <v>-1.06</v>
          </cell>
          <cell r="I15">
            <v>-2.0835488999999999E-2</v>
          </cell>
        </row>
      </sheetData>
      <sheetData sheetId="103">
        <row r="2">
          <cell r="C2" t="str">
            <v>Transporte</v>
          </cell>
          <cell r="D2">
            <v>-0.18</v>
          </cell>
          <cell r="E2">
            <v>-2.7013076E-2</v>
          </cell>
          <cell r="F2">
            <v>-0.11</v>
          </cell>
          <cell r="G2">
            <v>-1.3008751000000001E-2</v>
          </cell>
          <cell r="H2">
            <v>-0.24</v>
          </cell>
          <cell r="I2">
            <v>-4.7639134999999999E-2</v>
          </cell>
        </row>
        <row r="3">
          <cell r="C3" t="str">
            <v>Combustible para vehículos</v>
          </cell>
          <cell r="D3">
            <v>-0.66</v>
          </cell>
          <cell r="E3">
            <v>-1.6718316E-2</v>
          </cell>
          <cell r="F3">
            <v>-0.66</v>
          </cell>
          <cell r="G3">
            <v>-9.9347859999999993E-3</v>
          </cell>
          <cell r="H3">
            <v>-0.66</v>
          </cell>
          <cell r="I3">
            <v>-2.0988735000000001E-2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Pasaje aéreo</v>
          </cell>
          <cell r="D4">
            <v>-1.06</v>
          </cell>
          <cell r="E4">
            <v>-5.0789570000000003E-3</v>
          </cell>
          <cell r="F4">
            <v>-1.06</v>
          </cell>
          <cell r="G4">
            <v>-2.43663E-4</v>
          </cell>
          <cell r="H4">
            <v>-1.06</v>
          </cell>
          <cell r="I4">
            <v>-2.0835488999999999E-2</v>
          </cell>
          <cell r="J4">
            <v>2</v>
          </cell>
          <cell r="K4">
            <v>4</v>
          </cell>
          <cell r="L4">
            <v>2</v>
          </cell>
        </row>
        <row r="5">
          <cell r="C5" t="str">
            <v>Bus intermunicipal</v>
          </cell>
          <cell r="D5">
            <v>-1.68</v>
          </cell>
          <cell r="E5">
            <v>-3.3872450000000001E-3</v>
          </cell>
          <cell r="F5">
            <v>-1.68</v>
          </cell>
          <cell r="G5">
            <v>-3.500614E-3</v>
          </cell>
          <cell r="H5">
            <v>-1.68</v>
          </cell>
          <cell r="I5">
            <v>-9.8567500000000001E-6</v>
          </cell>
          <cell r="J5">
            <v>3</v>
          </cell>
          <cell r="K5">
            <v>2</v>
          </cell>
          <cell r="L5">
            <v>5</v>
          </cell>
        </row>
        <row r="6">
          <cell r="C6" t="str">
            <v>Vehículos</v>
          </cell>
          <cell r="D6">
            <v>-0.05</v>
          </cell>
          <cell r="E6">
            <v>-2.4984009999999999E-3</v>
          </cell>
          <cell r="F6">
            <v>-0.05</v>
          </cell>
          <cell r="G6">
            <v>-7.9396700000000002E-4</v>
          </cell>
          <cell r="H6">
            <v>-0.05</v>
          </cell>
          <cell r="I6">
            <v>-5.3545989999999998E-3</v>
          </cell>
          <cell r="J6">
            <v>4</v>
          </cell>
          <cell r="K6">
            <v>3</v>
          </cell>
          <cell r="L6">
            <v>3</v>
          </cell>
        </row>
        <row r="7">
          <cell r="C7" t="str">
            <v>Llantas</v>
          </cell>
          <cell r="D7">
            <v>-0.55000000000000004</v>
          </cell>
          <cell r="E7">
            <v>-1.78259E-4</v>
          </cell>
          <cell r="F7">
            <v>-0.73</v>
          </cell>
          <cell r="G7">
            <v>-1.3792599999999999E-4</v>
          </cell>
          <cell r="H7">
            <v>0</v>
          </cell>
          <cell r="I7">
            <v>0</v>
          </cell>
          <cell r="J7">
            <v>5</v>
          </cell>
          <cell r="K7">
            <v>5</v>
          </cell>
          <cell r="L7">
            <v>6</v>
          </cell>
        </row>
        <row r="8">
          <cell r="C8" t="str">
            <v>Batería</v>
          </cell>
          <cell r="D8">
            <v>-0.27</v>
          </cell>
          <cell r="E8">
            <v>-1.12126E-4</v>
          </cell>
          <cell r="F8">
            <v>-0.26</v>
          </cell>
          <cell r="G8">
            <v>-1.08367E-4</v>
          </cell>
          <cell r="H8">
            <v>-0.25</v>
          </cell>
          <cell r="I8">
            <v>-1.6178000000000001E-4</v>
          </cell>
          <cell r="J8">
            <v>6</v>
          </cell>
          <cell r="K8">
            <v>6</v>
          </cell>
          <cell r="L8">
            <v>4</v>
          </cell>
        </row>
        <row r="9">
          <cell r="C9" t="str">
            <v>Servicio de parqueadero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Servicios de mecanica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8</v>
          </cell>
          <cell r="L10">
            <v>8</v>
          </cell>
        </row>
        <row r="11">
          <cell r="C11" t="str">
            <v>Bus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9</v>
          </cell>
          <cell r="L11">
            <v>9</v>
          </cell>
        </row>
        <row r="12">
          <cell r="C12" t="str">
            <v>Buseta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10</v>
          </cell>
          <cell r="L12">
            <v>10</v>
          </cell>
        </row>
        <row r="13">
          <cell r="C13" t="str">
            <v>Taxi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11</v>
          </cell>
          <cell r="K13">
            <v>11</v>
          </cell>
          <cell r="L13">
            <v>11</v>
          </cell>
        </row>
        <row r="14">
          <cell r="C14" t="str">
            <v>Otros medios para transporte urbano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12</v>
          </cell>
          <cell r="K14">
            <v>12</v>
          </cell>
          <cell r="L14">
            <v>12</v>
          </cell>
        </row>
        <row r="15">
          <cell r="C15" t="str">
            <v>Otros transporte intermunicipal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13</v>
          </cell>
          <cell r="K15">
            <v>13</v>
          </cell>
          <cell r="L15">
            <v>13</v>
          </cell>
        </row>
        <row r="16">
          <cell r="C16" t="str">
            <v>Otros para transporte</v>
          </cell>
          <cell r="D16">
            <v>0.13</v>
          </cell>
          <cell r="E16">
            <v>3.2763699999999998E-4</v>
          </cell>
          <cell r="F16">
            <v>0.14000000000000001</v>
          </cell>
          <cell r="G16">
            <v>8.7864400000000004E-4</v>
          </cell>
          <cell r="H16">
            <v>0</v>
          </cell>
          <cell r="I16">
            <v>0</v>
          </cell>
          <cell r="J16">
            <v>14</v>
          </cell>
          <cell r="K16">
            <v>15</v>
          </cell>
          <cell r="L16">
            <v>15</v>
          </cell>
        </row>
        <row r="17">
          <cell r="C17" t="str">
            <v>Compra y cambio de aceite</v>
          </cell>
          <cell r="D17">
            <v>0.25</v>
          </cell>
          <cell r="E17">
            <v>3.6290600000000003E-4</v>
          </cell>
          <cell r="F17">
            <v>0.33</v>
          </cell>
          <cell r="G17">
            <v>3.1669199999999998E-4</v>
          </cell>
          <cell r="H17">
            <v>0</v>
          </cell>
          <cell r="I17">
            <v>0</v>
          </cell>
          <cell r="J17">
            <v>15</v>
          </cell>
          <cell r="K17">
            <v>14</v>
          </cell>
          <cell r="L17">
            <v>14</v>
          </cell>
        </row>
      </sheetData>
      <sheetData sheetId="104">
        <row r="2">
          <cell r="C2" t="str">
            <v>Comunicaciones</v>
          </cell>
          <cell r="D2">
            <v>-0.03</v>
          </cell>
          <cell r="E2">
            <v>-1.10619E-3</v>
          </cell>
          <cell r="F2">
            <v>-0.08</v>
          </cell>
          <cell r="G2">
            <v>-2.5825969999999998E-3</v>
          </cell>
          <cell r="H2">
            <v>-0.01</v>
          </cell>
          <cell r="I2">
            <v>-3.9284999999999998E-4</v>
          </cell>
        </row>
        <row r="3">
          <cell r="C3" t="str">
            <v>Comunicaciones</v>
          </cell>
          <cell r="D3">
            <v>-0.03</v>
          </cell>
          <cell r="E3">
            <v>-1.10619E-3</v>
          </cell>
          <cell r="F3">
            <v>-0.08</v>
          </cell>
          <cell r="G3">
            <v>-2.5825969999999998E-3</v>
          </cell>
          <cell r="H3">
            <v>-0.01</v>
          </cell>
          <cell r="I3">
            <v>-3.9284999999999998E-4</v>
          </cell>
          <cell r="J3">
            <v>1</v>
          </cell>
          <cell r="K3">
            <v>1</v>
          </cell>
          <cell r="L3">
            <v>1</v>
          </cell>
        </row>
      </sheetData>
      <sheetData sheetId="105">
        <row r="2">
          <cell r="B2">
            <v>0</v>
          </cell>
          <cell r="C2">
            <v>0.09</v>
          </cell>
          <cell r="D2">
            <v>-0.03</v>
          </cell>
        </row>
        <row r="3">
          <cell r="B3">
            <v>-0.09</v>
          </cell>
          <cell r="C3">
            <v>0.01</v>
          </cell>
          <cell r="D3">
            <v>-0.05</v>
          </cell>
        </row>
      </sheetData>
      <sheetData sheetId="106">
        <row r="2">
          <cell r="C2" t="str">
            <v>Comunicaciones</v>
          </cell>
          <cell r="D2">
            <v>-0.03</v>
          </cell>
          <cell r="E2">
            <v>-1.10619E-3</v>
          </cell>
          <cell r="F2">
            <v>-0.08</v>
          </cell>
          <cell r="G2">
            <v>-2.5825969999999998E-3</v>
          </cell>
          <cell r="H2">
            <v>-0.01</v>
          </cell>
          <cell r="I2">
            <v>-3.9284999999999998E-4</v>
          </cell>
        </row>
        <row r="3">
          <cell r="C3" t="str">
            <v>Servicio de correo</v>
          </cell>
          <cell r="D3">
            <v>1.21</v>
          </cell>
          <cell r="E3">
            <v>4.8308999999999998E-4</v>
          </cell>
          <cell r="F3">
            <v>1.19</v>
          </cell>
          <cell r="G3">
            <v>5.1506700000000002E-4</v>
          </cell>
          <cell r="H3">
            <v>1.21</v>
          </cell>
          <cell r="I3">
            <v>1.22841E-4</v>
          </cell>
        </row>
        <row r="4">
          <cell r="C4" t="str">
            <v>Servicios de telefonía</v>
          </cell>
          <cell r="D4">
            <v>0</v>
          </cell>
          <cell r="E4">
            <v>0</v>
          </cell>
          <cell r="F4">
            <v>0.01</v>
          </cell>
          <cell r="G4">
            <v>3.0411199999999999E-4</v>
          </cell>
          <cell r="H4">
            <v>0</v>
          </cell>
          <cell r="I4">
            <v>0</v>
          </cell>
        </row>
        <row r="5">
          <cell r="C5" t="str">
            <v>Equipos de telefonía móvil</v>
          </cell>
          <cell r="D5">
            <v>-1.63</v>
          </cell>
          <cell r="E5">
            <v>-1.8385529999999999E-3</v>
          </cell>
          <cell r="F5">
            <v>-2.36</v>
          </cell>
          <cell r="G5">
            <v>-3.3930610000000002E-3</v>
          </cell>
          <cell r="H5">
            <v>-0.52</v>
          </cell>
          <cell r="I5">
            <v>-6.6782300000000001E-4</v>
          </cell>
        </row>
        <row r="6">
          <cell r="C6" t="str">
            <v>Servicio de correo</v>
          </cell>
          <cell r="D6">
            <v>1.21</v>
          </cell>
          <cell r="E6">
            <v>4.8308999999999998E-4</v>
          </cell>
          <cell r="F6">
            <v>1.19</v>
          </cell>
          <cell r="G6">
            <v>5.1506700000000002E-4</v>
          </cell>
          <cell r="H6">
            <v>1.21</v>
          </cell>
          <cell r="I6">
            <v>1.22841E-4</v>
          </cell>
        </row>
        <row r="7">
          <cell r="C7" t="str">
            <v>Porte de cartas</v>
          </cell>
          <cell r="D7">
            <v>1.21</v>
          </cell>
          <cell r="E7">
            <v>4.8308999999999998E-4</v>
          </cell>
          <cell r="F7">
            <v>1.19</v>
          </cell>
          <cell r="G7">
            <v>5.1506700000000002E-4</v>
          </cell>
          <cell r="H7">
            <v>1.21</v>
          </cell>
          <cell r="I7">
            <v>1.22841E-4</v>
          </cell>
        </row>
        <row r="8">
          <cell r="C8" t="str">
            <v>Servicios de telefonía</v>
          </cell>
          <cell r="D8">
            <v>0</v>
          </cell>
          <cell r="E8">
            <v>0</v>
          </cell>
          <cell r="F8">
            <v>0.01</v>
          </cell>
          <cell r="G8">
            <v>3.0411199999999999E-4</v>
          </cell>
          <cell r="H8">
            <v>0</v>
          </cell>
          <cell r="I8">
            <v>0</v>
          </cell>
        </row>
        <row r="9">
          <cell r="C9" t="str">
            <v>Servicios de telefonía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</row>
        <row r="10">
          <cell r="C10" t="str">
            <v>Otros servivios de telefonía</v>
          </cell>
          <cell r="D10">
            <v>0.02</v>
          </cell>
          <cell r="E10">
            <v>1.1859800000000001E-4</v>
          </cell>
          <cell r="F10">
            <v>0.1</v>
          </cell>
          <cell r="G10">
            <v>4.5867E-4</v>
          </cell>
          <cell r="H10">
            <v>0</v>
          </cell>
          <cell r="I10">
            <v>0</v>
          </cell>
        </row>
        <row r="11">
          <cell r="C11" t="str">
            <v>Equipos de telefonía móvil</v>
          </cell>
          <cell r="D11">
            <v>-1.63</v>
          </cell>
          <cell r="E11">
            <v>-1.8385529999999999E-3</v>
          </cell>
          <cell r="F11">
            <v>-2.36</v>
          </cell>
          <cell r="G11">
            <v>-3.3930610000000002E-3</v>
          </cell>
          <cell r="H11">
            <v>-0.52</v>
          </cell>
          <cell r="I11">
            <v>-6.6782300000000001E-4</v>
          </cell>
        </row>
        <row r="12">
          <cell r="C12" t="str">
            <v>Equipos de telefonía móvil</v>
          </cell>
          <cell r="D12">
            <v>-1.63</v>
          </cell>
          <cell r="E12">
            <v>-1.8385529999999999E-3</v>
          </cell>
          <cell r="F12">
            <v>-2.36</v>
          </cell>
          <cell r="G12">
            <v>-3.3930610000000002E-3</v>
          </cell>
          <cell r="H12">
            <v>-0.52</v>
          </cell>
          <cell r="I12">
            <v>-6.6782300000000001E-4</v>
          </cell>
        </row>
      </sheetData>
      <sheetData sheetId="107">
        <row r="2">
          <cell r="C2" t="str">
            <v>Comunicaciones</v>
          </cell>
          <cell r="D2">
            <v>-0.03</v>
          </cell>
          <cell r="E2">
            <v>-1.10619E-3</v>
          </cell>
          <cell r="F2">
            <v>-0.08</v>
          </cell>
          <cell r="G2">
            <v>-2.5825969999999998E-3</v>
          </cell>
          <cell r="H2">
            <v>-0.01</v>
          </cell>
          <cell r="I2">
            <v>-3.9284999999999998E-4</v>
          </cell>
        </row>
        <row r="3">
          <cell r="C3" t="str">
            <v>Equipos de telefonía móvil y similares</v>
          </cell>
          <cell r="D3">
            <v>-1.63</v>
          </cell>
          <cell r="E3">
            <v>-1.8385529999999999E-3</v>
          </cell>
          <cell r="F3">
            <v>-2.36</v>
          </cell>
          <cell r="G3">
            <v>-3.3930610000000002E-3</v>
          </cell>
          <cell r="H3">
            <v>-0.52</v>
          </cell>
          <cell r="I3">
            <v>-6.6782300000000001E-4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Servicios de telefonía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Otros servivios de telefonía</v>
          </cell>
          <cell r="D5">
            <v>0.02</v>
          </cell>
          <cell r="E5">
            <v>1.1859800000000001E-4</v>
          </cell>
          <cell r="F5">
            <v>0.1</v>
          </cell>
          <cell r="G5">
            <v>4.5867E-4</v>
          </cell>
          <cell r="H5">
            <v>0</v>
          </cell>
          <cell r="I5">
            <v>0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Porte de cartas y otros servicios</v>
          </cell>
          <cell r="D6">
            <v>1.21</v>
          </cell>
          <cell r="E6">
            <v>4.8308999999999998E-4</v>
          </cell>
          <cell r="F6">
            <v>1.19</v>
          </cell>
          <cell r="G6">
            <v>5.1506700000000002E-4</v>
          </cell>
          <cell r="H6">
            <v>1.21</v>
          </cell>
          <cell r="I6">
            <v>1.22841E-4</v>
          </cell>
          <cell r="J6">
            <v>4</v>
          </cell>
          <cell r="K6">
            <v>4</v>
          </cell>
          <cell r="L6">
            <v>4</v>
          </cell>
        </row>
      </sheetData>
      <sheetData sheetId="108">
        <row r="2">
          <cell r="C2" t="str">
            <v>Otros gastos</v>
          </cell>
          <cell r="D2">
            <v>-0.05</v>
          </cell>
          <cell r="E2">
            <v>-2.835064E-3</v>
          </cell>
          <cell r="F2">
            <v>-0.04</v>
          </cell>
          <cell r="G2">
            <v>-2.531321E-3</v>
          </cell>
          <cell r="H2">
            <v>0.19</v>
          </cell>
          <cell r="I2">
            <v>7.5544059999999996E-3</v>
          </cell>
        </row>
        <row r="3">
          <cell r="C3" t="str">
            <v>Bebidas alcohólicas</v>
          </cell>
          <cell r="D3">
            <v>-0.08</v>
          </cell>
          <cell r="E3">
            <v>-8.8683999999999996E-4</v>
          </cell>
          <cell r="F3">
            <v>-0.14000000000000001</v>
          </cell>
          <cell r="G3">
            <v>-2.1548000000000001E-3</v>
          </cell>
          <cell r="H3">
            <v>-0.2</v>
          </cell>
          <cell r="I3">
            <v>-1.294145E-3</v>
          </cell>
          <cell r="J3">
            <v>2</v>
          </cell>
          <cell r="K3">
            <v>2</v>
          </cell>
          <cell r="L3">
            <v>4</v>
          </cell>
        </row>
        <row r="4">
          <cell r="C4" t="str">
            <v>Artículos aseo</v>
          </cell>
          <cell r="D4">
            <v>-0.24</v>
          </cell>
          <cell r="E4">
            <v>-8.4893880000000005E-3</v>
          </cell>
          <cell r="F4">
            <v>-0.1</v>
          </cell>
          <cell r="G4">
            <v>-4.0148789999999998E-3</v>
          </cell>
          <cell r="H4">
            <v>-0.03</v>
          </cell>
          <cell r="I4">
            <v>-5.8880599999999999E-4</v>
          </cell>
          <cell r="J4">
            <v>1</v>
          </cell>
          <cell r="K4">
            <v>1</v>
          </cell>
          <cell r="L4">
            <v>3</v>
          </cell>
        </row>
        <row r="5">
          <cell r="C5" t="str">
            <v>Artículos joyería</v>
          </cell>
          <cell r="D5">
            <v>2.0299999999999998</v>
          </cell>
          <cell r="E5">
            <v>6.4263319999999999E-3</v>
          </cell>
          <cell r="F5">
            <v>1.53</v>
          </cell>
          <cell r="G5">
            <v>3.2840740000000001E-3</v>
          </cell>
          <cell r="H5">
            <v>2.16</v>
          </cell>
          <cell r="I5">
            <v>9.2361800000000001E-3</v>
          </cell>
          <cell r="J5">
            <v>4</v>
          </cell>
          <cell r="K5">
            <v>4</v>
          </cell>
          <cell r="L5">
            <v>1</v>
          </cell>
        </row>
        <row r="6">
          <cell r="C6" t="str">
            <v>Otros bienes</v>
          </cell>
          <cell r="D6">
            <v>0.01</v>
          </cell>
          <cell r="E6">
            <v>7.0784000000000005E-5</v>
          </cell>
          <cell r="F6">
            <v>0</v>
          </cell>
          <cell r="G6">
            <v>0</v>
          </cell>
          <cell r="H6">
            <v>0.02</v>
          </cell>
          <cell r="I6">
            <v>1.8774699999999999E-4</v>
          </cell>
          <cell r="J6">
            <v>3</v>
          </cell>
          <cell r="K6">
            <v>3</v>
          </cell>
          <cell r="L6">
            <v>2</v>
          </cell>
        </row>
      </sheetData>
      <sheetData sheetId="109">
        <row r="2">
          <cell r="B2">
            <v>0.01</v>
          </cell>
          <cell r="C2">
            <v>0.08</v>
          </cell>
          <cell r="D2">
            <v>-0.05</v>
          </cell>
        </row>
        <row r="3">
          <cell r="B3">
            <v>0.06</v>
          </cell>
          <cell r="C3">
            <v>0.14000000000000001</v>
          </cell>
          <cell r="D3">
            <v>0.1</v>
          </cell>
        </row>
      </sheetData>
      <sheetData sheetId="110">
        <row r="2">
          <cell r="C2" t="str">
            <v>Bebidas alcohólicas</v>
          </cell>
          <cell r="D2">
            <v>-0.08</v>
          </cell>
          <cell r="E2">
            <v>-8.8683999999999996E-4</v>
          </cell>
          <cell r="F2">
            <v>-0.14000000000000001</v>
          </cell>
          <cell r="G2">
            <v>-2.1548000000000001E-3</v>
          </cell>
          <cell r="H2">
            <v>-0.2</v>
          </cell>
          <cell r="I2">
            <v>-1.294145E-3</v>
          </cell>
        </row>
        <row r="3">
          <cell r="C3" t="str">
            <v>Bebidas alcohólicas</v>
          </cell>
          <cell r="D3">
            <v>-0.08</v>
          </cell>
          <cell r="E3">
            <v>-7.9779799999999995E-4</v>
          </cell>
          <cell r="F3">
            <v>-0.11</v>
          </cell>
          <cell r="G3">
            <v>-1.555683E-3</v>
          </cell>
          <cell r="H3">
            <v>-0.25</v>
          </cell>
          <cell r="I3">
            <v>-1.4601320000000001E-3</v>
          </cell>
        </row>
        <row r="4">
          <cell r="C4" t="str">
            <v>Cigarrillos y tabaco</v>
          </cell>
          <cell r="D4">
            <v>-0.09</v>
          </cell>
          <cell r="E4">
            <v>-1.0011200000000001E-4</v>
          </cell>
          <cell r="F4">
            <v>-0.52</v>
          </cell>
          <cell r="G4">
            <v>-6.4903900000000002E-4</v>
          </cell>
          <cell r="H4">
            <v>0.23</v>
          </cell>
          <cell r="I4">
            <v>1.44931E-4</v>
          </cell>
        </row>
        <row r="5">
          <cell r="C5" t="str">
            <v>Bebidas alcohólicas</v>
          </cell>
          <cell r="D5">
            <v>-0.08</v>
          </cell>
          <cell r="E5">
            <v>-7.9779799999999995E-4</v>
          </cell>
          <cell r="F5">
            <v>-0.11</v>
          </cell>
          <cell r="G5">
            <v>-1.555683E-3</v>
          </cell>
          <cell r="H5">
            <v>-0.25</v>
          </cell>
          <cell r="I5">
            <v>-1.4601320000000001E-3</v>
          </cell>
        </row>
        <row r="6">
          <cell r="C6" t="str">
            <v>Cerveza</v>
          </cell>
          <cell r="D6">
            <v>-0.37</v>
          </cell>
          <cell r="E6">
            <v>-1.6443269999999999E-3</v>
          </cell>
          <cell r="F6">
            <v>-0.63</v>
          </cell>
          <cell r="G6">
            <v>-4.2291519999999999E-3</v>
          </cell>
          <cell r="H6">
            <v>0.33</v>
          </cell>
          <cell r="I6">
            <v>2.1336900000000001E-4</v>
          </cell>
        </row>
        <row r="7">
          <cell r="C7" t="str">
            <v>Aguardiente</v>
          </cell>
          <cell r="D7">
            <v>-0.25</v>
          </cell>
          <cell r="E7">
            <v>-3.0187500000000001E-4</v>
          </cell>
          <cell r="F7">
            <v>-0.56999999999999995</v>
          </cell>
          <cell r="G7">
            <v>-8.7326700000000005E-4</v>
          </cell>
          <cell r="H7">
            <v>0.52</v>
          </cell>
          <cell r="I7">
            <v>5.6042699999999998E-5</v>
          </cell>
        </row>
        <row r="8">
          <cell r="C8" t="str">
            <v>Otras bebidas alcoholicas</v>
          </cell>
          <cell r="D8">
            <v>0.26</v>
          </cell>
          <cell r="E8">
            <v>1.1235080000000001E-3</v>
          </cell>
          <cell r="F8">
            <v>0.6</v>
          </cell>
          <cell r="G8">
            <v>3.5388329999999999E-3</v>
          </cell>
          <cell r="H8">
            <v>-0.34</v>
          </cell>
          <cell r="I8">
            <v>-1.729272E-3</v>
          </cell>
        </row>
        <row r="9">
          <cell r="C9" t="str">
            <v>Cigarrillos y tabaco</v>
          </cell>
          <cell r="D9">
            <v>-0.09</v>
          </cell>
          <cell r="E9">
            <v>-1.0011200000000001E-4</v>
          </cell>
          <cell r="F9">
            <v>-0.52</v>
          </cell>
          <cell r="G9">
            <v>-6.4903900000000002E-4</v>
          </cell>
          <cell r="H9">
            <v>0.23</v>
          </cell>
          <cell r="I9">
            <v>1.44931E-4</v>
          </cell>
        </row>
        <row r="10">
          <cell r="C10" t="str">
            <v>Cigarrillos</v>
          </cell>
          <cell r="D10">
            <v>-0.09</v>
          </cell>
          <cell r="E10">
            <v>-1.0011200000000001E-4</v>
          </cell>
          <cell r="F10">
            <v>-0.52</v>
          </cell>
          <cell r="G10">
            <v>-6.4903900000000002E-4</v>
          </cell>
          <cell r="H10">
            <v>0.23</v>
          </cell>
          <cell r="I10">
            <v>1.44931E-4</v>
          </cell>
        </row>
      </sheetData>
      <sheetData sheetId="111">
        <row r="2">
          <cell r="C2" t="str">
            <v>Artículos para el aseo y cuidado personal</v>
          </cell>
          <cell r="D2">
            <v>-0.24</v>
          </cell>
          <cell r="E2">
            <v>-8.4893880000000005E-3</v>
          </cell>
          <cell r="F2">
            <v>-0.1</v>
          </cell>
          <cell r="G2">
            <v>-4.0148789999999998E-3</v>
          </cell>
          <cell r="H2">
            <v>-0.03</v>
          </cell>
          <cell r="I2">
            <v>-5.8880599999999999E-4</v>
          </cell>
        </row>
        <row r="3">
          <cell r="C3" t="str">
            <v>Productos para el aseo personal</v>
          </cell>
          <cell r="D3">
            <v>-0.28000000000000003</v>
          </cell>
          <cell r="E3">
            <v>-8.3186509999999998E-3</v>
          </cell>
          <cell r="F3">
            <v>-0.11</v>
          </cell>
          <cell r="G3">
            <v>-3.8777709999999999E-3</v>
          </cell>
          <cell r="H3">
            <v>-0.04</v>
          </cell>
          <cell r="I3">
            <v>-5.7442699999999997E-4</v>
          </cell>
        </row>
        <row r="4">
          <cell r="C4" t="str">
            <v>Cuidado personal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Productos para el aseo personal</v>
          </cell>
          <cell r="D5">
            <v>-0.28000000000000003</v>
          </cell>
          <cell r="E5">
            <v>-8.3186509999999998E-3</v>
          </cell>
          <cell r="F5">
            <v>-0.11</v>
          </cell>
          <cell r="G5">
            <v>-3.8777709999999999E-3</v>
          </cell>
          <cell r="H5">
            <v>-0.04</v>
          </cell>
          <cell r="I5">
            <v>-5.7442699999999997E-4</v>
          </cell>
        </row>
        <row r="6">
          <cell r="C6" t="str">
            <v>Higiene oral</v>
          </cell>
          <cell r="D6">
            <v>-0.82</v>
          </cell>
          <cell r="E6">
            <v>-2.8404939999999998E-3</v>
          </cell>
          <cell r="F6">
            <v>0.53</v>
          </cell>
          <cell r="G6">
            <v>2.354306E-3</v>
          </cell>
          <cell r="H6">
            <v>-2.88</v>
          </cell>
          <cell r="I6">
            <v>-4.2475509999999996E-3</v>
          </cell>
        </row>
        <row r="7">
          <cell r="C7" t="str">
            <v>Higiene corporal</v>
          </cell>
          <cell r="D7">
            <v>-0.24</v>
          </cell>
          <cell r="E7">
            <v>-3.0655130000000002E-3</v>
          </cell>
          <cell r="F7">
            <v>-0.01</v>
          </cell>
          <cell r="G7">
            <v>-1.6295900000000001E-4</v>
          </cell>
          <cell r="H7">
            <v>-0.23</v>
          </cell>
          <cell r="I7">
            <v>-1.3515580000000001E-3</v>
          </cell>
        </row>
        <row r="8">
          <cell r="C8" t="str">
            <v>Higiene y cuidado facial</v>
          </cell>
          <cell r="D8">
            <v>-0.23</v>
          </cell>
          <cell r="E8">
            <v>-1.1294409999999999E-3</v>
          </cell>
          <cell r="F8">
            <v>-0.9</v>
          </cell>
          <cell r="G8">
            <v>-4.3517410000000001E-3</v>
          </cell>
          <cell r="H8">
            <v>0.91</v>
          </cell>
          <cell r="I8">
            <v>2.1731300000000001E-3</v>
          </cell>
        </row>
        <row r="9">
          <cell r="C9" t="str">
            <v>Cuidado del cabello</v>
          </cell>
          <cell r="D9">
            <v>0.65</v>
          </cell>
          <cell r="E9">
            <v>3.903423E-3</v>
          </cell>
          <cell r="F9">
            <v>0.2</v>
          </cell>
          <cell r="G9">
            <v>1.4867350000000001E-3</v>
          </cell>
          <cell r="H9">
            <v>1.53</v>
          </cell>
          <cell r="I9">
            <v>5.6465739999999997E-3</v>
          </cell>
        </row>
        <row r="10">
          <cell r="C10" t="str">
            <v>Otros productos</v>
          </cell>
          <cell r="D10">
            <v>-2.0699999999999998</v>
          </cell>
          <cell r="E10">
            <v>-5.2914310000000001E-3</v>
          </cell>
          <cell r="F10">
            <v>-1.44</v>
          </cell>
          <cell r="G10">
            <v>-3.2339170000000002E-3</v>
          </cell>
          <cell r="H10">
            <v>-3.09</v>
          </cell>
          <cell r="I10">
            <v>-2.877353E-3</v>
          </cell>
        </row>
        <row r="11">
          <cell r="C11" t="str">
            <v>Cuidado personal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Corte de cabello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Otros servicios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</row>
      </sheetData>
      <sheetData sheetId="112">
        <row r="2">
          <cell r="C2" t="str">
            <v>Artículos de joyería</v>
          </cell>
          <cell r="D2">
            <v>2.0299999999999998</v>
          </cell>
          <cell r="E2">
            <v>6.4263319999999999E-3</v>
          </cell>
          <cell r="F2">
            <v>1.53</v>
          </cell>
          <cell r="G2">
            <v>3.2840740000000001E-3</v>
          </cell>
          <cell r="H2">
            <v>2.16</v>
          </cell>
          <cell r="I2">
            <v>9.2361800000000001E-3</v>
          </cell>
        </row>
        <row r="3">
          <cell r="C3" t="str">
            <v>Artículos de joyería</v>
          </cell>
          <cell r="D3">
            <v>4.58</v>
          </cell>
          <cell r="E3">
            <v>5.5367150000000002E-3</v>
          </cell>
          <cell r="F3">
            <v>4.75</v>
          </cell>
          <cell r="G3">
            <v>2.6359719999999999E-3</v>
          </cell>
          <cell r="H3">
            <v>5.89</v>
          </cell>
          <cell r="I3">
            <v>7.9037940000000004E-3</v>
          </cell>
        </row>
        <row r="4">
          <cell r="C4" t="str">
            <v>Otros artículos personales</v>
          </cell>
          <cell r="D4">
            <v>0.46</v>
          </cell>
          <cell r="E4">
            <v>9.00153E-4</v>
          </cell>
          <cell r="F4">
            <v>0.41</v>
          </cell>
          <cell r="G4">
            <v>6.5250499999999995E-4</v>
          </cell>
          <cell r="H4">
            <v>0.46</v>
          </cell>
          <cell r="I4">
            <v>1.349685E-3</v>
          </cell>
        </row>
        <row r="5">
          <cell r="C5" t="str">
            <v>Artículos de joyería</v>
          </cell>
          <cell r="D5">
            <v>4.58</v>
          </cell>
          <cell r="E5">
            <v>5.5367150000000002E-3</v>
          </cell>
          <cell r="F5">
            <v>4.75</v>
          </cell>
          <cell r="G5">
            <v>2.6359719999999999E-3</v>
          </cell>
          <cell r="H5">
            <v>5.89</v>
          </cell>
          <cell r="I5">
            <v>7.9037940000000004E-3</v>
          </cell>
        </row>
        <row r="6">
          <cell r="C6" t="str">
            <v>Joyería en oro y plata</v>
          </cell>
          <cell r="D6">
            <v>5.47</v>
          </cell>
          <cell r="E6">
            <v>4.4200999999999997E-3</v>
          </cell>
          <cell r="F6">
            <v>4.92</v>
          </cell>
          <cell r="G6">
            <v>2.0401059999999999E-3</v>
          </cell>
          <cell r="H6">
            <v>8.32</v>
          </cell>
          <cell r="I6">
            <v>7.4255409999999999E-3</v>
          </cell>
        </row>
        <row r="7">
          <cell r="C7" t="str">
            <v>Relojes</v>
          </cell>
          <cell r="D7">
            <v>2.78</v>
          </cell>
          <cell r="E7">
            <v>1.114379E-3</v>
          </cell>
          <cell r="F7">
            <v>4.2300000000000004</v>
          </cell>
          <cell r="G7">
            <v>5.9337400000000003E-4</v>
          </cell>
          <cell r="H7">
            <v>1.06</v>
          </cell>
          <cell r="I7">
            <v>4.7645000000000001E-4</v>
          </cell>
        </row>
        <row r="8">
          <cell r="C8" t="str">
            <v>Otros artículos personales</v>
          </cell>
          <cell r="D8">
            <v>0.46</v>
          </cell>
          <cell r="E8">
            <v>9.00153E-4</v>
          </cell>
          <cell r="F8">
            <v>0.41</v>
          </cell>
          <cell r="G8">
            <v>6.5250499999999995E-4</v>
          </cell>
          <cell r="H8">
            <v>0.46</v>
          </cell>
          <cell r="I8">
            <v>1.349685E-3</v>
          </cell>
        </row>
        <row r="9">
          <cell r="C9" t="str">
            <v>Otros artículos personales</v>
          </cell>
          <cell r="D9">
            <v>0.46</v>
          </cell>
          <cell r="E9">
            <v>9.00153E-4</v>
          </cell>
          <cell r="F9">
            <v>0.41</v>
          </cell>
          <cell r="G9">
            <v>6.5250499999999995E-4</v>
          </cell>
          <cell r="H9">
            <v>0.46</v>
          </cell>
          <cell r="I9">
            <v>1.349685E-3</v>
          </cell>
        </row>
      </sheetData>
      <sheetData sheetId="113">
        <row r="2">
          <cell r="C2" t="str">
            <v>Otros bienes y servicios</v>
          </cell>
          <cell r="D2">
            <v>0.01</v>
          </cell>
          <cell r="E2">
            <v>7.0784000000000005E-5</v>
          </cell>
          <cell r="F2">
            <v>0</v>
          </cell>
          <cell r="G2">
            <v>0</v>
          </cell>
          <cell r="H2">
            <v>0.02</v>
          </cell>
          <cell r="I2">
            <v>1.8774699999999999E-4</v>
          </cell>
        </row>
        <row r="3">
          <cell r="C3" t="str">
            <v>Servicios financieros</v>
          </cell>
          <cell r="D3">
            <v>0</v>
          </cell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0</v>
          </cell>
        </row>
        <row r="4">
          <cell r="C4" t="str">
            <v>Seguros transporte</v>
          </cell>
          <cell r="D4">
            <v>0.05</v>
          </cell>
          <cell r="E4">
            <v>8.6698800000000004E-5</v>
          </cell>
          <cell r="F4">
            <v>0.05</v>
          </cell>
          <cell r="G4">
            <v>7.6744799999999994E-6</v>
          </cell>
          <cell r="H4">
            <v>0.05</v>
          </cell>
          <cell r="I4">
            <v>1.8309500000000001E-4</v>
          </cell>
        </row>
        <row r="5">
          <cell r="C5" t="str">
            <v>Servicios financieros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</row>
        <row r="6">
          <cell r="C6" t="str">
            <v>Servicios bancarios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</row>
        <row r="7">
          <cell r="C7" t="str">
            <v>Otros servicios financieros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</row>
        <row r="8">
          <cell r="C8" t="str">
            <v>Seguros transporte</v>
          </cell>
          <cell r="D8">
            <v>0.05</v>
          </cell>
          <cell r="E8">
            <v>8.6698800000000004E-5</v>
          </cell>
          <cell r="F8">
            <v>0.05</v>
          </cell>
          <cell r="G8">
            <v>7.6744799999999994E-6</v>
          </cell>
          <cell r="H8">
            <v>0.05</v>
          </cell>
          <cell r="I8">
            <v>1.8309500000000001E-4</v>
          </cell>
        </row>
        <row r="9">
          <cell r="C9" t="str">
            <v>Seguros de vehículo</v>
          </cell>
          <cell r="D9">
            <v>0.05</v>
          </cell>
          <cell r="E9">
            <v>8.6698800000000004E-5</v>
          </cell>
          <cell r="F9">
            <v>0.05</v>
          </cell>
          <cell r="G9">
            <v>7.6744799999999994E-6</v>
          </cell>
          <cell r="H9">
            <v>0.05</v>
          </cell>
          <cell r="I9">
            <v>1.8309500000000001E-4</v>
          </cell>
        </row>
      </sheetData>
      <sheetData sheetId="114">
        <row r="2">
          <cell r="C2" t="str">
            <v>Otros gastos</v>
          </cell>
          <cell r="D2">
            <v>-0.05</v>
          </cell>
          <cell r="E2">
            <v>-2.835064E-3</v>
          </cell>
          <cell r="F2">
            <v>-0.04</v>
          </cell>
          <cell r="G2">
            <v>-2.531321E-3</v>
          </cell>
          <cell r="H2">
            <v>0.19</v>
          </cell>
          <cell r="I2">
            <v>7.5544059999999996E-3</v>
          </cell>
        </row>
        <row r="3">
          <cell r="C3" t="str">
            <v>Otros productos relacionados con el cuidado person</v>
          </cell>
          <cell r="D3">
            <v>-2.0699999999999998</v>
          </cell>
          <cell r="E3">
            <v>-5.2914310000000001E-3</v>
          </cell>
          <cell r="F3">
            <v>-1.44</v>
          </cell>
          <cell r="G3">
            <v>-3.2339170000000002E-3</v>
          </cell>
          <cell r="H3">
            <v>-3.09</v>
          </cell>
          <cell r="I3">
            <v>-2.877353E-3</v>
          </cell>
          <cell r="J3">
            <v>1</v>
          </cell>
          <cell r="K3">
            <v>3</v>
          </cell>
          <cell r="L3">
            <v>16</v>
          </cell>
        </row>
        <row r="4">
          <cell r="C4" t="str">
            <v>Higiene corporal</v>
          </cell>
          <cell r="D4">
            <v>-0.24</v>
          </cell>
          <cell r="E4">
            <v>-3.0655130000000002E-3</v>
          </cell>
          <cell r="F4">
            <v>-0.01</v>
          </cell>
          <cell r="G4">
            <v>-1.6295900000000001E-4</v>
          </cell>
          <cell r="H4">
            <v>-0.23</v>
          </cell>
          <cell r="I4">
            <v>-1.3515580000000001E-3</v>
          </cell>
          <cell r="J4">
            <v>2</v>
          </cell>
          <cell r="K4">
            <v>6</v>
          </cell>
          <cell r="L4">
            <v>14</v>
          </cell>
        </row>
        <row r="5">
          <cell r="C5" t="str">
            <v>Higiene oral</v>
          </cell>
          <cell r="D5">
            <v>-0.82</v>
          </cell>
          <cell r="E5">
            <v>-2.8404939999999998E-3</v>
          </cell>
          <cell r="F5">
            <v>0.53</v>
          </cell>
          <cell r="G5">
            <v>2.354306E-3</v>
          </cell>
          <cell r="H5">
            <v>-2.88</v>
          </cell>
          <cell r="I5">
            <v>-4.2475509999999996E-3</v>
          </cell>
          <cell r="J5">
            <v>3</v>
          </cell>
          <cell r="K5">
            <v>16</v>
          </cell>
          <cell r="L5">
            <v>17</v>
          </cell>
        </row>
        <row r="6">
          <cell r="C6" t="str">
            <v>Cerveza</v>
          </cell>
          <cell r="D6">
            <v>-0.37</v>
          </cell>
          <cell r="E6">
            <v>-1.6443269999999999E-3</v>
          </cell>
          <cell r="F6">
            <v>-0.63</v>
          </cell>
          <cell r="G6">
            <v>-4.2291519999999999E-3</v>
          </cell>
          <cell r="H6">
            <v>0.33</v>
          </cell>
          <cell r="I6">
            <v>2.1336900000000001E-4</v>
          </cell>
          <cell r="J6">
            <v>4</v>
          </cell>
          <cell r="K6">
            <v>2</v>
          </cell>
          <cell r="L6">
            <v>6</v>
          </cell>
        </row>
        <row r="7">
          <cell r="C7" t="str">
            <v>Higiene y cuidado facial</v>
          </cell>
          <cell r="D7">
            <v>-0.23</v>
          </cell>
          <cell r="E7">
            <v>-1.1294409999999999E-3</v>
          </cell>
          <cell r="F7">
            <v>-0.9</v>
          </cell>
          <cell r="G7">
            <v>-4.3517410000000001E-3</v>
          </cell>
          <cell r="H7">
            <v>0.91</v>
          </cell>
          <cell r="I7">
            <v>2.1731300000000001E-3</v>
          </cell>
          <cell r="J7">
            <v>5</v>
          </cell>
          <cell r="K7">
            <v>1</v>
          </cell>
          <cell r="L7">
            <v>3</v>
          </cell>
        </row>
        <row r="8">
          <cell r="C8" t="str">
            <v>Aguardiente</v>
          </cell>
          <cell r="D8">
            <v>-0.25</v>
          </cell>
          <cell r="E8">
            <v>-3.0187500000000001E-4</v>
          </cell>
          <cell r="F8">
            <v>-0.56999999999999995</v>
          </cell>
          <cell r="G8">
            <v>-8.7326700000000005E-4</v>
          </cell>
          <cell r="H8">
            <v>0.52</v>
          </cell>
          <cell r="I8">
            <v>5.6042699999999998E-5</v>
          </cell>
          <cell r="J8">
            <v>6</v>
          </cell>
          <cell r="K8">
            <v>4</v>
          </cell>
          <cell r="L8">
            <v>9</v>
          </cell>
        </row>
        <row r="9">
          <cell r="C9" t="str">
            <v>Cigarrillos</v>
          </cell>
          <cell r="D9">
            <v>-0.09</v>
          </cell>
          <cell r="E9">
            <v>-1.0011200000000001E-4</v>
          </cell>
          <cell r="F9">
            <v>-0.52</v>
          </cell>
          <cell r="G9">
            <v>-6.4903900000000002E-4</v>
          </cell>
          <cell r="H9">
            <v>0.23</v>
          </cell>
          <cell r="I9">
            <v>1.44931E-4</v>
          </cell>
          <cell r="J9">
            <v>7</v>
          </cell>
          <cell r="K9">
            <v>5</v>
          </cell>
          <cell r="L9">
            <v>8</v>
          </cell>
        </row>
        <row r="10">
          <cell r="C10" t="str">
            <v>Corte de cabello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10</v>
          </cell>
        </row>
        <row r="11">
          <cell r="C11" t="str">
            <v>Otros servicios relacionados para el cuidado perso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9</v>
          </cell>
          <cell r="K11">
            <v>8</v>
          </cell>
          <cell r="L11">
            <v>11</v>
          </cell>
        </row>
        <row r="12">
          <cell r="C12" t="str">
            <v>Servicios bancarios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10</v>
          </cell>
          <cell r="K12">
            <v>9</v>
          </cell>
          <cell r="L12">
            <v>12</v>
          </cell>
        </row>
        <row r="13">
          <cell r="C13" t="str">
            <v>Otros servicios financieros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11</v>
          </cell>
          <cell r="K13">
            <v>10</v>
          </cell>
          <cell r="L13">
            <v>13</v>
          </cell>
        </row>
        <row r="14">
          <cell r="C14" t="str">
            <v>Seguros de vehículo</v>
          </cell>
          <cell r="D14">
            <v>0.05</v>
          </cell>
          <cell r="E14">
            <v>8.6698800000000004E-5</v>
          </cell>
          <cell r="F14">
            <v>0.05</v>
          </cell>
          <cell r="G14">
            <v>7.6744799999999994E-6</v>
          </cell>
          <cell r="H14">
            <v>0.05</v>
          </cell>
          <cell r="I14">
            <v>1.8309500000000001E-4</v>
          </cell>
          <cell r="J14">
            <v>12</v>
          </cell>
          <cell r="K14">
            <v>11</v>
          </cell>
          <cell r="L14">
            <v>7</v>
          </cell>
        </row>
        <row r="15">
          <cell r="C15" t="str">
            <v>Otros artículos personales</v>
          </cell>
          <cell r="D15">
            <v>0.46</v>
          </cell>
          <cell r="E15">
            <v>9.00153E-4</v>
          </cell>
          <cell r="F15">
            <v>0.41</v>
          </cell>
          <cell r="G15">
            <v>6.5250499999999995E-4</v>
          </cell>
          <cell r="H15">
            <v>0.46</v>
          </cell>
          <cell r="I15">
            <v>1.349685E-3</v>
          </cell>
          <cell r="J15">
            <v>13</v>
          </cell>
          <cell r="K15">
            <v>13</v>
          </cell>
          <cell r="L15">
            <v>4</v>
          </cell>
        </row>
        <row r="16">
          <cell r="C16" t="str">
            <v>Relojes</v>
          </cell>
          <cell r="D16">
            <v>2.78</v>
          </cell>
          <cell r="E16">
            <v>1.114379E-3</v>
          </cell>
          <cell r="F16">
            <v>4.2300000000000004</v>
          </cell>
          <cell r="G16">
            <v>5.9337400000000003E-4</v>
          </cell>
          <cell r="H16">
            <v>1.06</v>
          </cell>
          <cell r="I16">
            <v>4.7645000000000001E-4</v>
          </cell>
          <cell r="J16">
            <v>14</v>
          </cell>
          <cell r="K16">
            <v>12</v>
          </cell>
          <cell r="L16">
            <v>5</v>
          </cell>
        </row>
        <row r="17">
          <cell r="C17" t="str">
            <v>Otras bebidas alcoholicas</v>
          </cell>
          <cell r="D17">
            <v>0.26</v>
          </cell>
          <cell r="E17">
            <v>1.1235080000000001E-3</v>
          </cell>
          <cell r="F17">
            <v>0.6</v>
          </cell>
          <cell r="G17">
            <v>3.5388329999999999E-3</v>
          </cell>
          <cell r="H17">
            <v>-0.34</v>
          </cell>
          <cell r="I17">
            <v>-1.729272E-3</v>
          </cell>
          <cell r="J17">
            <v>15</v>
          </cell>
          <cell r="K17">
            <v>17</v>
          </cell>
          <cell r="L17">
            <v>15</v>
          </cell>
        </row>
        <row r="18">
          <cell r="C18" t="str">
            <v>Cuidado del cabello</v>
          </cell>
          <cell r="D18">
            <v>0.65</v>
          </cell>
          <cell r="E18">
            <v>3.903423E-3</v>
          </cell>
          <cell r="F18">
            <v>0.2</v>
          </cell>
          <cell r="G18">
            <v>1.4867350000000001E-3</v>
          </cell>
          <cell r="H18">
            <v>1.53</v>
          </cell>
          <cell r="I18">
            <v>5.6465739999999997E-3</v>
          </cell>
          <cell r="J18">
            <v>16</v>
          </cell>
          <cell r="K18">
            <v>14</v>
          </cell>
          <cell r="L18">
            <v>2</v>
          </cell>
        </row>
        <row r="19">
          <cell r="C19" t="str">
            <v>Joyería en oro y plata</v>
          </cell>
          <cell r="D19">
            <v>5.47</v>
          </cell>
          <cell r="E19">
            <v>4.4200999999999997E-3</v>
          </cell>
          <cell r="F19">
            <v>4.92</v>
          </cell>
          <cell r="G19">
            <v>2.0401059999999999E-3</v>
          </cell>
          <cell r="H19">
            <v>8.32</v>
          </cell>
          <cell r="I19">
            <v>7.4255409999999999E-3</v>
          </cell>
          <cell r="J19">
            <v>17</v>
          </cell>
          <cell r="K19">
            <v>15</v>
          </cell>
          <cell r="L19">
            <v>1</v>
          </cell>
        </row>
      </sheetData>
      <sheetData sheetId="115">
        <row r="2">
          <cell r="C2" t="str">
            <v>Alimentos</v>
          </cell>
          <cell r="D2">
            <v>4.0599999999999996</v>
          </cell>
          <cell r="E2">
            <v>1.1116967799999999</v>
          </cell>
          <cell r="F2">
            <v>4.41</v>
          </cell>
          <cell r="G2">
            <v>1.47513001</v>
          </cell>
          <cell r="H2">
            <v>5.22</v>
          </cell>
          <cell r="I2">
            <v>1.0327774110000001</v>
          </cell>
        </row>
        <row r="3">
          <cell r="C3" t="str">
            <v>Cereales</v>
          </cell>
          <cell r="D3">
            <v>1.43</v>
          </cell>
          <cell r="E3">
            <v>4.8366314000000001E-2</v>
          </cell>
          <cell r="F3">
            <v>1.57</v>
          </cell>
          <cell r="G3">
            <v>7.7363773999999996E-2</v>
          </cell>
          <cell r="H3">
            <v>0.94</v>
          </cell>
          <cell r="I3">
            <v>1.5319272E-2</v>
          </cell>
          <cell r="J3">
            <v>7</v>
          </cell>
          <cell r="K3">
            <v>7</v>
          </cell>
          <cell r="L3">
            <v>7</v>
          </cell>
        </row>
        <row r="4">
          <cell r="C4" t="str">
            <v>Tubérculos</v>
          </cell>
          <cell r="D4">
            <v>10.26</v>
          </cell>
          <cell r="E4">
            <v>7.1853236000000001E-2</v>
          </cell>
          <cell r="F4">
            <v>15.99</v>
          </cell>
          <cell r="G4">
            <v>0.181095175</v>
          </cell>
          <cell r="H4">
            <v>6.64</v>
          </cell>
          <cell r="I4">
            <v>2.1254492E-2</v>
          </cell>
          <cell r="J4">
            <v>5</v>
          </cell>
          <cell r="K4">
            <v>3</v>
          </cell>
          <cell r="L4">
            <v>5</v>
          </cell>
        </row>
        <row r="5">
          <cell r="C5" t="str">
            <v>Hortalizas</v>
          </cell>
          <cell r="D5">
            <v>1.41</v>
          </cell>
          <cell r="E5">
            <v>2.6934374000000001E-2</v>
          </cell>
          <cell r="F5">
            <v>2.0299999999999998</v>
          </cell>
          <cell r="G5">
            <v>5.2601160000000001E-2</v>
          </cell>
          <cell r="H5">
            <v>0.28000000000000003</v>
          </cell>
          <cell r="I5">
            <v>3.194812E-3</v>
          </cell>
          <cell r="J5">
            <v>8</v>
          </cell>
          <cell r="K5">
            <v>8</v>
          </cell>
          <cell r="L5">
            <v>8</v>
          </cell>
        </row>
        <row r="6">
          <cell r="C6" t="str">
            <v>Frutas</v>
          </cell>
          <cell r="D6">
            <v>27.64</v>
          </cell>
          <cell r="E6">
            <v>0.32388837300000001</v>
          </cell>
          <cell r="F6">
            <v>29.53</v>
          </cell>
          <cell r="G6">
            <v>0.369398059</v>
          </cell>
          <cell r="H6">
            <v>31.89</v>
          </cell>
          <cell r="I6">
            <v>0.53471681500000001</v>
          </cell>
          <cell r="J6">
            <v>2</v>
          </cell>
          <cell r="K6">
            <v>2</v>
          </cell>
          <cell r="L6">
            <v>1</v>
          </cell>
        </row>
        <row r="7">
          <cell r="C7" t="str">
            <v>Carnes</v>
          </cell>
          <cell r="D7">
            <v>2.15</v>
          </cell>
          <cell r="E7">
            <v>7.5456527999999995E-2</v>
          </cell>
          <cell r="F7">
            <v>2.96</v>
          </cell>
          <cell r="G7">
            <v>0.13263208400000001</v>
          </cell>
          <cell r="H7">
            <v>1.17</v>
          </cell>
          <cell r="I7">
            <v>3.1273958999999997E-2</v>
          </cell>
          <cell r="J7">
            <v>4</v>
          </cell>
          <cell r="K7">
            <v>4</v>
          </cell>
          <cell r="L7">
            <v>4</v>
          </cell>
        </row>
        <row r="8">
          <cell r="C8" t="str">
            <v>Pescado</v>
          </cell>
          <cell r="D8">
            <v>-0.71</v>
          </cell>
          <cell r="E8">
            <v>-3.9464160000000003E-3</v>
          </cell>
          <cell r="F8">
            <v>-0.54</v>
          </cell>
          <cell r="G8">
            <v>-3.4421949999999999E-3</v>
          </cell>
          <cell r="H8">
            <v>-2.83</v>
          </cell>
          <cell r="I8">
            <v>-8.2782140000000008E-3</v>
          </cell>
          <cell r="J8">
            <v>9</v>
          </cell>
          <cell r="K8">
            <v>9</v>
          </cell>
          <cell r="L8">
            <v>9</v>
          </cell>
        </row>
        <row r="9">
          <cell r="C9" t="str">
            <v>Lácteos</v>
          </cell>
          <cell r="D9">
            <v>1.3</v>
          </cell>
          <cell r="E9">
            <v>5.1011346999999999E-2</v>
          </cell>
          <cell r="F9">
            <v>1.93</v>
          </cell>
          <cell r="G9">
            <v>9.5466353000000004E-2</v>
          </cell>
          <cell r="H9">
            <v>0.85</v>
          </cell>
          <cell r="I9">
            <v>2.1153109999999999E-2</v>
          </cell>
          <cell r="J9">
            <v>6</v>
          </cell>
          <cell r="K9">
            <v>6</v>
          </cell>
          <cell r="L9">
            <v>6</v>
          </cell>
        </row>
        <row r="10">
          <cell r="C10" t="str">
            <v>Alimentos varios</v>
          </cell>
          <cell r="D10">
            <v>3.92</v>
          </cell>
          <cell r="E10">
            <v>0.10659571299999999</v>
          </cell>
          <cell r="F10">
            <v>3.39</v>
          </cell>
          <cell r="G10">
            <v>0.11178014999999999</v>
          </cell>
          <cell r="H10">
            <v>4.13</v>
          </cell>
          <cell r="I10">
            <v>7.6674353000000001E-2</v>
          </cell>
          <cell r="J10">
            <v>3</v>
          </cell>
          <cell r="K10">
            <v>5</v>
          </cell>
          <cell r="L10">
            <v>3</v>
          </cell>
        </row>
        <row r="11">
          <cell r="C11" t="str">
            <v>Comidas fuera</v>
          </cell>
          <cell r="D11">
            <v>4.96</v>
          </cell>
          <cell r="E11">
            <v>0.47157174299999999</v>
          </cell>
          <cell r="F11">
            <v>5.14</v>
          </cell>
          <cell r="G11">
            <v>0.523492968</v>
          </cell>
          <cell r="H11">
            <v>5.92</v>
          </cell>
          <cell r="I11">
            <v>0.45621326000000001</v>
          </cell>
          <cell r="J11">
            <v>1</v>
          </cell>
          <cell r="K11">
            <v>1</v>
          </cell>
          <cell r="L11">
            <v>2</v>
          </cell>
        </row>
      </sheetData>
      <sheetData sheetId="116" refreshError="1"/>
      <sheetData sheetId="117">
        <row r="2">
          <cell r="C2" t="str">
            <v>Cereales y productos de panadería</v>
          </cell>
          <cell r="D2">
            <v>1.43</v>
          </cell>
          <cell r="E2">
            <v>4.8366314000000001E-2</v>
          </cell>
          <cell r="F2">
            <v>1.57</v>
          </cell>
          <cell r="G2">
            <v>7.7363773999999996E-2</v>
          </cell>
          <cell r="H2">
            <v>0.94</v>
          </cell>
          <cell r="I2">
            <v>1.5319272E-2</v>
          </cell>
        </row>
        <row r="3">
          <cell r="C3" t="str">
            <v>Cereales</v>
          </cell>
          <cell r="D3">
            <v>1.67</v>
          </cell>
          <cell r="E3">
            <v>2.9861527999999998E-2</v>
          </cell>
          <cell r="F3">
            <v>2.4500000000000002</v>
          </cell>
          <cell r="G3">
            <v>6.4139341000000002E-2</v>
          </cell>
          <cell r="H3">
            <v>0.79</v>
          </cell>
          <cell r="I3">
            <v>6.787052E-3</v>
          </cell>
        </row>
        <row r="4">
          <cell r="C4" t="str">
            <v>Productos de panaderia</v>
          </cell>
          <cell r="D4">
            <v>1.17</v>
          </cell>
          <cell r="E4">
            <v>1.8653568999999998E-2</v>
          </cell>
          <cell r="F4">
            <v>0.59</v>
          </cell>
          <cell r="G4">
            <v>1.3629186E-2</v>
          </cell>
          <cell r="H4">
            <v>1.1000000000000001</v>
          </cell>
          <cell r="I4">
            <v>8.4755850000000008E-3</v>
          </cell>
        </row>
        <row r="5">
          <cell r="C5" t="str">
            <v>Cereales</v>
          </cell>
          <cell r="D5">
            <v>1.67</v>
          </cell>
          <cell r="E5">
            <v>2.9861527999999998E-2</v>
          </cell>
          <cell r="F5">
            <v>2.4500000000000002</v>
          </cell>
          <cell r="G5">
            <v>6.4139341000000002E-2</v>
          </cell>
          <cell r="H5">
            <v>0.79</v>
          </cell>
          <cell r="I5">
            <v>6.787052E-3</v>
          </cell>
        </row>
        <row r="6">
          <cell r="C6" t="str">
            <v>Arroz</v>
          </cell>
          <cell r="D6">
            <v>1.49</v>
          </cell>
          <cell r="E6">
            <v>1.7935195000000001E-2</v>
          </cell>
          <cell r="F6">
            <v>2.4</v>
          </cell>
          <cell r="G6">
            <v>4.5487271000000003E-2</v>
          </cell>
          <cell r="H6">
            <v>-0.8</v>
          </cell>
          <cell r="I6">
            <v>-2.8296860000000001E-3</v>
          </cell>
        </row>
        <row r="7">
          <cell r="C7" t="str">
            <v>Harina de maiz y otras harinas</v>
          </cell>
          <cell r="D7">
            <v>4.46</v>
          </cell>
          <cell r="E7">
            <v>3.6065870000000001E-3</v>
          </cell>
          <cell r="F7">
            <v>3.37</v>
          </cell>
          <cell r="G7">
            <v>3.8117530000000002E-3</v>
          </cell>
          <cell r="H7">
            <v>7.6</v>
          </cell>
          <cell r="I7">
            <v>4.3304980000000003E-3</v>
          </cell>
        </row>
        <row r="8">
          <cell r="C8" t="str">
            <v>Pastas alimenticias</v>
          </cell>
          <cell r="D8">
            <v>1.86</v>
          </cell>
          <cell r="E8">
            <v>5.4757640000000002E-3</v>
          </cell>
          <cell r="F8">
            <v>2.5</v>
          </cell>
          <cell r="G8">
            <v>1.0687377E-2</v>
          </cell>
          <cell r="H8">
            <v>1.91</v>
          </cell>
          <cell r="I8">
            <v>3.4425300000000001E-3</v>
          </cell>
        </row>
        <row r="9">
          <cell r="C9" t="str">
            <v>Cereales preparados</v>
          </cell>
          <cell r="D9">
            <v>0.72</v>
          </cell>
          <cell r="E9">
            <v>1.05302E-3</v>
          </cell>
          <cell r="F9">
            <v>1.69</v>
          </cell>
          <cell r="G9">
            <v>1.866307E-3</v>
          </cell>
          <cell r="H9">
            <v>0.79</v>
          </cell>
          <cell r="I9">
            <v>2.080401E-3</v>
          </cell>
        </row>
        <row r="10">
          <cell r="C10" t="str">
            <v>Otros cereales</v>
          </cell>
          <cell r="D10">
            <v>2.82</v>
          </cell>
          <cell r="E10">
            <v>1.775858E-3</v>
          </cell>
          <cell r="F10">
            <v>3.26</v>
          </cell>
          <cell r="G10">
            <v>2.333697E-3</v>
          </cell>
          <cell r="H10">
            <v>1.2</v>
          </cell>
          <cell r="I10">
            <v>5.86521E-5</v>
          </cell>
        </row>
        <row r="11">
          <cell r="C11" t="str">
            <v>Productos de panaderia</v>
          </cell>
          <cell r="D11">
            <v>1.17</v>
          </cell>
          <cell r="E11">
            <v>1.8653568999999998E-2</v>
          </cell>
          <cell r="F11">
            <v>0.59</v>
          </cell>
          <cell r="G11">
            <v>1.3629186E-2</v>
          </cell>
          <cell r="H11">
            <v>1.1000000000000001</v>
          </cell>
          <cell r="I11">
            <v>8.4755850000000008E-3</v>
          </cell>
        </row>
        <row r="12">
          <cell r="C12" t="str">
            <v>Pan</v>
          </cell>
          <cell r="D12">
            <v>0.71</v>
          </cell>
          <cell r="E12">
            <v>8.0914100000000003E-3</v>
          </cell>
          <cell r="F12">
            <v>7.0000000000000007E-2</v>
          </cell>
          <cell r="G12">
            <v>1.2433349999999999E-3</v>
          </cell>
          <cell r="H12">
            <v>-0.1</v>
          </cell>
          <cell r="I12">
            <v>-3.9741800000000002E-4</v>
          </cell>
        </row>
        <row r="13">
          <cell r="C13" t="str">
            <v>Otros productos de panaderia</v>
          </cell>
          <cell r="D13">
            <v>2.33</v>
          </cell>
          <cell r="E13">
            <v>1.0594177999999999E-2</v>
          </cell>
          <cell r="F13">
            <v>2.34</v>
          </cell>
          <cell r="G13">
            <v>1.2491052000000001E-2</v>
          </cell>
          <cell r="H13">
            <v>2.39</v>
          </cell>
          <cell r="I13">
            <v>8.9175580000000008E-3</v>
          </cell>
        </row>
      </sheetData>
      <sheetData sheetId="118">
        <row r="2">
          <cell r="C2" t="str">
            <v>Tubérculos y plátanos</v>
          </cell>
          <cell r="D2">
            <v>10.26</v>
          </cell>
          <cell r="E2">
            <v>7.1853236000000001E-2</v>
          </cell>
          <cell r="F2">
            <v>15.99</v>
          </cell>
          <cell r="G2">
            <v>0.181095175</v>
          </cell>
          <cell r="H2">
            <v>6.64</v>
          </cell>
          <cell r="I2">
            <v>2.1254492E-2</v>
          </cell>
        </row>
        <row r="3">
          <cell r="C3" t="str">
            <v>Tubérculos</v>
          </cell>
          <cell r="D3">
            <v>15.82</v>
          </cell>
          <cell r="E3">
            <v>8.5521076000000001E-2</v>
          </cell>
          <cell r="F3">
            <v>22.43</v>
          </cell>
          <cell r="G3">
            <v>0.20104033700000001</v>
          </cell>
          <cell r="H3">
            <v>11.82</v>
          </cell>
          <cell r="I3">
            <v>2.9325164000000001E-2</v>
          </cell>
        </row>
        <row r="4">
          <cell r="C4" t="str">
            <v>Plátano</v>
          </cell>
          <cell r="D4">
            <v>-6.88</v>
          </cell>
          <cell r="E4">
            <v>-1.0988161E-2</v>
          </cell>
          <cell r="F4">
            <v>-6.2</v>
          </cell>
          <cell r="G4">
            <v>-1.4649064E-2</v>
          </cell>
          <cell r="H4">
            <v>-8.77</v>
          </cell>
          <cell r="I4">
            <v>-6.314559E-3</v>
          </cell>
        </row>
        <row r="5">
          <cell r="C5" t="str">
            <v>Tubérculos</v>
          </cell>
          <cell r="D5">
            <v>15.82</v>
          </cell>
          <cell r="E5">
            <v>8.5521076000000001E-2</v>
          </cell>
          <cell r="F5">
            <v>22.43</v>
          </cell>
          <cell r="G5">
            <v>0.20104033700000001</v>
          </cell>
          <cell r="H5">
            <v>11.82</v>
          </cell>
          <cell r="I5">
            <v>2.9325164000000001E-2</v>
          </cell>
        </row>
        <row r="6">
          <cell r="C6" t="str">
            <v>Papa</v>
          </cell>
          <cell r="D6">
            <v>21.32</v>
          </cell>
          <cell r="E6">
            <v>0.10118228899999999</v>
          </cell>
          <cell r="F6">
            <v>27.28</v>
          </cell>
          <cell r="G6">
            <v>0.218761701</v>
          </cell>
          <cell r="H6">
            <v>18.559999999999999</v>
          </cell>
          <cell r="I6">
            <v>4.0574609999999997E-2</v>
          </cell>
        </row>
        <row r="7">
          <cell r="C7" t="str">
            <v>Yuca</v>
          </cell>
          <cell r="D7">
            <v>-13.08</v>
          </cell>
          <cell r="E7">
            <v>-7.000956E-3</v>
          </cell>
          <cell r="F7">
            <v>-12.36</v>
          </cell>
          <cell r="G7">
            <v>-9.9422E-3</v>
          </cell>
          <cell r="H7">
            <v>-15.44</v>
          </cell>
          <cell r="I7">
            <v>-3.3010629999999999E-3</v>
          </cell>
        </row>
        <row r="8">
          <cell r="C8" t="str">
            <v>Otros tubérculos</v>
          </cell>
          <cell r="D8">
            <v>-38.020000000000003</v>
          </cell>
          <cell r="E8">
            <v>-4.7476569999999997E-3</v>
          </cell>
          <cell r="F8">
            <v>-27.46</v>
          </cell>
          <cell r="G8">
            <v>-3.8256119999999999E-3</v>
          </cell>
          <cell r="H8">
            <v>-46.6</v>
          </cell>
          <cell r="I8">
            <v>-3.779087E-3</v>
          </cell>
        </row>
        <row r="9">
          <cell r="C9" t="str">
            <v>Plátano</v>
          </cell>
          <cell r="D9">
            <v>-6.88</v>
          </cell>
          <cell r="E9">
            <v>-1.0988161E-2</v>
          </cell>
          <cell r="F9">
            <v>-6.2</v>
          </cell>
          <cell r="G9">
            <v>-1.4649064E-2</v>
          </cell>
          <cell r="H9">
            <v>-8.77</v>
          </cell>
          <cell r="I9">
            <v>-6.314559E-3</v>
          </cell>
        </row>
        <row r="10">
          <cell r="C10" t="str">
            <v>Plátano</v>
          </cell>
          <cell r="D10">
            <v>-6.88</v>
          </cell>
          <cell r="E10">
            <v>-1.0988161E-2</v>
          </cell>
          <cell r="F10">
            <v>-6.2</v>
          </cell>
          <cell r="G10">
            <v>-1.4649064E-2</v>
          </cell>
          <cell r="H10">
            <v>-8.77</v>
          </cell>
          <cell r="I10">
            <v>-6.314559E-3</v>
          </cell>
        </row>
      </sheetData>
      <sheetData sheetId="119">
        <row r="2">
          <cell r="C2" t="str">
            <v>Hortalizas y legumbres</v>
          </cell>
          <cell r="D2">
            <v>1.41</v>
          </cell>
          <cell r="E2">
            <v>2.6934374000000001E-2</v>
          </cell>
          <cell r="F2">
            <v>2.0299999999999998</v>
          </cell>
          <cell r="G2">
            <v>5.2601160000000001E-2</v>
          </cell>
          <cell r="H2">
            <v>0.28000000000000003</v>
          </cell>
          <cell r="I2">
            <v>3.194812E-3</v>
          </cell>
        </row>
        <row r="3">
          <cell r="C3" t="str">
            <v>Hortalizas y legumbres frescas</v>
          </cell>
          <cell r="D3">
            <v>0.64</v>
          </cell>
          <cell r="E3">
            <v>5.4408979999999996E-3</v>
          </cell>
          <cell r="F3">
            <v>0.9</v>
          </cell>
          <cell r="G3">
            <v>1.011256E-2</v>
          </cell>
          <cell r="H3">
            <v>-2.99</v>
          </cell>
          <cell r="I3">
            <v>-1.7236167E-2</v>
          </cell>
        </row>
        <row r="4">
          <cell r="C4" t="str">
            <v>Hortalizas y legumbres</v>
          </cell>
          <cell r="D4">
            <v>1.96</v>
          </cell>
          <cell r="E4">
            <v>2.0778616999999999E-2</v>
          </cell>
          <cell r="F4">
            <v>2.81</v>
          </cell>
          <cell r="G4">
            <v>4.1239990999999997E-2</v>
          </cell>
          <cell r="H4">
            <v>3.42</v>
          </cell>
          <cell r="I4">
            <v>1.9304290000000002E-2</v>
          </cell>
        </row>
        <row r="5">
          <cell r="C5" t="str">
            <v>Hortalizas y legumbres frescas</v>
          </cell>
          <cell r="D5">
            <v>0.64</v>
          </cell>
          <cell r="E5">
            <v>5.4408979999999996E-3</v>
          </cell>
          <cell r="F5">
            <v>0.9</v>
          </cell>
          <cell r="G5">
            <v>1.011256E-2</v>
          </cell>
          <cell r="H5">
            <v>-2.99</v>
          </cell>
          <cell r="I5">
            <v>-1.7236167E-2</v>
          </cell>
        </row>
        <row r="6">
          <cell r="C6" t="str">
            <v>Cebolla</v>
          </cell>
          <cell r="D6">
            <v>-8.57</v>
          </cell>
          <cell r="E6">
            <v>-1.4236690999999999E-2</v>
          </cell>
          <cell r="F6">
            <v>-8.5399999999999991</v>
          </cell>
          <cell r="G6">
            <v>-2.3124351000000001E-2</v>
          </cell>
          <cell r="H6">
            <v>-3.25</v>
          </cell>
          <cell r="I6">
            <v>-1.264858E-3</v>
          </cell>
        </row>
        <row r="7">
          <cell r="C7" t="str">
            <v>Tomate</v>
          </cell>
          <cell r="D7">
            <v>47.99</v>
          </cell>
          <cell r="E7">
            <v>7.4996774000000002E-2</v>
          </cell>
          <cell r="F7">
            <v>46.68</v>
          </cell>
          <cell r="G7">
            <v>0.113187907</v>
          </cell>
          <cell r="H7">
            <v>50.43</v>
          </cell>
          <cell r="I7">
            <v>3.2759943E-2</v>
          </cell>
        </row>
        <row r="8">
          <cell r="C8" t="str">
            <v>Zanahoria</v>
          </cell>
          <cell r="D8">
            <v>127.1</v>
          </cell>
          <cell r="E8">
            <v>8.1986059E-2</v>
          </cell>
          <cell r="F8">
            <v>124.12</v>
          </cell>
          <cell r="G8">
            <v>0.10295178200000001</v>
          </cell>
          <cell r="H8">
            <v>135.22999999999999</v>
          </cell>
          <cell r="I8">
            <v>3.0211877000000002E-2</v>
          </cell>
        </row>
        <row r="9">
          <cell r="C9" t="str">
            <v>Revuelto verde</v>
          </cell>
          <cell r="D9">
            <v>8.5</v>
          </cell>
          <cell r="E9">
            <v>7.9417810000000002E-3</v>
          </cell>
          <cell r="F9">
            <v>6.76</v>
          </cell>
          <cell r="G9">
            <v>9.5817809999999993E-3</v>
          </cell>
          <cell r="H9">
            <v>6.59</v>
          </cell>
          <cell r="I9">
            <v>3.5655230000000001E-3</v>
          </cell>
        </row>
        <row r="10">
          <cell r="C10" t="str">
            <v>Otras hortalizas frescas</v>
          </cell>
          <cell r="D10">
            <v>-18.68</v>
          </cell>
          <cell r="E10">
            <v>-6.9077503999999998E-2</v>
          </cell>
          <cell r="F10">
            <v>-21.95</v>
          </cell>
          <cell r="G10">
            <v>-8.4662826999999996E-2</v>
          </cell>
          <cell r="H10">
            <v>-13.4</v>
          </cell>
          <cell r="I10">
            <v>-5.3085629000000002E-2</v>
          </cell>
        </row>
        <row r="11">
          <cell r="C11" t="str">
            <v>Hortalizas y legumbres</v>
          </cell>
          <cell r="D11">
            <v>1.96</v>
          </cell>
          <cell r="E11">
            <v>2.0778616999999999E-2</v>
          </cell>
          <cell r="F11">
            <v>2.81</v>
          </cell>
          <cell r="G11">
            <v>4.1239990999999997E-2</v>
          </cell>
          <cell r="H11">
            <v>3.42</v>
          </cell>
          <cell r="I11">
            <v>1.9304290000000002E-2</v>
          </cell>
        </row>
        <row r="12">
          <cell r="C12" t="str">
            <v>Frijol</v>
          </cell>
          <cell r="D12">
            <v>13.19</v>
          </cell>
          <cell r="E12">
            <v>4.4889093999999997E-2</v>
          </cell>
          <cell r="F12">
            <v>13.12</v>
          </cell>
          <cell r="G12">
            <v>7.2170764999999998E-2</v>
          </cell>
          <cell r="H12">
            <v>14.39</v>
          </cell>
          <cell r="I12">
            <v>1.7217183E-2</v>
          </cell>
        </row>
        <row r="13">
          <cell r="C13" t="str">
            <v>Arveja</v>
          </cell>
          <cell r="D13">
            <v>-9.81</v>
          </cell>
          <cell r="E13">
            <v>-2.0720552E-2</v>
          </cell>
          <cell r="F13">
            <v>-9.52</v>
          </cell>
          <cell r="G13">
            <v>-2.3435570999999999E-2</v>
          </cell>
          <cell r="H13">
            <v>-14.65</v>
          </cell>
          <cell r="I13">
            <v>-9.6746369999999998E-3</v>
          </cell>
        </row>
        <row r="14">
          <cell r="C14" t="str">
            <v>Otras hortalizas secas</v>
          </cell>
          <cell r="D14">
            <v>-0.93</v>
          </cell>
          <cell r="E14">
            <v>-3.3052950000000002E-3</v>
          </cell>
          <cell r="F14">
            <v>-1.1000000000000001</v>
          </cell>
          <cell r="G14">
            <v>-5.8279680000000002E-3</v>
          </cell>
          <cell r="H14">
            <v>6.92</v>
          </cell>
          <cell r="I14">
            <v>9.9472120000000004E-3</v>
          </cell>
        </row>
        <row r="15">
          <cell r="C15" t="str">
            <v>Hortalizas enlatadas</v>
          </cell>
          <cell r="D15">
            <v>1.89</v>
          </cell>
          <cell r="E15">
            <v>2.8947299999999999E-3</v>
          </cell>
          <cell r="F15">
            <v>2.16</v>
          </cell>
          <cell r="G15">
            <v>3.0567709999999998E-3</v>
          </cell>
          <cell r="H15">
            <v>1.3</v>
          </cell>
          <cell r="I15">
            <v>3.0554219999999999E-3</v>
          </cell>
        </row>
      </sheetData>
      <sheetData sheetId="120">
        <row r="2">
          <cell r="C2" t="str">
            <v>Frutas</v>
          </cell>
          <cell r="D2">
            <v>27.64</v>
          </cell>
          <cell r="E2">
            <v>0.32388837300000001</v>
          </cell>
          <cell r="F2">
            <v>29.53</v>
          </cell>
          <cell r="G2">
            <v>0.369398059</v>
          </cell>
          <cell r="H2">
            <v>31.89</v>
          </cell>
          <cell r="I2">
            <v>0.53471681500000001</v>
          </cell>
        </row>
        <row r="3">
          <cell r="C3" t="str">
            <v>Frutas frescas</v>
          </cell>
          <cell r="D3">
            <v>29.39</v>
          </cell>
          <cell r="E3">
            <v>0.315875293</v>
          </cell>
          <cell r="F3">
            <v>30.94</v>
          </cell>
          <cell r="G3">
            <v>0.36436421400000002</v>
          </cell>
          <cell r="H3">
            <v>35.450000000000003</v>
          </cell>
          <cell r="I3">
            <v>0.518329127</v>
          </cell>
        </row>
        <row r="4">
          <cell r="C4" t="str">
            <v>Frutas en conserva</v>
          </cell>
          <cell r="D4">
            <v>11.4</v>
          </cell>
          <cell r="E4">
            <v>1.1065534E-2</v>
          </cell>
          <cell r="F4">
            <v>10.87</v>
          </cell>
          <cell r="G4">
            <v>7.9645400000000009E-3</v>
          </cell>
          <cell r="H4">
            <v>12.35</v>
          </cell>
          <cell r="I4">
            <v>2.6508269000000001E-2</v>
          </cell>
        </row>
        <row r="5">
          <cell r="C5" t="str">
            <v>Frutas frescas</v>
          </cell>
          <cell r="D5">
            <v>29.39</v>
          </cell>
          <cell r="E5">
            <v>0.315875293</v>
          </cell>
          <cell r="F5">
            <v>30.94</v>
          </cell>
          <cell r="G5">
            <v>0.36436421400000002</v>
          </cell>
          <cell r="H5">
            <v>35.450000000000003</v>
          </cell>
          <cell r="I5">
            <v>0.518329127</v>
          </cell>
        </row>
        <row r="6">
          <cell r="C6" t="str">
            <v>Naranjas</v>
          </cell>
          <cell r="D6">
            <v>35.229999999999997</v>
          </cell>
          <cell r="E6">
            <v>2.1769473000000001E-2</v>
          </cell>
          <cell r="F6">
            <v>28.68</v>
          </cell>
          <cell r="G6">
            <v>1.8796948000000001E-2</v>
          </cell>
          <cell r="H6">
            <v>46.19</v>
          </cell>
          <cell r="I6">
            <v>3.0582524999999999E-2</v>
          </cell>
        </row>
        <row r="7">
          <cell r="C7" t="str">
            <v>Bananos</v>
          </cell>
          <cell r="D7">
            <v>7.56</v>
          </cell>
          <cell r="E7">
            <v>2.5366070000000002E-3</v>
          </cell>
          <cell r="F7">
            <v>6.37</v>
          </cell>
          <cell r="G7">
            <v>3.1397949999999999E-3</v>
          </cell>
          <cell r="H7">
            <v>8.5</v>
          </cell>
          <cell r="I7">
            <v>5.4724500000000002E-4</v>
          </cell>
        </row>
        <row r="8">
          <cell r="C8" t="str">
            <v>Tomate de árbol</v>
          </cell>
          <cell r="D8">
            <v>27.61</v>
          </cell>
          <cell r="E8">
            <v>1.1539115000000001E-2</v>
          </cell>
          <cell r="F8">
            <v>31.49</v>
          </cell>
          <cell r="G8">
            <v>2.1306648000000001E-2</v>
          </cell>
          <cell r="H8">
            <v>25.68</v>
          </cell>
          <cell r="I8">
            <v>6.0991270000000002E-3</v>
          </cell>
        </row>
        <row r="9">
          <cell r="C9" t="str">
            <v>Moras</v>
          </cell>
          <cell r="D9">
            <v>0.61</v>
          </cell>
          <cell r="E9">
            <v>3.9876100000000003E-4</v>
          </cell>
          <cell r="F9">
            <v>8.02</v>
          </cell>
          <cell r="G9">
            <v>7.9958609999999999E-3</v>
          </cell>
          <cell r="H9">
            <v>-12.19</v>
          </cell>
          <cell r="I9">
            <v>-9.7162099999999999E-4</v>
          </cell>
        </row>
        <row r="10">
          <cell r="C10" t="str">
            <v>Otras frutas frescas</v>
          </cell>
          <cell r="D10">
            <v>32.770000000000003</v>
          </cell>
          <cell r="E10">
            <v>0.28582854299999999</v>
          </cell>
          <cell r="F10">
            <v>35.54</v>
          </cell>
          <cell r="G10">
            <v>0.318265884</v>
          </cell>
          <cell r="H10">
            <v>35.79</v>
          </cell>
          <cell r="I10">
            <v>0.485960212</v>
          </cell>
        </row>
        <row r="11">
          <cell r="C11" t="str">
            <v>Frutas en conserva</v>
          </cell>
          <cell r="D11">
            <v>11.4</v>
          </cell>
          <cell r="E11">
            <v>1.1065534E-2</v>
          </cell>
          <cell r="F11">
            <v>10.87</v>
          </cell>
          <cell r="G11">
            <v>7.9645400000000009E-3</v>
          </cell>
          <cell r="H11">
            <v>12.35</v>
          </cell>
          <cell r="I11">
            <v>2.6508269000000001E-2</v>
          </cell>
        </row>
        <row r="12">
          <cell r="C12" t="str">
            <v>Frutas en conserva o secas</v>
          </cell>
          <cell r="D12">
            <v>11.4</v>
          </cell>
          <cell r="E12">
            <v>1.1065534E-2</v>
          </cell>
          <cell r="F12">
            <v>10.87</v>
          </cell>
          <cell r="G12">
            <v>7.9645400000000009E-3</v>
          </cell>
          <cell r="H12">
            <v>12.35</v>
          </cell>
          <cell r="I12">
            <v>2.6508269000000001E-2</v>
          </cell>
        </row>
      </sheetData>
      <sheetData sheetId="121">
        <row r="2">
          <cell r="C2" t="str">
            <v>Carnes y derivados de la carne</v>
          </cell>
          <cell r="D2">
            <v>2.15</v>
          </cell>
          <cell r="E2">
            <v>7.5456527999999995E-2</v>
          </cell>
          <cell r="F2">
            <v>2.96</v>
          </cell>
          <cell r="G2">
            <v>0.13263208400000001</v>
          </cell>
          <cell r="H2">
            <v>1.17</v>
          </cell>
          <cell r="I2">
            <v>3.1273958999999997E-2</v>
          </cell>
        </row>
        <row r="3">
          <cell r="C3" t="str">
            <v>Carnes</v>
          </cell>
          <cell r="D3">
            <v>2.38</v>
          </cell>
          <cell r="E3">
            <v>7.3884706999999994E-2</v>
          </cell>
          <cell r="F3">
            <v>3.21</v>
          </cell>
          <cell r="G3">
            <v>0.130993317</v>
          </cell>
          <cell r="H3">
            <v>1.72</v>
          </cell>
          <cell r="I3">
            <v>3.5902331000000003E-2</v>
          </cell>
        </row>
        <row r="4">
          <cell r="C4" t="str">
            <v>Derivados de la carne</v>
          </cell>
          <cell r="D4">
            <v>0.43</v>
          </cell>
          <cell r="E4">
            <v>1.7411810000000001E-3</v>
          </cell>
          <cell r="F4">
            <v>0.51</v>
          </cell>
          <cell r="G4">
            <v>2.039229E-3</v>
          </cell>
          <cell r="H4">
            <v>-0.8</v>
          </cell>
          <cell r="I4">
            <v>-4.684077E-3</v>
          </cell>
        </row>
        <row r="5">
          <cell r="C5" t="str">
            <v>Carnes</v>
          </cell>
          <cell r="D5">
            <v>2.38</v>
          </cell>
          <cell r="E5">
            <v>7.3884706999999994E-2</v>
          </cell>
          <cell r="F5">
            <v>3.21</v>
          </cell>
          <cell r="G5">
            <v>0.130993317</v>
          </cell>
          <cell r="H5">
            <v>1.72</v>
          </cell>
          <cell r="I5">
            <v>3.5902331000000003E-2</v>
          </cell>
        </row>
        <row r="6">
          <cell r="C6" t="str">
            <v>Res</v>
          </cell>
          <cell r="D6">
            <v>-0.13</v>
          </cell>
          <cell r="E6">
            <v>-2.2597680000000001E-3</v>
          </cell>
          <cell r="F6">
            <v>0.14000000000000001</v>
          </cell>
          <cell r="G6">
            <v>3.208294E-3</v>
          </cell>
          <cell r="H6">
            <v>-0.39</v>
          </cell>
          <cell r="I6">
            <v>-5.7995779999999997E-3</v>
          </cell>
        </row>
        <row r="7">
          <cell r="C7" t="str">
            <v>Cerdo</v>
          </cell>
          <cell r="D7">
            <v>-4.5199999999999996</v>
          </cell>
          <cell r="E7">
            <v>-9.8664229999999992E-3</v>
          </cell>
          <cell r="F7">
            <v>-5.31</v>
          </cell>
          <cell r="G7">
            <v>-1.2764922E-2</v>
          </cell>
          <cell r="H7">
            <v>-4.25</v>
          </cell>
          <cell r="I7">
            <v>-4.1652620000000003E-3</v>
          </cell>
        </row>
        <row r="8">
          <cell r="C8" t="str">
            <v>Pollo</v>
          </cell>
          <cell r="D8">
            <v>7.88</v>
          </cell>
          <cell r="E8">
            <v>9.0456415999999998E-2</v>
          </cell>
          <cell r="F8">
            <v>9.5399999999999991</v>
          </cell>
          <cell r="G8">
            <v>0.147757006</v>
          </cell>
          <cell r="H8">
            <v>9.83</v>
          </cell>
          <cell r="I8">
            <v>4.9368158000000002E-2</v>
          </cell>
        </row>
        <row r="9">
          <cell r="C9" t="str">
            <v>Derivados de la carne</v>
          </cell>
          <cell r="D9">
            <v>0.43</v>
          </cell>
          <cell r="E9">
            <v>1.7411810000000001E-3</v>
          </cell>
          <cell r="F9">
            <v>0.51</v>
          </cell>
          <cell r="G9">
            <v>2.039229E-3</v>
          </cell>
          <cell r="H9">
            <v>-0.8</v>
          </cell>
          <cell r="I9">
            <v>-4.684077E-3</v>
          </cell>
        </row>
        <row r="10">
          <cell r="C10" t="str">
            <v>Carnes frias y embutidos</v>
          </cell>
          <cell r="D10">
            <v>0.43</v>
          </cell>
          <cell r="E10">
            <v>1.7411810000000001E-3</v>
          </cell>
          <cell r="F10">
            <v>0.51</v>
          </cell>
          <cell r="G10">
            <v>2.039229E-3</v>
          </cell>
          <cell r="H10">
            <v>-0.8</v>
          </cell>
          <cell r="I10">
            <v>-4.684077E-3</v>
          </cell>
        </row>
      </sheetData>
      <sheetData sheetId="122">
        <row r="2">
          <cell r="C2" t="str">
            <v>Pescado y otras de mar</v>
          </cell>
          <cell r="D2">
            <v>-0.71</v>
          </cell>
          <cell r="E2">
            <v>-3.9464160000000003E-3</v>
          </cell>
          <cell r="F2">
            <v>-0.54</v>
          </cell>
          <cell r="G2">
            <v>-3.4421949999999999E-3</v>
          </cell>
          <cell r="H2">
            <v>-2.83</v>
          </cell>
          <cell r="I2">
            <v>-8.2782140000000008E-3</v>
          </cell>
        </row>
        <row r="3">
          <cell r="C3" t="str">
            <v>Pescado fresco, congelado</v>
          </cell>
          <cell r="D3">
            <v>-0.36</v>
          </cell>
          <cell r="E3">
            <v>-1.8813180000000001E-3</v>
          </cell>
          <cell r="F3">
            <v>-0.53</v>
          </cell>
          <cell r="G3">
            <v>-3.3757879999999998E-3</v>
          </cell>
          <cell r="H3">
            <v>-0.5</v>
          </cell>
          <cell r="I3">
            <v>-8.4668199999999997E-4</v>
          </cell>
        </row>
        <row r="4">
          <cell r="C4" t="str">
            <v>Otras de mar</v>
          </cell>
          <cell r="D4">
            <v>-6.07</v>
          </cell>
          <cell r="E4">
            <v>-2.0186549999999998E-3</v>
          </cell>
          <cell r="F4">
            <v>-2.4300000000000002</v>
          </cell>
          <cell r="G4">
            <v>-1.2334099999999999E-5</v>
          </cell>
          <cell r="H4">
            <v>-5.96</v>
          </cell>
          <cell r="I4">
            <v>-7.3417279999999996E-3</v>
          </cell>
        </row>
        <row r="5">
          <cell r="C5" t="str">
            <v>Pescado fresco, congelado</v>
          </cell>
          <cell r="D5">
            <v>-0.36</v>
          </cell>
          <cell r="E5">
            <v>-1.8813180000000001E-3</v>
          </cell>
          <cell r="F5">
            <v>-0.53</v>
          </cell>
          <cell r="G5">
            <v>-3.3757879999999998E-3</v>
          </cell>
          <cell r="H5">
            <v>-0.5</v>
          </cell>
          <cell r="I5">
            <v>-8.4668199999999997E-4</v>
          </cell>
        </row>
        <row r="6">
          <cell r="C6" t="str">
            <v>Pescado de mar, rio y enlatado</v>
          </cell>
          <cell r="D6">
            <v>-0.36</v>
          </cell>
          <cell r="E6">
            <v>-1.8813180000000001E-3</v>
          </cell>
          <cell r="F6">
            <v>-0.53</v>
          </cell>
          <cell r="G6">
            <v>-3.3757879999999998E-3</v>
          </cell>
          <cell r="H6">
            <v>-0.5</v>
          </cell>
          <cell r="I6">
            <v>-8.4668199999999997E-4</v>
          </cell>
        </row>
        <row r="7">
          <cell r="C7" t="str">
            <v>Otras de mar</v>
          </cell>
          <cell r="D7">
            <v>-6.07</v>
          </cell>
          <cell r="E7">
            <v>-2.0186549999999998E-3</v>
          </cell>
          <cell r="F7">
            <v>-2.4300000000000002</v>
          </cell>
          <cell r="G7">
            <v>-1.2334099999999999E-5</v>
          </cell>
          <cell r="H7">
            <v>-5.96</v>
          </cell>
          <cell r="I7">
            <v>-7.3417279999999996E-3</v>
          </cell>
        </row>
        <row r="8">
          <cell r="C8" t="str">
            <v>Otras de mar</v>
          </cell>
          <cell r="D8">
            <v>-6.07</v>
          </cell>
          <cell r="E8">
            <v>-2.0186549999999998E-3</v>
          </cell>
          <cell r="F8">
            <v>-2.4300000000000002</v>
          </cell>
          <cell r="G8">
            <v>-1.2334099999999999E-5</v>
          </cell>
          <cell r="H8">
            <v>-5.96</v>
          </cell>
          <cell r="I8">
            <v>-7.3417279999999996E-3</v>
          </cell>
        </row>
      </sheetData>
      <sheetData sheetId="123">
        <row r="2">
          <cell r="C2" t="str">
            <v>Lácteos, grasas y huevos</v>
          </cell>
          <cell r="D2">
            <v>1.3</v>
          </cell>
          <cell r="E2">
            <v>5.1011346999999999E-2</v>
          </cell>
          <cell r="F2">
            <v>1.93</v>
          </cell>
          <cell r="G2">
            <v>9.5466353000000004E-2</v>
          </cell>
          <cell r="H2">
            <v>0.85</v>
          </cell>
          <cell r="I2">
            <v>2.1153109999999999E-2</v>
          </cell>
        </row>
        <row r="3">
          <cell r="C3" t="str">
            <v>Huevos</v>
          </cell>
          <cell r="D3">
            <v>-0.83</v>
          </cell>
          <cell r="E3">
            <v>-5.1339419999999998E-3</v>
          </cell>
          <cell r="F3">
            <v>-0.65</v>
          </cell>
          <cell r="G3">
            <v>-5.2254650000000003E-3</v>
          </cell>
          <cell r="H3">
            <v>-1.01</v>
          </cell>
          <cell r="I3">
            <v>-2.6066259999999999E-3</v>
          </cell>
        </row>
        <row r="4">
          <cell r="C4" t="str">
            <v>Leche y derivados</v>
          </cell>
          <cell r="D4">
            <v>1.24</v>
          </cell>
          <cell r="E4">
            <v>3.0120738000000001E-2</v>
          </cell>
          <cell r="F4">
            <v>2.09</v>
          </cell>
          <cell r="G4">
            <v>6.2774253000000002E-2</v>
          </cell>
          <cell r="H4">
            <v>0.65</v>
          </cell>
          <cell r="I4">
            <v>1.2442781E-2</v>
          </cell>
        </row>
        <row r="5">
          <cell r="C5" t="str">
            <v>Aceites y grasas</v>
          </cell>
          <cell r="D5">
            <v>3.06</v>
          </cell>
          <cell r="E5">
            <v>2.6815305000000001E-2</v>
          </cell>
          <cell r="F5">
            <v>3.44</v>
          </cell>
          <cell r="G5">
            <v>3.9180494000000003E-2</v>
          </cell>
          <cell r="H5">
            <v>3.73</v>
          </cell>
          <cell r="I5">
            <v>1.1791672E-2</v>
          </cell>
        </row>
        <row r="6">
          <cell r="C6" t="str">
            <v>Huevos</v>
          </cell>
          <cell r="D6">
            <v>-0.83</v>
          </cell>
          <cell r="E6">
            <v>-5.1339419999999998E-3</v>
          </cell>
          <cell r="F6">
            <v>-0.65</v>
          </cell>
          <cell r="G6">
            <v>-5.2254650000000003E-3</v>
          </cell>
          <cell r="H6">
            <v>-1.01</v>
          </cell>
          <cell r="I6">
            <v>-2.6066259999999999E-3</v>
          </cell>
        </row>
        <row r="7">
          <cell r="C7" t="str">
            <v>Huevos</v>
          </cell>
          <cell r="D7">
            <v>-0.83</v>
          </cell>
          <cell r="E7">
            <v>-5.1339419999999998E-3</v>
          </cell>
          <cell r="F7">
            <v>-0.65</v>
          </cell>
          <cell r="G7">
            <v>-5.2254650000000003E-3</v>
          </cell>
          <cell r="H7">
            <v>-1.01</v>
          </cell>
          <cell r="I7">
            <v>-2.6066259999999999E-3</v>
          </cell>
        </row>
        <row r="8">
          <cell r="C8" t="str">
            <v>Leche y derivados</v>
          </cell>
          <cell r="D8">
            <v>1.24</v>
          </cell>
          <cell r="E8">
            <v>3.0120738000000001E-2</v>
          </cell>
          <cell r="F8">
            <v>2.09</v>
          </cell>
          <cell r="G8">
            <v>6.2774253000000002E-2</v>
          </cell>
          <cell r="H8">
            <v>0.65</v>
          </cell>
          <cell r="I8">
            <v>1.2442781E-2</v>
          </cell>
        </row>
        <row r="9">
          <cell r="C9" t="str">
            <v>Leche</v>
          </cell>
          <cell r="D9">
            <v>1.4</v>
          </cell>
          <cell r="E9">
            <v>2.252856E-2</v>
          </cell>
          <cell r="F9">
            <v>2.54</v>
          </cell>
          <cell r="G9">
            <v>5.5611631000000002E-2</v>
          </cell>
          <cell r="H9">
            <v>-0.05</v>
          </cell>
          <cell r="I9">
            <v>-4.4435299999999998E-4</v>
          </cell>
        </row>
        <row r="10">
          <cell r="C10" t="str">
            <v>Queso</v>
          </cell>
          <cell r="D10">
            <v>1.89</v>
          </cell>
          <cell r="E10">
            <v>8.1151360000000002E-3</v>
          </cell>
          <cell r="F10">
            <v>1.78</v>
          </cell>
          <cell r="G10">
            <v>7.6908000000000002E-3</v>
          </cell>
          <cell r="H10">
            <v>2.89</v>
          </cell>
          <cell r="I10">
            <v>1.5371973000000001E-2</v>
          </cell>
        </row>
        <row r="11">
          <cell r="C11" t="str">
            <v>Otros derivados lacteos</v>
          </cell>
          <cell r="D11">
            <v>-0.13</v>
          </cell>
          <cell r="E11">
            <v>-5.0761600000000001E-4</v>
          </cell>
          <cell r="F11">
            <v>-0.11</v>
          </cell>
          <cell r="G11">
            <v>-4.2025999999999999E-4</v>
          </cell>
          <cell r="H11">
            <v>-0.43</v>
          </cell>
          <cell r="I11">
            <v>-2.1231739999999998E-3</v>
          </cell>
        </row>
        <row r="12">
          <cell r="C12" t="str">
            <v>Aceites y grasas</v>
          </cell>
          <cell r="D12">
            <v>3.06</v>
          </cell>
          <cell r="E12">
            <v>2.6815305000000001E-2</v>
          </cell>
          <cell r="F12">
            <v>3.44</v>
          </cell>
          <cell r="G12">
            <v>3.9180494000000003E-2</v>
          </cell>
          <cell r="H12">
            <v>3.73</v>
          </cell>
          <cell r="I12">
            <v>1.1791672E-2</v>
          </cell>
        </row>
        <row r="13">
          <cell r="C13" t="str">
            <v>Aceites</v>
          </cell>
          <cell r="D13">
            <v>3.02</v>
          </cell>
          <cell r="E13">
            <v>2.4593146999999999E-2</v>
          </cell>
          <cell r="F13">
            <v>3.41</v>
          </cell>
          <cell r="G13">
            <v>3.5986048999999999E-2</v>
          </cell>
          <cell r="H13">
            <v>3.68</v>
          </cell>
          <cell r="I13">
            <v>1.1187364E-2</v>
          </cell>
        </row>
        <row r="14">
          <cell r="C14" t="str">
            <v>Grasas</v>
          </cell>
          <cell r="D14">
            <v>3.62</v>
          </cell>
          <cell r="E14">
            <v>2.2430480000000001E-3</v>
          </cell>
          <cell r="F14">
            <v>3.75</v>
          </cell>
          <cell r="G14">
            <v>3.1370719999999999E-3</v>
          </cell>
          <cell r="H14">
            <v>4.92</v>
          </cell>
          <cell r="I14">
            <v>5.9705999999999995E-4</v>
          </cell>
        </row>
      </sheetData>
      <sheetData sheetId="124">
        <row r="2">
          <cell r="C2" t="str">
            <v>Alimentos varios</v>
          </cell>
          <cell r="D2">
            <v>3.92</v>
          </cell>
          <cell r="E2">
            <v>0.10659571299999999</v>
          </cell>
          <cell r="F2">
            <v>3.39</v>
          </cell>
          <cell r="G2">
            <v>0.11178014999999999</v>
          </cell>
          <cell r="H2">
            <v>4.13</v>
          </cell>
          <cell r="I2">
            <v>7.6674353000000001E-2</v>
          </cell>
        </row>
        <row r="3">
          <cell r="C3" t="str">
            <v>Panela y azúcar</v>
          </cell>
          <cell r="D3">
            <v>3.25</v>
          </cell>
          <cell r="E3">
            <v>1.6959333E-2</v>
          </cell>
          <cell r="F3">
            <v>1.59</v>
          </cell>
          <cell r="G3">
            <v>1.2289233E-2</v>
          </cell>
          <cell r="H3">
            <v>4.74</v>
          </cell>
          <cell r="I3">
            <v>1.4498954999999999E-2</v>
          </cell>
        </row>
        <row r="4">
          <cell r="C4" t="str">
            <v>Café y chocolate</v>
          </cell>
          <cell r="D4">
            <v>5.96</v>
          </cell>
          <cell r="E4">
            <v>3.8751498000000002E-2</v>
          </cell>
          <cell r="F4">
            <v>5.56</v>
          </cell>
          <cell r="G4">
            <v>4.7525665000000002E-2</v>
          </cell>
          <cell r="H4">
            <v>4.97</v>
          </cell>
          <cell r="I4">
            <v>2.4747543E-2</v>
          </cell>
        </row>
        <row r="5">
          <cell r="C5" t="str">
            <v>Condimentos</v>
          </cell>
          <cell r="D5">
            <v>1.53</v>
          </cell>
          <cell r="E5">
            <v>1.2355580000000001E-3</v>
          </cell>
          <cell r="F5">
            <v>1.2</v>
          </cell>
          <cell r="G5">
            <v>1.233914E-3</v>
          </cell>
          <cell r="H5">
            <v>3.79</v>
          </cell>
          <cell r="I5">
            <v>2.2490259999999999E-3</v>
          </cell>
        </row>
        <row r="6">
          <cell r="C6" t="str">
            <v>Abarrotes</v>
          </cell>
          <cell r="D6">
            <v>0.69</v>
          </cell>
          <cell r="E6">
            <v>4.4191020000000003E-3</v>
          </cell>
          <cell r="F6">
            <v>0.66</v>
          </cell>
          <cell r="G6">
            <v>4.7038569999999997E-3</v>
          </cell>
          <cell r="H6">
            <v>0.82</v>
          </cell>
          <cell r="I6">
            <v>3.7661040000000002E-3</v>
          </cell>
        </row>
        <row r="7">
          <cell r="C7" t="str">
            <v>Bebidas no alcoholicas</v>
          </cell>
          <cell r="D7">
            <v>5.59</v>
          </cell>
          <cell r="E7">
            <v>4.6177472999999997E-2</v>
          </cell>
          <cell r="F7">
            <v>5.51</v>
          </cell>
          <cell r="G7">
            <v>4.7066970999999999E-2</v>
          </cell>
          <cell r="H7">
            <v>6</v>
          </cell>
          <cell r="I7">
            <v>3.2048414999999997E-2</v>
          </cell>
        </row>
        <row r="8">
          <cell r="C8" t="str">
            <v>Panela y azúcar</v>
          </cell>
          <cell r="D8">
            <v>3.25</v>
          </cell>
          <cell r="E8">
            <v>1.6959333E-2</v>
          </cell>
          <cell r="F8">
            <v>1.59</v>
          </cell>
          <cell r="G8">
            <v>1.2289233E-2</v>
          </cell>
          <cell r="H8">
            <v>4.74</v>
          </cell>
          <cell r="I8">
            <v>1.4498954999999999E-2</v>
          </cell>
        </row>
        <row r="9">
          <cell r="C9" t="str">
            <v>Panela</v>
          </cell>
          <cell r="D9">
            <v>2.92</v>
          </cell>
          <cell r="E9">
            <v>5.163936E-3</v>
          </cell>
          <cell r="F9">
            <v>2.64</v>
          </cell>
          <cell r="G9">
            <v>9.3282339999999995E-3</v>
          </cell>
          <cell r="H9">
            <v>2.25</v>
          </cell>
          <cell r="I9">
            <v>1.362109E-3</v>
          </cell>
        </row>
        <row r="10">
          <cell r="C10" t="str">
            <v>Azúcar</v>
          </cell>
          <cell r="D10">
            <v>3.42</v>
          </cell>
          <cell r="E10">
            <v>1.1798131999999999E-2</v>
          </cell>
          <cell r="F10">
            <v>0.72</v>
          </cell>
          <cell r="G10">
            <v>3.020825E-3</v>
          </cell>
          <cell r="H10">
            <v>5.37</v>
          </cell>
          <cell r="I10">
            <v>1.3175433E-2</v>
          </cell>
        </row>
        <row r="11">
          <cell r="C11" t="str">
            <v>Café y chocolate</v>
          </cell>
          <cell r="D11">
            <v>5.96</v>
          </cell>
          <cell r="E11">
            <v>3.8751498000000002E-2</v>
          </cell>
          <cell r="F11">
            <v>5.56</v>
          </cell>
          <cell r="G11">
            <v>4.7525665000000002E-2</v>
          </cell>
          <cell r="H11">
            <v>4.97</v>
          </cell>
          <cell r="I11">
            <v>2.4747543E-2</v>
          </cell>
        </row>
        <row r="12">
          <cell r="C12" t="str">
            <v>Café</v>
          </cell>
          <cell r="D12">
            <v>5.28</v>
          </cell>
          <cell r="E12">
            <v>1.4504783E-2</v>
          </cell>
          <cell r="F12">
            <v>5.67</v>
          </cell>
          <cell r="G12">
            <v>1.7967945999999999E-2</v>
          </cell>
          <cell r="H12">
            <v>4.37</v>
          </cell>
          <cell r="I12">
            <v>1.3348209E-2</v>
          </cell>
        </row>
        <row r="13">
          <cell r="C13" t="str">
            <v>Chocolate</v>
          </cell>
          <cell r="D13">
            <v>6.46</v>
          </cell>
          <cell r="E13">
            <v>2.4256534E-2</v>
          </cell>
          <cell r="F13">
            <v>5.49</v>
          </cell>
          <cell r="G13">
            <v>2.9530243000000001E-2</v>
          </cell>
          <cell r="H13">
            <v>5.92</v>
          </cell>
          <cell r="I13">
            <v>1.1396188999999999E-2</v>
          </cell>
        </row>
        <row r="14">
          <cell r="C14" t="str">
            <v>Condimentos</v>
          </cell>
          <cell r="D14">
            <v>1.53</v>
          </cell>
          <cell r="E14">
            <v>1.2355580000000001E-3</v>
          </cell>
          <cell r="F14">
            <v>1.2</v>
          </cell>
          <cell r="G14">
            <v>1.233914E-3</v>
          </cell>
          <cell r="H14">
            <v>3.79</v>
          </cell>
          <cell r="I14">
            <v>2.2490259999999999E-3</v>
          </cell>
        </row>
        <row r="15">
          <cell r="C15" t="str">
            <v>Sal</v>
          </cell>
          <cell r="D15">
            <v>0.41</v>
          </cell>
          <cell r="E15">
            <v>1.9983199999999999E-4</v>
          </cell>
          <cell r="F15">
            <v>0.16</v>
          </cell>
          <cell r="G15">
            <v>1.03529E-4</v>
          </cell>
          <cell r="H15">
            <v>2.96</v>
          </cell>
          <cell r="I15">
            <v>9.1437400000000002E-4</v>
          </cell>
        </row>
        <row r="16">
          <cell r="C16" t="str">
            <v>Otros condimentos</v>
          </cell>
          <cell r="D16">
            <v>3.25</v>
          </cell>
          <cell r="E16">
            <v>1.0404780000000001E-3</v>
          </cell>
          <cell r="F16">
            <v>2.97</v>
          </cell>
          <cell r="G16">
            <v>1.1322649999999999E-3</v>
          </cell>
          <cell r="H16">
            <v>4.7</v>
          </cell>
          <cell r="I16">
            <v>1.337207E-3</v>
          </cell>
        </row>
        <row r="17">
          <cell r="C17" t="str">
            <v>Abarrotes</v>
          </cell>
          <cell r="D17">
            <v>0.69</v>
          </cell>
          <cell r="E17">
            <v>4.4191020000000003E-3</v>
          </cell>
          <cell r="F17">
            <v>0.66</v>
          </cell>
          <cell r="G17">
            <v>4.7038569999999997E-3</v>
          </cell>
          <cell r="H17">
            <v>0.82</v>
          </cell>
          <cell r="I17">
            <v>3.7661040000000002E-3</v>
          </cell>
        </row>
        <row r="18">
          <cell r="C18" t="str">
            <v>Sopas y cremas</v>
          </cell>
          <cell r="D18">
            <v>-1.56</v>
          </cell>
          <cell r="E18">
            <v>-8.6346999999999997E-4</v>
          </cell>
          <cell r="F18">
            <v>-2.16</v>
          </cell>
          <cell r="G18">
            <v>-2.5799450000000002E-3</v>
          </cell>
          <cell r="H18">
            <v>0.28999999999999998</v>
          </cell>
          <cell r="I18">
            <v>1.7734300000000001E-5</v>
          </cell>
        </row>
        <row r="19">
          <cell r="C19" t="str">
            <v>Salsas y aderezos</v>
          </cell>
          <cell r="D19">
            <v>2.48</v>
          </cell>
          <cell r="E19">
            <v>5.6801839999999996E-3</v>
          </cell>
          <cell r="F19">
            <v>2.4500000000000002</v>
          </cell>
          <cell r="G19">
            <v>6.0038009999999996E-3</v>
          </cell>
          <cell r="H19">
            <v>2.4500000000000002</v>
          </cell>
          <cell r="I19">
            <v>3.6289059999999999E-3</v>
          </cell>
        </row>
        <row r="20">
          <cell r="C20" t="str">
            <v>Dulces, confites y gelatinas</v>
          </cell>
          <cell r="D20">
            <v>-0.63</v>
          </cell>
          <cell r="E20">
            <v>-1.024825E-3</v>
          </cell>
          <cell r="F20">
            <v>-0.79</v>
          </cell>
          <cell r="G20">
            <v>-1.1250260000000001E-3</v>
          </cell>
          <cell r="H20">
            <v>0.31</v>
          </cell>
          <cell r="I20">
            <v>4.8774199999999999E-4</v>
          </cell>
        </row>
        <row r="21">
          <cell r="C21" t="str">
            <v>Otros abarrotes</v>
          </cell>
          <cell r="D21">
            <v>0.39</v>
          </cell>
          <cell r="E21">
            <v>7.54234E-4</v>
          </cell>
          <cell r="F21">
            <v>1.26</v>
          </cell>
          <cell r="G21">
            <v>2.5927900000000002E-3</v>
          </cell>
          <cell r="H21">
            <v>-0.22</v>
          </cell>
          <cell r="I21">
            <v>-3.2496800000000002E-4</v>
          </cell>
        </row>
        <row r="22">
          <cell r="C22" t="str">
            <v>Bebidas no alcoholicas</v>
          </cell>
          <cell r="D22">
            <v>5.59</v>
          </cell>
          <cell r="E22">
            <v>4.6177472999999997E-2</v>
          </cell>
          <cell r="F22">
            <v>5.51</v>
          </cell>
          <cell r="G22">
            <v>4.7066970999999999E-2</v>
          </cell>
          <cell r="H22">
            <v>6</v>
          </cell>
          <cell r="I22">
            <v>3.2048414999999997E-2</v>
          </cell>
        </row>
        <row r="23">
          <cell r="C23" t="str">
            <v>Jugos</v>
          </cell>
          <cell r="D23">
            <v>2.17</v>
          </cell>
          <cell r="E23">
            <v>5.0058299999999997E-4</v>
          </cell>
          <cell r="F23">
            <v>1.99</v>
          </cell>
          <cell r="G23">
            <v>8.7519300000000002E-4</v>
          </cell>
          <cell r="H23">
            <v>3.04</v>
          </cell>
          <cell r="I23">
            <v>1.32812E-4</v>
          </cell>
        </row>
        <row r="24">
          <cell r="C24" t="str">
            <v>Gaseosas y maltas</v>
          </cell>
          <cell r="D24">
            <v>5.94</v>
          </cell>
          <cell r="E24">
            <v>4.1684814000000001E-2</v>
          </cell>
          <cell r="F24">
            <v>5.91</v>
          </cell>
          <cell r="G24">
            <v>4.3933884999999999E-2</v>
          </cell>
          <cell r="H24">
            <v>6.16</v>
          </cell>
          <cell r="I24">
            <v>2.4675531000000001E-2</v>
          </cell>
        </row>
        <row r="25">
          <cell r="C25" t="str">
            <v>Otras bebidas no alcoholicas</v>
          </cell>
          <cell r="D25">
            <v>4.05</v>
          </cell>
          <cell r="E25">
            <v>4.0994389999999999E-3</v>
          </cell>
          <cell r="F25">
            <v>3.55</v>
          </cell>
          <cell r="G25">
            <v>2.372632E-3</v>
          </cell>
          <cell r="H25">
            <v>5.61</v>
          </cell>
          <cell r="I25">
            <v>7.2474030000000004E-3</v>
          </cell>
        </row>
      </sheetData>
      <sheetData sheetId="125">
        <row r="2">
          <cell r="C2" t="str">
            <v>Comidas fuera del hogar</v>
          </cell>
          <cell r="D2">
            <v>4.96</v>
          </cell>
          <cell r="E2">
            <v>0.47157174299999999</v>
          </cell>
          <cell r="F2">
            <v>5.14</v>
          </cell>
          <cell r="G2">
            <v>0.523492968</v>
          </cell>
          <cell r="H2">
            <v>5.92</v>
          </cell>
          <cell r="I2">
            <v>0.45621326000000001</v>
          </cell>
        </row>
        <row r="3">
          <cell r="C3" t="str">
            <v>Comidas en restaurante</v>
          </cell>
          <cell r="D3">
            <v>5.32</v>
          </cell>
          <cell r="E3">
            <v>0.425173996</v>
          </cell>
          <cell r="F3">
            <v>5.53</v>
          </cell>
          <cell r="G3">
            <v>0.47817461</v>
          </cell>
          <cell r="H3">
            <v>6.2</v>
          </cell>
          <cell r="I3">
            <v>0.42862842000000001</v>
          </cell>
        </row>
        <row r="4">
          <cell r="C4" t="str">
            <v>Comidas rápidas</v>
          </cell>
          <cell r="D4">
            <v>4.0599999999999996</v>
          </cell>
          <cell r="E4">
            <v>3.1887551E-2</v>
          </cell>
          <cell r="F4">
            <v>4.0599999999999996</v>
          </cell>
          <cell r="G4">
            <v>3.4541673000000002E-2</v>
          </cell>
          <cell r="H4">
            <v>4.08</v>
          </cell>
          <cell r="I4">
            <v>1.7761735000000001E-2</v>
          </cell>
        </row>
        <row r="5">
          <cell r="C5" t="str">
            <v>Otras comidas fuera del hogar</v>
          </cell>
          <cell r="D5">
            <v>2.11</v>
          </cell>
          <cell r="E5">
            <v>1.5404968999999999E-2</v>
          </cell>
          <cell r="F5">
            <v>1.63</v>
          </cell>
          <cell r="G5">
            <v>1.1202177000000001E-2</v>
          </cell>
          <cell r="H5">
            <v>2.87</v>
          </cell>
          <cell r="I5">
            <v>1.0252775E-2</v>
          </cell>
        </row>
        <row r="6">
          <cell r="C6" t="str">
            <v>Comidas en restaurante</v>
          </cell>
          <cell r="D6">
            <v>5.32</v>
          </cell>
          <cell r="E6">
            <v>0.425173996</v>
          </cell>
          <cell r="F6">
            <v>5.53</v>
          </cell>
          <cell r="G6">
            <v>0.47817461</v>
          </cell>
          <cell r="H6">
            <v>6.2</v>
          </cell>
          <cell r="I6">
            <v>0.42862842000000001</v>
          </cell>
        </row>
        <row r="7">
          <cell r="C7" t="str">
            <v>Almuerzo</v>
          </cell>
          <cell r="D7">
            <v>5.32</v>
          </cell>
          <cell r="E7">
            <v>0.425173996</v>
          </cell>
          <cell r="F7">
            <v>5.53</v>
          </cell>
          <cell r="G7">
            <v>0.47817461</v>
          </cell>
          <cell r="H7">
            <v>6.2</v>
          </cell>
          <cell r="I7">
            <v>0.42862842000000001</v>
          </cell>
        </row>
        <row r="8">
          <cell r="C8" t="str">
            <v>Comidas rápidas</v>
          </cell>
          <cell r="D8">
            <v>4.0599999999999996</v>
          </cell>
          <cell r="E8">
            <v>3.1887551E-2</v>
          </cell>
          <cell r="F8">
            <v>4.0599999999999996</v>
          </cell>
          <cell r="G8">
            <v>3.4541673000000002E-2</v>
          </cell>
          <cell r="H8">
            <v>4.08</v>
          </cell>
          <cell r="I8">
            <v>1.7761735000000001E-2</v>
          </cell>
        </row>
        <row r="9">
          <cell r="C9" t="str">
            <v>Hamburguesa</v>
          </cell>
          <cell r="D9">
            <v>4.72</v>
          </cell>
          <cell r="E9">
            <v>2.0239167999999998E-2</v>
          </cell>
          <cell r="F9">
            <v>4.99</v>
          </cell>
          <cell r="G9">
            <v>2.2258703000000001E-2</v>
          </cell>
          <cell r="H9">
            <v>4.24</v>
          </cell>
          <cell r="I9">
            <v>1.1199459E-2</v>
          </cell>
        </row>
        <row r="10">
          <cell r="C10" t="str">
            <v>Comidas rapidas calientes</v>
          </cell>
          <cell r="D10">
            <v>3.27</v>
          </cell>
          <cell r="E10">
            <v>1.1660406999999999E-2</v>
          </cell>
          <cell r="F10">
            <v>3.04</v>
          </cell>
          <cell r="G10">
            <v>1.2303283999999999E-2</v>
          </cell>
          <cell r="H10">
            <v>3.84</v>
          </cell>
          <cell r="I10">
            <v>6.5737920000000002E-3</v>
          </cell>
        </row>
        <row r="11">
          <cell r="C11" t="str">
            <v>Otras comidas fuera del hogar</v>
          </cell>
          <cell r="D11">
            <v>2.11</v>
          </cell>
          <cell r="E11">
            <v>1.5404968999999999E-2</v>
          </cell>
          <cell r="F11">
            <v>1.63</v>
          </cell>
          <cell r="G11">
            <v>1.1202177000000001E-2</v>
          </cell>
          <cell r="H11">
            <v>2.87</v>
          </cell>
          <cell r="I11">
            <v>1.0252775E-2</v>
          </cell>
        </row>
        <row r="12">
          <cell r="C12" t="str">
            <v>Gastos de cafeteria</v>
          </cell>
          <cell r="D12">
            <v>2.13</v>
          </cell>
          <cell r="E12">
            <v>9.0527809999999993E-3</v>
          </cell>
          <cell r="F12">
            <v>1.9</v>
          </cell>
          <cell r="G12">
            <v>8.0159299999999992E-3</v>
          </cell>
          <cell r="H12">
            <v>2.2599999999999998</v>
          </cell>
          <cell r="I12">
            <v>2.6167780000000002E-3</v>
          </cell>
        </row>
        <row r="13">
          <cell r="C13" t="str">
            <v>Comidas rapidas frias</v>
          </cell>
          <cell r="D13">
            <v>2.08</v>
          </cell>
          <cell r="E13">
            <v>6.3465010000000001E-3</v>
          </cell>
          <cell r="F13">
            <v>1.22</v>
          </cell>
          <cell r="G13">
            <v>3.2373689999999999E-3</v>
          </cell>
          <cell r="H13">
            <v>3.17</v>
          </cell>
          <cell r="I13">
            <v>7.654236E-3</v>
          </cell>
        </row>
      </sheetData>
      <sheetData sheetId="126">
        <row r="2">
          <cell r="C2" t="str">
            <v>Alimentos</v>
          </cell>
          <cell r="D2">
            <v>4.0599999999999996</v>
          </cell>
          <cell r="E2">
            <v>1.1116967799999999</v>
          </cell>
          <cell r="F2">
            <v>4.41</v>
          </cell>
          <cell r="G2">
            <v>1.47513001</v>
          </cell>
          <cell r="H2">
            <v>5.22</v>
          </cell>
          <cell r="I2">
            <v>1.0327774110000001</v>
          </cell>
        </row>
        <row r="3">
          <cell r="C3" t="str">
            <v>Almuerzo</v>
          </cell>
          <cell r="D3">
            <v>5.32</v>
          </cell>
          <cell r="E3">
            <v>0.425173996</v>
          </cell>
          <cell r="F3">
            <v>5.53</v>
          </cell>
          <cell r="G3">
            <v>0.47817461</v>
          </cell>
          <cell r="H3">
            <v>6.2</v>
          </cell>
          <cell r="I3">
            <v>0.42862842000000001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Otras frutas frescas</v>
          </cell>
          <cell r="D4">
            <v>32.770000000000003</v>
          </cell>
          <cell r="E4">
            <v>0.28582854299999999</v>
          </cell>
          <cell r="F4">
            <v>35.54</v>
          </cell>
          <cell r="G4">
            <v>0.318265884</v>
          </cell>
          <cell r="H4">
            <v>35.79</v>
          </cell>
          <cell r="I4">
            <v>0.485960212</v>
          </cell>
          <cell r="J4">
            <v>2</v>
          </cell>
          <cell r="K4">
            <v>2</v>
          </cell>
          <cell r="L4">
            <v>1</v>
          </cell>
        </row>
        <row r="5">
          <cell r="C5" t="str">
            <v>Papa</v>
          </cell>
          <cell r="D5">
            <v>21.32</v>
          </cell>
          <cell r="E5">
            <v>0.10118228899999999</v>
          </cell>
          <cell r="F5">
            <v>27.28</v>
          </cell>
          <cell r="G5">
            <v>0.218761701</v>
          </cell>
          <cell r="H5">
            <v>18.559999999999999</v>
          </cell>
          <cell r="I5">
            <v>4.0574609999999997E-2</v>
          </cell>
          <cell r="J5">
            <v>3</v>
          </cell>
          <cell r="K5">
            <v>3</v>
          </cell>
          <cell r="L5">
            <v>4</v>
          </cell>
        </row>
        <row r="6">
          <cell r="C6" t="str">
            <v>Pollo</v>
          </cell>
          <cell r="D6">
            <v>7.88</v>
          </cell>
          <cell r="E6">
            <v>9.0456415999999998E-2</v>
          </cell>
          <cell r="F6">
            <v>9.5399999999999991</v>
          </cell>
          <cell r="G6">
            <v>0.147757006</v>
          </cell>
          <cell r="H6">
            <v>9.83</v>
          </cell>
          <cell r="I6">
            <v>4.9368158000000002E-2</v>
          </cell>
          <cell r="J6">
            <v>4</v>
          </cell>
          <cell r="K6">
            <v>4</v>
          </cell>
          <cell r="L6">
            <v>3</v>
          </cell>
        </row>
        <row r="7">
          <cell r="C7" t="str">
            <v>Zanahoria</v>
          </cell>
          <cell r="D7">
            <v>127.1</v>
          </cell>
          <cell r="E7">
            <v>8.1986059E-2</v>
          </cell>
          <cell r="F7">
            <v>124.12</v>
          </cell>
          <cell r="G7">
            <v>0.10295178200000001</v>
          </cell>
          <cell r="H7">
            <v>135.22999999999999</v>
          </cell>
          <cell r="I7">
            <v>3.0211877000000002E-2</v>
          </cell>
          <cell r="J7">
            <v>5</v>
          </cell>
          <cell r="K7">
            <v>6</v>
          </cell>
          <cell r="L7">
            <v>7</v>
          </cell>
        </row>
        <row r="8">
          <cell r="C8" t="str">
            <v>Tomate</v>
          </cell>
          <cell r="D8">
            <v>47.99</v>
          </cell>
          <cell r="E8">
            <v>7.4996774000000002E-2</v>
          </cell>
          <cell r="F8">
            <v>46.68</v>
          </cell>
          <cell r="G8">
            <v>0.113187907</v>
          </cell>
          <cell r="H8">
            <v>50.43</v>
          </cell>
          <cell r="I8">
            <v>3.2759943E-2</v>
          </cell>
          <cell r="J8">
            <v>6</v>
          </cell>
          <cell r="K8">
            <v>5</v>
          </cell>
          <cell r="L8">
            <v>5</v>
          </cell>
        </row>
        <row r="9">
          <cell r="C9" t="str">
            <v>Frijol</v>
          </cell>
          <cell r="D9">
            <v>13.19</v>
          </cell>
          <cell r="E9">
            <v>4.4889093999999997E-2</v>
          </cell>
          <cell r="F9">
            <v>13.12</v>
          </cell>
          <cell r="G9">
            <v>7.2170764999999998E-2</v>
          </cell>
          <cell r="H9">
            <v>14.39</v>
          </cell>
          <cell r="I9">
            <v>1.7217183E-2</v>
          </cell>
          <cell r="J9">
            <v>7</v>
          </cell>
          <cell r="K9">
            <v>7</v>
          </cell>
          <cell r="L9">
            <v>10</v>
          </cell>
        </row>
        <row r="10">
          <cell r="C10" t="str">
            <v>Gaseosas y maltas</v>
          </cell>
          <cell r="D10">
            <v>5.94</v>
          </cell>
          <cell r="E10">
            <v>4.1684814000000001E-2</v>
          </cell>
          <cell r="F10">
            <v>5.91</v>
          </cell>
          <cell r="G10">
            <v>4.3933884999999999E-2</v>
          </cell>
          <cell r="H10">
            <v>6.16</v>
          </cell>
          <cell r="I10">
            <v>2.4675531000000001E-2</v>
          </cell>
          <cell r="J10">
            <v>8</v>
          </cell>
          <cell r="K10">
            <v>10</v>
          </cell>
          <cell r="L10">
            <v>9</v>
          </cell>
        </row>
        <row r="11">
          <cell r="C11" t="str">
            <v>Aceites</v>
          </cell>
          <cell r="D11">
            <v>3.02</v>
          </cell>
          <cell r="E11">
            <v>2.4593146999999999E-2</v>
          </cell>
          <cell r="F11">
            <v>3.41</v>
          </cell>
          <cell r="G11">
            <v>3.5986048999999999E-2</v>
          </cell>
          <cell r="H11">
            <v>3.68</v>
          </cell>
          <cell r="I11">
            <v>1.1187364E-2</v>
          </cell>
          <cell r="J11">
            <v>9</v>
          </cell>
          <cell r="K11">
            <v>11</v>
          </cell>
          <cell r="L11">
            <v>16</v>
          </cell>
        </row>
        <row r="12">
          <cell r="C12" t="str">
            <v>Chocolate</v>
          </cell>
          <cell r="D12">
            <v>6.46</v>
          </cell>
          <cell r="E12">
            <v>2.4256534E-2</v>
          </cell>
          <cell r="F12">
            <v>5.49</v>
          </cell>
          <cell r="G12">
            <v>2.9530243000000001E-2</v>
          </cell>
          <cell r="H12">
            <v>5.92</v>
          </cell>
          <cell r="I12">
            <v>1.1396188999999999E-2</v>
          </cell>
          <cell r="J12">
            <v>10</v>
          </cell>
          <cell r="K12">
            <v>12</v>
          </cell>
          <cell r="L12">
            <v>14</v>
          </cell>
        </row>
        <row r="13">
          <cell r="C13" t="str">
            <v>Leche</v>
          </cell>
          <cell r="D13">
            <v>1.4</v>
          </cell>
          <cell r="E13">
            <v>2.252856E-2</v>
          </cell>
          <cell r="F13">
            <v>2.54</v>
          </cell>
          <cell r="G13">
            <v>5.5611631000000002E-2</v>
          </cell>
          <cell r="H13">
            <v>-0.05</v>
          </cell>
          <cell r="I13">
            <v>-4.4435299999999998E-4</v>
          </cell>
          <cell r="J13">
            <v>11</v>
          </cell>
          <cell r="K13">
            <v>8</v>
          </cell>
          <cell r="L13">
            <v>41</v>
          </cell>
        </row>
        <row r="14">
          <cell r="C14" t="str">
            <v>Naranjas</v>
          </cell>
          <cell r="D14">
            <v>35.229999999999997</v>
          </cell>
          <cell r="E14">
            <v>2.1769473000000001E-2</v>
          </cell>
          <cell r="F14">
            <v>28.68</v>
          </cell>
          <cell r="G14">
            <v>1.8796948000000001E-2</v>
          </cell>
          <cell r="H14">
            <v>46.19</v>
          </cell>
          <cell r="I14">
            <v>3.0582524999999999E-2</v>
          </cell>
          <cell r="J14">
            <v>12</v>
          </cell>
          <cell r="K14">
            <v>15</v>
          </cell>
          <cell r="L14">
            <v>6</v>
          </cell>
        </row>
        <row r="15">
          <cell r="C15" t="str">
            <v>Hamburguesa</v>
          </cell>
          <cell r="D15">
            <v>4.72</v>
          </cell>
          <cell r="E15">
            <v>2.0239167999999998E-2</v>
          </cell>
          <cell r="F15">
            <v>4.99</v>
          </cell>
          <cell r="G15">
            <v>2.2258703000000001E-2</v>
          </cell>
          <cell r="H15">
            <v>4.24</v>
          </cell>
          <cell r="I15">
            <v>1.1199459E-2</v>
          </cell>
          <cell r="J15">
            <v>13</v>
          </cell>
          <cell r="K15">
            <v>13</v>
          </cell>
          <cell r="L15">
            <v>15</v>
          </cell>
        </row>
        <row r="16">
          <cell r="C16" t="str">
            <v>Arroz</v>
          </cell>
          <cell r="D16">
            <v>1.49</v>
          </cell>
          <cell r="E16">
            <v>1.7935195000000001E-2</v>
          </cell>
          <cell r="F16">
            <v>2.4</v>
          </cell>
          <cell r="G16">
            <v>4.5487271000000003E-2</v>
          </cell>
          <cell r="H16">
            <v>-0.8</v>
          </cell>
          <cell r="I16">
            <v>-2.8296860000000001E-3</v>
          </cell>
          <cell r="J16">
            <v>14</v>
          </cell>
          <cell r="K16">
            <v>9</v>
          </cell>
          <cell r="L16">
            <v>47</v>
          </cell>
        </row>
        <row r="17">
          <cell r="C17" t="str">
            <v>Café</v>
          </cell>
          <cell r="D17">
            <v>5.28</v>
          </cell>
          <cell r="E17">
            <v>1.4504783E-2</v>
          </cell>
          <cell r="F17">
            <v>5.67</v>
          </cell>
          <cell r="G17">
            <v>1.7967945999999999E-2</v>
          </cell>
          <cell r="H17">
            <v>4.37</v>
          </cell>
          <cell r="I17">
            <v>1.3348209E-2</v>
          </cell>
          <cell r="J17">
            <v>15</v>
          </cell>
          <cell r="K17">
            <v>16</v>
          </cell>
          <cell r="L17">
            <v>12</v>
          </cell>
        </row>
        <row r="18">
          <cell r="C18" t="str">
            <v>Azúcar</v>
          </cell>
          <cell r="D18">
            <v>3.42</v>
          </cell>
          <cell r="E18">
            <v>1.1798131999999999E-2</v>
          </cell>
          <cell r="F18">
            <v>0.72</v>
          </cell>
          <cell r="G18">
            <v>3.020825E-3</v>
          </cell>
          <cell r="H18">
            <v>5.37</v>
          </cell>
          <cell r="I18">
            <v>1.3175433E-2</v>
          </cell>
          <cell r="J18">
            <v>16</v>
          </cell>
          <cell r="K18">
            <v>33</v>
          </cell>
          <cell r="L18">
            <v>13</v>
          </cell>
        </row>
        <row r="19">
          <cell r="C19" t="str">
            <v>Comidas rapidas calientes</v>
          </cell>
          <cell r="D19">
            <v>3.27</v>
          </cell>
          <cell r="E19">
            <v>1.1660406999999999E-2</v>
          </cell>
          <cell r="F19">
            <v>3.04</v>
          </cell>
          <cell r="G19">
            <v>1.2303283999999999E-2</v>
          </cell>
          <cell r="H19">
            <v>3.84</v>
          </cell>
          <cell r="I19">
            <v>6.5737920000000002E-3</v>
          </cell>
          <cell r="J19">
            <v>17</v>
          </cell>
          <cell r="K19">
            <v>18</v>
          </cell>
          <cell r="L19">
            <v>21</v>
          </cell>
        </row>
        <row r="20">
          <cell r="C20" t="str">
            <v>Tomate de árbol</v>
          </cell>
          <cell r="D20">
            <v>27.61</v>
          </cell>
          <cell r="E20">
            <v>1.1539115000000001E-2</v>
          </cell>
          <cell r="F20">
            <v>31.49</v>
          </cell>
          <cell r="G20">
            <v>2.1306648000000001E-2</v>
          </cell>
          <cell r="H20">
            <v>25.68</v>
          </cell>
          <cell r="I20">
            <v>6.0991270000000002E-3</v>
          </cell>
          <cell r="J20">
            <v>18</v>
          </cell>
          <cell r="K20">
            <v>14</v>
          </cell>
          <cell r="L20">
            <v>22</v>
          </cell>
        </row>
        <row r="21">
          <cell r="C21" t="str">
            <v>Frutas en conserva o secas</v>
          </cell>
          <cell r="D21">
            <v>11.4</v>
          </cell>
          <cell r="E21">
            <v>1.1065534E-2</v>
          </cell>
          <cell r="F21">
            <v>10.87</v>
          </cell>
          <cell r="G21">
            <v>7.9645400000000009E-3</v>
          </cell>
          <cell r="H21">
            <v>12.35</v>
          </cell>
          <cell r="I21">
            <v>2.6508269000000001E-2</v>
          </cell>
          <cell r="J21">
            <v>19</v>
          </cell>
          <cell r="K21">
            <v>24</v>
          </cell>
          <cell r="L21">
            <v>8</v>
          </cell>
        </row>
        <row r="22">
          <cell r="C22" t="str">
            <v>Otros productos de panaderia</v>
          </cell>
          <cell r="D22">
            <v>2.33</v>
          </cell>
          <cell r="E22">
            <v>1.0594177999999999E-2</v>
          </cell>
          <cell r="F22">
            <v>2.34</v>
          </cell>
          <cell r="G22">
            <v>1.2491052000000001E-2</v>
          </cell>
          <cell r="H22">
            <v>2.39</v>
          </cell>
          <cell r="I22">
            <v>8.9175580000000008E-3</v>
          </cell>
          <cell r="J22">
            <v>20</v>
          </cell>
          <cell r="K22">
            <v>17</v>
          </cell>
          <cell r="L22">
            <v>18</v>
          </cell>
        </row>
        <row r="23">
          <cell r="C23" t="str">
            <v>Gastos de cafeteria</v>
          </cell>
          <cell r="D23">
            <v>2.13</v>
          </cell>
          <cell r="E23">
            <v>9.0527809999999993E-3</v>
          </cell>
          <cell r="F23">
            <v>1.9</v>
          </cell>
          <cell r="G23">
            <v>8.0159299999999992E-3</v>
          </cell>
          <cell r="H23">
            <v>2.2599999999999998</v>
          </cell>
          <cell r="I23">
            <v>2.6167780000000002E-3</v>
          </cell>
          <cell r="J23">
            <v>21</v>
          </cell>
          <cell r="K23">
            <v>22</v>
          </cell>
          <cell r="L23">
            <v>28</v>
          </cell>
        </row>
        <row r="24">
          <cell r="C24" t="str">
            <v>Queso</v>
          </cell>
          <cell r="D24">
            <v>1.89</v>
          </cell>
          <cell r="E24">
            <v>8.1151360000000002E-3</v>
          </cell>
          <cell r="F24">
            <v>1.78</v>
          </cell>
          <cell r="G24">
            <v>7.6908000000000002E-3</v>
          </cell>
          <cell r="H24">
            <v>2.89</v>
          </cell>
          <cell r="I24">
            <v>1.5371973000000001E-2</v>
          </cell>
          <cell r="J24">
            <v>22</v>
          </cell>
          <cell r="K24">
            <v>25</v>
          </cell>
          <cell r="L24">
            <v>11</v>
          </cell>
        </row>
        <row r="25">
          <cell r="C25" t="str">
            <v>Pan</v>
          </cell>
          <cell r="D25">
            <v>0.71</v>
          </cell>
          <cell r="E25">
            <v>8.0914100000000003E-3</v>
          </cell>
          <cell r="F25">
            <v>7.0000000000000007E-2</v>
          </cell>
          <cell r="G25">
            <v>1.2433349999999999E-3</v>
          </cell>
          <cell r="H25">
            <v>-0.1</v>
          </cell>
          <cell r="I25">
            <v>-3.9741800000000002E-4</v>
          </cell>
          <cell r="J25">
            <v>23</v>
          </cell>
          <cell r="K25">
            <v>39</v>
          </cell>
          <cell r="L25">
            <v>40</v>
          </cell>
        </row>
        <row r="26">
          <cell r="C26" t="str">
            <v>Revuelto verde</v>
          </cell>
          <cell r="D26">
            <v>8.5</v>
          </cell>
          <cell r="E26">
            <v>7.9417810000000002E-3</v>
          </cell>
          <cell r="F26">
            <v>6.76</v>
          </cell>
          <cell r="G26">
            <v>9.5817809999999993E-3</v>
          </cell>
          <cell r="H26">
            <v>6.59</v>
          </cell>
          <cell r="I26">
            <v>3.5655230000000001E-3</v>
          </cell>
          <cell r="J26">
            <v>24</v>
          </cell>
          <cell r="K26">
            <v>20</v>
          </cell>
          <cell r="L26">
            <v>25</v>
          </cell>
        </row>
        <row r="27">
          <cell r="E27">
            <v>-0.10812209</v>
          </cell>
          <cell r="G27">
            <v>-0.12404936410000005</v>
          </cell>
          <cell r="I27">
            <v>-5.9442005599999993E-2</v>
          </cell>
        </row>
      </sheetData>
      <sheetData sheetId="127">
        <row r="2">
          <cell r="C2" t="str">
            <v>Vivienda</v>
          </cell>
          <cell r="D2">
            <v>2.4900000000000002</v>
          </cell>
          <cell r="E2">
            <v>0.73777709499999999</v>
          </cell>
          <cell r="F2">
            <v>3.11</v>
          </cell>
          <cell r="G2">
            <v>0.88030068699999997</v>
          </cell>
          <cell r="H2">
            <v>1.37</v>
          </cell>
          <cell r="I2">
            <v>0.40498506400000001</v>
          </cell>
        </row>
        <row r="3">
          <cell r="C3" t="str">
            <v>Gasto ocupación</v>
          </cell>
          <cell r="D3">
            <v>2.7</v>
          </cell>
          <cell r="E3">
            <v>0.55464384899999997</v>
          </cell>
          <cell r="F3">
            <v>3.36</v>
          </cell>
          <cell r="G3">
            <v>0.61410214200000002</v>
          </cell>
          <cell r="H3">
            <v>1.44</v>
          </cell>
          <cell r="I3">
            <v>0.32222314099999999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</v>
          </cell>
          <cell r="D4">
            <v>2.84</v>
          </cell>
          <cell r="E4">
            <v>0.15984273299999999</v>
          </cell>
          <cell r="F4">
            <v>3.62</v>
          </cell>
          <cell r="G4">
            <v>0.23472763699999999</v>
          </cell>
          <cell r="H4">
            <v>2.7</v>
          </cell>
          <cell r="I4">
            <v>0.104230556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Muebles hogar</v>
          </cell>
          <cell r="D5">
            <v>-0.98</v>
          </cell>
          <cell r="E5">
            <v>-5.5061540000000001E-3</v>
          </cell>
          <cell r="F5">
            <v>1.46</v>
          </cell>
          <cell r="G5">
            <v>5.9121549999999997E-3</v>
          </cell>
          <cell r="H5">
            <v>-4.42</v>
          </cell>
          <cell r="I5">
            <v>-4.3669344999999998E-2</v>
          </cell>
          <cell r="J5">
            <v>6</v>
          </cell>
          <cell r="K5">
            <v>4</v>
          </cell>
          <cell r="L5">
            <v>7</v>
          </cell>
        </row>
        <row r="6">
          <cell r="C6" t="str">
            <v>Aparatos</v>
          </cell>
          <cell r="D6">
            <v>-1.03</v>
          </cell>
          <cell r="E6">
            <v>-5.1388010000000001E-3</v>
          </cell>
          <cell r="F6">
            <v>-2.09</v>
          </cell>
          <cell r="G6">
            <v>-1.3498565000000001E-2</v>
          </cell>
          <cell r="H6">
            <v>1.33</v>
          </cell>
          <cell r="I6">
            <v>5.9562130000000001E-3</v>
          </cell>
          <cell r="J6">
            <v>5</v>
          </cell>
          <cell r="K6">
            <v>7</v>
          </cell>
          <cell r="L6">
            <v>4</v>
          </cell>
        </row>
        <row r="7">
          <cell r="C7" t="str">
            <v>Utensilios</v>
          </cell>
          <cell r="D7">
            <v>-1.38</v>
          </cell>
          <cell r="E7">
            <v>-5.8481779999999999E-3</v>
          </cell>
          <cell r="F7">
            <v>0.14000000000000001</v>
          </cell>
          <cell r="G7">
            <v>4.4478699999999998E-4</v>
          </cell>
          <cell r="H7">
            <v>-1.7</v>
          </cell>
          <cell r="I7">
            <v>-6.1177089999999998E-3</v>
          </cell>
          <cell r="J7">
            <v>7</v>
          </cell>
          <cell r="K7">
            <v>6</v>
          </cell>
          <cell r="L7">
            <v>6</v>
          </cell>
        </row>
        <row r="8">
          <cell r="C8" t="str">
            <v>Ropa</v>
          </cell>
          <cell r="D8">
            <v>2.83</v>
          </cell>
          <cell r="E8">
            <v>6.1995890000000001E-3</v>
          </cell>
          <cell r="F8">
            <v>2.72</v>
          </cell>
          <cell r="G8">
            <v>5.7717619999999997E-3</v>
          </cell>
          <cell r="H8">
            <v>3.06</v>
          </cell>
          <cell r="I8">
            <v>5.4248960000000002E-3</v>
          </cell>
          <cell r="J8">
            <v>4</v>
          </cell>
          <cell r="K8">
            <v>5</v>
          </cell>
          <cell r="L8">
            <v>5</v>
          </cell>
        </row>
        <row r="9">
          <cell r="C9" t="str">
            <v>Limpieza</v>
          </cell>
          <cell r="D9">
            <v>2.02</v>
          </cell>
          <cell r="E9">
            <v>3.5504451999999999E-2</v>
          </cell>
          <cell r="F9">
            <v>1.8</v>
          </cell>
          <cell r="G9">
            <v>3.5361072E-2</v>
          </cell>
          <cell r="H9">
            <v>1.4</v>
          </cell>
          <cell r="I9">
            <v>1.8929813E-2</v>
          </cell>
          <cell r="J9">
            <v>3</v>
          </cell>
          <cell r="K9">
            <v>3</v>
          </cell>
          <cell r="L9">
            <v>3</v>
          </cell>
        </row>
      </sheetData>
      <sheetData sheetId="128">
        <row r="2">
          <cell r="B2">
            <v>3.58</v>
          </cell>
          <cell r="C2">
            <v>3.25</v>
          </cell>
          <cell r="D2">
            <v>2.4900000000000002</v>
          </cell>
        </row>
        <row r="3">
          <cell r="B3">
            <v>3.73</v>
          </cell>
          <cell r="C3">
            <v>3.01</v>
          </cell>
          <cell r="D3">
            <v>3.2</v>
          </cell>
        </row>
      </sheetData>
      <sheetData sheetId="129">
        <row r="2">
          <cell r="C2" t="str">
            <v>Gasto de ocupación</v>
          </cell>
          <cell r="D2">
            <v>2.7</v>
          </cell>
          <cell r="E2">
            <v>0.55464384899999997</v>
          </cell>
          <cell r="F2">
            <v>3.36</v>
          </cell>
          <cell r="G2">
            <v>0.61410214200000002</v>
          </cell>
          <cell r="H2">
            <v>1.44</v>
          </cell>
          <cell r="I2">
            <v>0.32222314099999999</v>
          </cell>
        </row>
        <row r="3">
          <cell r="C3" t="str">
            <v>Arrendamientos</v>
          </cell>
          <cell r="D3">
            <v>2.91</v>
          </cell>
          <cell r="E3">
            <v>0.22415934400000001</v>
          </cell>
          <cell r="F3">
            <v>3.52</v>
          </cell>
          <cell r="G3">
            <v>0.37497988199999999</v>
          </cell>
          <cell r="H3">
            <v>1.18</v>
          </cell>
          <cell r="I3">
            <v>4.9684971000000001E-2</v>
          </cell>
        </row>
        <row r="4">
          <cell r="C4" t="str">
            <v>Ocupacion de la vivienda propia</v>
          </cell>
          <cell r="D4">
            <v>2.4700000000000002</v>
          </cell>
          <cell r="E4">
            <v>0.26942728500000002</v>
          </cell>
          <cell r="F4">
            <v>3.11</v>
          </cell>
          <cell r="G4">
            <v>0.226688684</v>
          </cell>
          <cell r="H4">
            <v>1.18</v>
          </cell>
          <cell r="I4">
            <v>0.16454026299999999</v>
          </cell>
        </row>
        <row r="5">
          <cell r="C5" t="str">
            <v>Otros gastos de ocupación</v>
          </cell>
          <cell r="D5">
            <v>3.12</v>
          </cell>
          <cell r="E5">
            <v>6.0225492999999998E-2</v>
          </cell>
          <cell r="F5">
            <v>3.75</v>
          </cell>
          <cell r="G5">
            <v>1.2546016E-2</v>
          </cell>
          <cell r="H5">
            <v>2.59</v>
          </cell>
          <cell r="I5">
            <v>0.109345742</v>
          </cell>
        </row>
        <row r="6">
          <cell r="C6" t="str">
            <v>Arrendamientos</v>
          </cell>
          <cell r="D6">
            <v>2.91</v>
          </cell>
          <cell r="E6">
            <v>0.22415934400000001</v>
          </cell>
          <cell r="F6">
            <v>3.52</v>
          </cell>
          <cell r="G6">
            <v>0.37497988199999999</v>
          </cell>
          <cell r="H6">
            <v>1.18</v>
          </cell>
          <cell r="I6">
            <v>4.9684971000000001E-2</v>
          </cell>
        </row>
        <row r="7">
          <cell r="C7" t="str">
            <v>Arrendamiento efectivo</v>
          </cell>
          <cell r="D7">
            <v>2.91</v>
          </cell>
          <cell r="E7">
            <v>0.22415934400000001</v>
          </cell>
          <cell r="F7">
            <v>3.52</v>
          </cell>
          <cell r="G7">
            <v>0.37497988199999999</v>
          </cell>
          <cell r="H7">
            <v>1.18</v>
          </cell>
          <cell r="I7">
            <v>4.9684971000000001E-2</v>
          </cell>
        </row>
        <row r="8">
          <cell r="C8" t="str">
            <v>Ocupacion de la vivienda propia</v>
          </cell>
          <cell r="D8">
            <v>2.4700000000000002</v>
          </cell>
          <cell r="E8">
            <v>0.26942728500000002</v>
          </cell>
          <cell r="F8">
            <v>3.11</v>
          </cell>
          <cell r="G8">
            <v>0.226688684</v>
          </cell>
          <cell r="H8">
            <v>1.18</v>
          </cell>
          <cell r="I8">
            <v>0.16454026299999999</v>
          </cell>
        </row>
        <row r="9">
          <cell r="C9" t="str">
            <v>Arrendamiento imputado</v>
          </cell>
          <cell r="D9">
            <v>2.4700000000000002</v>
          </cell>
          <cell r="E9">
            <v>0.26942728500000002</v>
          </cell>
          <cell r="F9">
            <v>3.11</v>
          </cell>
          <cell r="G9">
            <v>0.226688684</v>
          </cell>
          <cell r="H9">
            <v>1.18</v>
          </cell>
          <cell r="I9">
            <v>0.16454026299999999</v>
          </cell>
        </row>
        <row r="10">
          <cell r="C10" t="str">
            <v>Otros gastos de ocupación</v>
          </cell>
          <cell r="D10">
            <v>3.12</v>
          </cell>
          <cell r="E10">
            <v>6.0225492999999998E-2</v>
          </cell>
          <cell r="F10">
            <v>3.75</v>
          </cell>
          <cell r="G10">
            <v>1.2546016E-2</v>
          </cell>
          <cell r="H10">
            <v>2.59</v>
          </cell>
          <cell r="I10">
            <v>0.109345742</v>
          </cell>
        </row>
        <row r="11">
          <cell r="C11" t="str">
            <v>Otros gastos de ocupación</v>
          </cell>
          <cell r="D11">
            <v>3.12</v>
          </cell>
          <cell r="E11">
            <v>6.0225492999999998E-2</v>
          </cell>
          <cell r="F11">
            <v>3.75</v>
          </cell>
          <cell r="G11">
            <v>1.2546016E-2</v>
          </cell>
          <cell r="H11">
            <v>2.59</v>
          </cell>
          <cell r="I11">
            <v>0.109345742</v>
          </cell>
        </row>
      </sheetData>
      <sheetData sheetId="130">
        <row r="2">
          <cell r="C2" t="str">
            <v>Gas y servicios públicos</v>
          </cell>
          <cell r="D2">
            <v>2.84</v>
          </cell>
          <cell r="E2">
            <v>0.15984273299999999</v>
          </cell>
          <cell r="F2">
            <v>3.62</v>
          </cell>
          <cell r="G2">
            <v>0.23472763699999999</v>
          </cell>
          <cell r="H2">
            <v>2.7</v>
          </cell>
          <cell r="I2">
            <v>0.104230556</v>
          </cell>
        </row>
        <row r="3">
          <cell r="C3" t="str">
            <v>Gas para consumo doméstico</v>
          </cell>
          <cell r="D3">
            <v>13.6</v>
          </cell>
          <cell r="E3">
            <v>0.10211564400000001</v>
          </cell>
          <cell r="F3">
            <v>13.5</v>
          </cell>
          <cell r="G3">
            <v>0.150590212</v>
          </cell>
          <cell r="H3">
            <v>14.28</v>
          </cell>
          <cell r="I3">
            <v>6.3894074999999995E-2</v>
          </cell>
        </row>
        <row r="4">
          <cell r="C4" t="str">
            <v>Servicios públicos</v>
          </cell>
          <cell r="D4">
            <v>1.37</v>
          </cell>
          <cell r="E4">
            <v>6.6821424000000004E-2</v>
          </cell>
          <cell r="F4">
            <v>1.79</v>
          </cell>
          <cell r="G4">
            <v>9.6099730999999994E-2</v>
          </cell>
          <cell r="H4">
            <v>1.37</v>
          </cell>
          <cell r="I4">
            <v>4.6758911E-2</v>
          </cell>
        </row>
        <row r="5">
          <cell r="C5" t="str">
            <v>Gas para consumo doméstico</v>
          </cell>
          <cell r="D5">
            <v>13.6</v>
          </cell>
          <cell r="E5">
            <v>0.10211564400000001</v>
          </cell>
          <cell r="F5">
            <v>13.5</v>
          </cell>
          <cell r="G5">
            <v>0.150590212</v>
          </cell>
          <cell r="H5">
            <v>14.28</v>
          </cell>
          <cell r="I5">
            <v>6.3894074999999995E-2</v>
          </cell>
        </row>
        <row r="6">
          <cell r="C6" t="str">
            <v>Gas</v>
          </cell>
          <cell r="D6">
            <v>13.6</v>
          </cell>
          <cell r="E6">
            <v>0.10211564400000001</v>
          </cell>
          <cell r="F6">
            <v>13.5</v>
          </cell>
          <cell r="G6">
            <v>0.150590212</v>
          </cell>
          <cell r="H6">
            <v>14.28</v>
          </cell>
          <cell r="I6">
            <v>6.3894074999999995E-2</v>
          </cell>
        </row>
        <row r="7">
          <cell r="C7" t="str">
            <v>Ocupacion de la vivienda propia</v>
          </cell>
          <cell r="D7">
            <v>2.4700000000000002</v>
          </cell>
          <cell r="E7">
            <v>0.26942728500000002</v>
          </cell>
          <cell r="F7">
            <v>3.11</v>
          </cell>
          <cell r="G7">
            <v>0.226688684</v>
          </cell>
          <cell r="H7">
            <v>1.18</v>
          </cell>
          <cell r="I7">
            <v>0.16454026299999999</v>
          </cell>
        </row>
        <row r="8">
          <cell r="C8" t="str">
            <v>Energía eléctrica</v>
          </cell>
          <cell r="D8">
            <v>-0.66</v>
          </cell>
          <cell r="E8">
            <v>-1.5225759E-2</v>
          </cell>
          <cell r="F8">
            <v>0.59</v>
          </cell>
          <cell r="G8">
            <v>1.5608698000000001E-2</v>
          </cell>
          <cell r="H8">
            <v>-1.35</v>
          </cell>
          <cell r="I8">
            <v>-2.0130522000000001E-2</v>
          </cell>
        </row>
        <row r="9">
          <cell r="C9" t="str">
            <v>Acueducto, alcantarillado y aseo</v>
          </cell>
          <cell r="D9">
            <v>3.29</v>
          </cell>
          <cell r="E9">
            <v>8.4569577000000007E-2</v>
          </cell>
          <cell r="F9">
            <v>2.99</v>
          </cell>
          <cell r="G9">
            <v>8.1425280000000003E-2</v>
          </cell>
          <cell r="H9">
            <v>3.62</v>
          </cell>
          <cell r="I9">
            <v>6.9570555000000006E-2</v>
          </cell>
        </row>
      </sheetData>
      <sheetData sheetId="131">
        <row r="2">
          <cell r="C2" t="str">
            <v>Muebles del hogar</v>
          </cell>
          <cell r="D2">
            <v>-0.98</v>
          </cell>
          <cell r="E2">
            <v>-5.5061540000000001E-3</v>
          </cell>
          <cell r="F2">
            <v>1.46</v>
          </cell>
          <cell r="G2">
            <v>5.9121549999999997E-3</v>
          </cell>
          <cell r="H2">
            <v>-4.42</v>
          </cell>
          <cell r="I2">
            <v>-4.3669344999999998E-2</v>
          </cell>
        </row>
        <row r="3">
          <cell r="C3" t="str">
            <v>Juego completo</v>
          </cell>
          <cell r="D3">
            <v>-1.36</v>
          </cell>
          <cell r="E3">
            <v>-5.968625E-3</v>
          </cell>
          <cell r="F3">
            <v>0.75</v>
          </cell>
          <cell r="G3">
            <v>2.0914919999999999E-3</v>
          </cell>
          <cell r="H3">
            <v>-4.2699999999999996</v>
          </cell>
          <cell r="I3">
            <v>-3.4176566999999998E-2</v>
          </cell>
        </row>
        <row r="4">
          <cell r="C4" t="str">
            <v>Otros muebles del hogar</v>
          </cell>
          <cell r="D4">
            <v>0.37</v>
          </cell>
          <cell r="E4">
            <v>4.5513999999999998E-4</v>
          </cell>
          <cell r="F4">
            <v>3.05</v>
          </cell>
          <cell r="G4">
            <v>3.8452859999999998E-3</v>
          </cell>
          <cell r="H4">
            <v>-5.05</v>
          </cell>
          <cell r="I4">
            <v>-9.4773240000000005E-3</v>
          </cell>
        </row>
        <row r="5">
          <cell r="C5" t="str">
            <v>Juego completo</v>
          </cell>
          <cell r="D5">
            <v>-1.36</v>
          </cell>
          <cell r="E5">
            <v>-5.968625E-3</v>
          </cell>
          <cell r="F5">
            <v>0.75</v>
          </cell>
          <cell r="G5">
            <v>2.0914919999999999E-3</v>
          </cell>
          <cell r="H5">
            <v>-4.2699999999999996</v>
          </cell>
          <cell r="I5">
            <v>-3.4176566999999998E-2</v>
          </cell>
        </row>
        <row r="6">
          <cell r="C6" t="str">
            <v>Sala</v>
          </cell>
          <cell r="D6">
            <v>-0.26</v>
          </cell>
          <cell r="E6">
            <v>-4.2235100000000001E-4</v>
          </cell>
          <cell r="F6">
            <v>2.0499999999999998</v>
          </cell>
          <cell r="G6">
            <v>1.5664749999999999E-3</v>
          </cell>
          <cell r="H6">
            <v>-3.56</v>
          </cell>
          <cell r="I6">
            <v>-1.4359452E-2</v>
          </cell>
        </row>
        <row r="7">
          <cell r="C7" t="str">
            <v>Comedor</v>
          </cell>
          <cell r="D7">
            <v>-2.58</v>
          </cell>
          <cell r="E7">
            <v>-2.6768719999999998E-3</v>
          </cell>
          <cell r="F7">
            <v>2.64</v>
          </cell>
          <cell r="G7">
            <v>1.023106E-3</v>
          </cell>
          <cell r="H7">
            <v>-5.01</v>
          </cell>
          <cell r="I7">
            <v>-1.8629196000000001E-2</v>
          </cell>
        </row>
        <row r="8">
          <cell r="C8" t="str">
            <v>Otros muebles del hogar</v>
          </cell>
          <cell r="D8">
            <v>0.37</v>
          </cell>
          <cell r="E8">
            <v>4.5513999999999998E-4</v>
          </cell>
          <cell r="F8">
            <v>3.05</v>
          </cell>
          <cell r="G8">
            <v>3.8452859999999998E-3</v>
          </cell>
          <cell r="H8">
            <v>-5.05</v>
          </cell>
          <cell r="I8">
            <v>-9.4773240000000005E-3</v>
          </cell>
        </row>
        <row r="9">
          <cell r="C9" t="str">
            <v>Otros muebles del hogar</v>
          </cell>
          <cell r="D9">
            <v>0.37</v>
          </cell>
          <cell r="E9">
            <v>4.5513999999999998E-4</v>
          </cell>
          <cell r="F9">
            <v>3.05</v>
          </cell>
          <cell r="G9">
            <v>3.8452859999999998E-3</v>
          </cell>
          <cell r="H9">
            <v>-5.05</v>
          </cell>
          <cell r="I9">
            <v>-9.4773240000000005E-3</v>
          </cell>
        </row>
      </sheetData>
      <sheetData sheetId="132">
        <row r="2">
          <cell r="C2" t="str">
            <v>Aparatos domésticos</v>
          </cell>
          <cell r="D2">
            <v>-1.03</v>
          </cell>
          <cell r="E2">
            <v>-5.1388010000000001E-3</v>
          </cell>
          <cell r="F2">
            <v>-2.09</v>
          </cell>
          <cell r="G2">
            <v>-1.3498565000000001E-2</v>
          </cell>
          <cell r="H2">
            <v>1.33</v>
          </cell>
          <cell r="I2">
            <v>5.9562130000000001E-3</v>
          </cell>
        </row>
        <row r="3">
          <cell r="C3" t="str">
            <v>Aparatos para labores del hogar</v>
          </cell>
          <cell r="D3">
            <v>-1.08</v>
          </cell>
          <cell r="E3">
            <v>-5.2120170000000002E-3</v>
          </cell>
          <cell r="F3">
            <v>-2.21</v>
          </cell>
          <cell r="G3">
            <v>-1.366408E-2</v>
          </cell>
          <cell r="H3">
            <v>1.4</v>
          </cell>
          <cell r="I3">
            <v>6.0631540000000003E-3</v>
          </cell>
        </row>
        <row r="4">
          <cell r="C4" t="str">
            <v>Repuestos, reparacion y alquiler</v>
          </cell>
          <cell r="D4">
            <v>0.34</v>
          </cell>
          <cell r="E4">
            <v>5.5467499999999997E-5</v>
          </cell>
          <cell r="F4">
            <v>0.64</v>
          </cell>
          <cell r="G4">
            <v>1.7675699999999999E-4</v>
          </cell>
          <cell r="H4">
            <v>-0.77</v>
          </cell>
          <cell r="I4">
            <v>-1.1349900000000001E-4</v>
          </cell>
        </row>
        <row r="5">
          <cell r="C5" t="str">
            <v>Aparatos para labores del hogar</v>
          </cell>
          <cell r="D5">
            <v>-1.08</v>
          </cell>
          <cell r="E5">
            <v>-5.2120170000000002E-3</v>
          </cell>
          <cell r="F5">
            <v>-2.21</v>
          </cell>
          <cell r="G5">
            <v>-1.366408E-2</v>
          </cell>
          <cell r="H5">
            <v>1.4</v>
          </cell>
          <cell r="I5">
            <v>6.0631540000000003E-3</v>
          </cell>
        </row>
        <row r="6">
          <cell r="C6" t="str">
            <v>Nevera</v>
          </cell>
          <cell r="D6">
            <v>-1.1599999999999999</v>
          </cell>
          <cell r="E6">
            <v>-2.3177689999999999E-3</v>
          </cell>
          <cell r="F6">
            <v>-1.9</v>
          </cell>
          <cell r="G6">
            <v>-5.3205769999999999E-3</v>
          </cell>
          <cell r="H6">
            <v>-0.69</v>
          </cell>
          <cell r="I6">
            <v>-1.4590689999999999E-3</v>
          </cell>
        </row>
        <row r="7">
          <cell r="C7" t="str">
            <v>Estufa</v>
          </cell>
          <cell r="D7">
            <v>-1.42</v>
          </cell>
          <cell r="E7">
            <v>-6.2200600000000003E-4</v>
          </cell>
          <cell r="F7">
            <v>-1.54</v>
          </cell>
          <cell r="G7">
            <v>-8.3610499999999996E-4</v>
          </cell>
          <cell r="H7">
            <v>-1.26</v>
          </cell>
          <cell r="I7">
            <v>-2.2881099999999999E-4</v>
          </cell>
        </row>
        <row r="8">
          <cell r="C8" t="str">
            <v>Lavadora</v>
          </cell>
          <cell r="D8">
            <v>-0.08</v>
          </cell>
          <cell r="E8">
            <v>-1.4792900000000001E-4</v>
          </cell>
          <cell r="F8">
            <v>-1.94</v>
          </cell>
          <cell r="G8">
            <v>-4.2108900000000001E-3</v>
          </cell>
          <cell r="H8">
            <v>5.7</v>
          </cell>
          <cell r="I8">
            <v>8.7754679999999998E-3</v>
          </cell>
        </row>
        <row r="9">
          <cell r="C9" t="str">
            <v>Otros aparatos del hogar</v>
          </cell>
          <cell r="D9">
            <v>-3.75</v>
          </cell>
          <cell r="E9">
            <v>-2.0277310000000001E-3</v>
          </cell>
          <cell r="F9">
            <v>-4.8499999999999996</v>
          </cell>
          <cell r="G9">
            <v>-3.2448070000000002E-3</v>
          </cell>
          <cell r="H9">
            <v>-1.6</v>
          </cell>
          <cell r="I9">
            <v>-7.9208999999999996E-4</v>
          </cell>
        </row>
        <row r="10">
          <cell r="C10" t="str">
            <v>Repuestos, reparacion y alquiler</v>
          </cell>
          <cell r="D10">
            <v>0.34</v>
          </cell>
          <cell r="E10">
            <v>5.5467499999999997E-5</v>
          </cell>
          <cell r="F10">
            <v>0.64</v>
          </cell>
          <cell r="G10">
            <v>1.7675699999999999E-4</v>
          </cell>
          <cell r="H10">
            <v>-0.77</v>
          </cell>
          <cell r="I10">
            <v>-1.1349900000000001E-4</v>
          </cell>
        </row>
        <row r="11">
          <cell r="C11" t="str">
            <v>Reparación de artefactos</v>
          </cell>
          <cell r="D11">
            <v>0.34</v>
          </cell>
          <cell r="E11">
            <v>5.5467499999999997E-5</v>
          </cell>
          <cell r="F11">
            <v>0.64</v>
          </cell>
          <cell r="G11">
            <v>1.7675699999999999E-4</v>
          </cell>
          <cell r="H11">
            <v>-0.77</v>
          </cell>
          <cell r="I11">
            <v>-1.1349900000000001E-4</v>
          </cell>
        </row>
      </sheetData>
      <sheetData sheetId="133">
        <row r="2">
          <cell r="C2" t="str">
            <v>Utensilios domésticos</v>
          </cell>
          <cell r="D2">
            <v>-1.38</v>
          </cell>
          <cell r="E2">
            <v>-5.8481779999999999E-3</v>
          </cell>
          <cell r="F2">
            <v>0.14000000000000001</v>
          </cell>
          <cell r="G2">
            <v>4.4478699999999998E-4</v>
          </cell>
          <cell r="H2">
            <v>-1.7</v>
          </cell>
          <cell r="I2">
            <v>-6.1177089999999998E-3</v>
          </cell>
        </row>
        <row r="3">
          <cell r="C3" t="str">
            <v>De cocina</v>
          </cell>
          <cell r="D3">
            <v>-0.45</v>
          </cell>
          <cell r="E3">
            <v>-4.7480299999999999E-4</v>
          </cell>
          <cell r="F3">
            <v>-0.62</v>
          </cell>
          <cell r="G3">
            <v>-6.8341300000000001E-4</v>
          </cell>
          <cell r="H3">
            <v>-0.39</v>
          </cell>
          <cell r="I3">
            <v>-5.05921E-4</v>
          </cell>
        </row>
        <row r="4">
          <cell r="C4" t="str">
            <v>De comedor</v>
          </cell>
          <cell r="D4">
            <v>3.56</v>
          </cell>
          <cell r="E4">
            <v>3.0039450000000001E-3</v>
          </cell>
          <cell r="F4">
            <v>3.85</v>
          </cell>
          <cell r="G4">
            <v>3.0884290000000002E-3</v>
          </cell>
          <cell r="H4">
            <v>2.54</v>
          </cell>
          <cell r="I4">
            <v>1.5587769999999999E-3</v>
          </cell>
        </row>
        <row r="5">
          <cell r="C5" t="str">
            <v>Otros utensilios domesticos</v>
          </cell>
          <cell r="D5">
            <v>-3.47</v>
          </cell>
          <cell r="E5">
            <v>-8.1164110000000005E-3</v>
          </cell>
          <cell r="F5">
            <v>-1.43</v>
          </cell>
          <cell r="G5">
            <v>-1.8197599999999999E-3</v>
          </cell>
          <cell r="H5">
            <v>-4.1399999999999997</v>
          </cell>
          <cell r="I5">
            <v>-6.9863E-3</v>
          </cell>
        </row>
        <row r="6">
          <cell r="C6" t="str">
            <v>De cocina</v>
          </cell>
          <cell r="D6">
            <v>-0.45</v>
          </cell>
          <cell r="E6">
            <v>-4.7480299999999999E-4</v>
          </cell>
          <cell r="F6">
            <v>-0.62</v>
          </cell>
          <cell r="G6">
            <v>-6.8341300000000001E-4</v>
          </cell>
          <cell r="H6">
            <v>-0.39</v>
          </cell>
          <cell r="I6">
            <v>-5.05921E-4</v>
          </cell>
        </row>
        <row r="7">
          <cell r="C7" t="str">
            <v>Ollas, sartenes y refractarias</v>
          </cell>
          <cell r="D7">
            <v>0.06</v>
          </cell>
          <cell r="E7">
            <v>4.64452E-5</v>
          </cell>
          <cell r="F7">
            <v>-0.53</v>
          </cell>
          <cell r="G7">
            <v>-4.5823400000000002E-4</v>
          </cell>
          <cell r="H7">
            <v>0.88</v>
          </cell>
          <cell r="I7">
            <v>7.5105400000000002E-4</v>
          </cell>
        </row>
        <row r="8">
          <cell r="C8" t="str">
            <v>Otros utensilios del hogar</v>
          </cell>
          <cell r="D8">
            <v>-1.8</v>
          </cell>
          <cell r="E8">
            <v>-5.0595100000000004E-4</v>
          </cell>
          <cell r="F8">
            <v>-0.96</v>
          </cell>
          <cell r="G8">
            <v>-2.2818900000000001E-4</v>
          </cell>
          <cell r="H8">
            <v>-2.76</v>
          </cell>
          <cell r="I8">
            <v>-1.2248680000000001E-3</v>
          </cell>
        </row>
        <row r="9">
          <cell r="C9" t="str">
            <v>De comedor</v>
          </cell>
          <cell r="D9">
            <v>3.56</v>
          </cell>
          <cell r="E9">
            <v>3.0039450000000001E-3</v>
          </cell>
          <cell r="F9">
            <v>3.85</v>
          </cell>
          <cell r="G9">
            <v>3.0884290000000002E-3</v>
          </cell>
          <cell r="H9">
            <v>2.54</v>
          </cell>
          <cell r="I9">
            <v>1.5587769999999999E-3</v>
          </cell>
        </row>
        <row r="10">
          <cell r="C10" t="str">
            <v>Vajilla</v>
          </cell>
          <cell r="D10">
            <v>4</v>
          </cell>
          <cell r="E10">
            <v>2.992364E-3</v>
          </cell>
          <cell r="F10">
            <v>4.46</v>
          </cell>
          <cell r="G10">
            <v>2.98562E-3</v>
          </cell>
          <cell r="H10">
            <v>2.79</v>
          </cell>
          <cell r="I10">
            <v>1.646359E-3</v>
          </cell>
        </row>
        <row r="11">
          <cell r="C11" t="str">
            <v>Cubiertos</v>
          </cell>
          <cell r="D11">
            <v>0.18</v>
          </cell>
          <cell r="E11">
            <v>1.7221700000000001E-5</v>
          </cell>
          <cell r="F11">
            <v>0.87</v>
          </cell>
          <cell r="G11">
            <v>1.15499E-4</v>
          </cell>
          <cell r="H11">
            <v>-3.48</v>
          </cell>
          <cell r="I11">
            <v>-8.2253800000000002E-5</v>
          </cell>
        </row>
        <row r="12">
          <cell r="C12" t="str">
            <v>Otros utensilios domesticos</v>
          </cell>
          <cell r="D12">
            <v>-3.47</v>
          </cell>
          <cell r="E12">
            <v>-8.1164110000000005E-3</v>
          </cell>
          <cell r="F12">
            <v>-1.43</v>
          </cell>
          <cell r="G12">
            <v>-1.8197599999999999E-3</v>
          </cell>
          <cell r="H12">
            <v>-4.1399999999999997</v>
          </cell>
          <cell r="I12">
            <v>-6.9863E-3</v>
          </cell>
        </row>
        <row r="13">
          <cell r="C13" t="str">
            <v>Otros utensilios domesticos</v>
          </cell>
          <cell r="D13">
            <v>-3.47</v>
          </cell>
          <cell r="E13">
            <v>-8.1164110000000005E-3</v>
          </cell>
          <cell r="F13">
            <v>-1.43</v>
          </cell>
          <cell r="G13">
            <v>-1.8197599999999999E-3</v>
          </cell>
          <cell r="H13">
            <v>-4.1399999999999997</v>
          </cell>
          <cell r="I13">
            <v>-6.9863E-3</v>
          </cell>
        </row>
      </sheetData>
      <sheetData sheetId="134">
        <row r="2">
          <cell r="C2" t="str">
            <v>Ropa del hogar</v>
          </cell>
          <cell r="D2">
            <v>2.83</v>
          </cell>
          <cell r="E2">
            <v>6.1995890000000001E-3</v>
          </cell>
          <cell r="F2">
            <v>2.72</v>
          </cell>
          <cell r="G2">
            <v>5.7717619999999997E-3</v>
          </cell>
          <cell r="H2">
            <v>3.06</v>
          </cell>
          <cell r="I2">
            <v>5.4248960000000002E-3</v>
          </cell>
        </row>
        <row r="3">
          <cell r="C3" t="str">
            <v>Alcoba</v>
          </cell>
          <cell r="D3">
            <v>2.2400000000000002</v>
          </cell>
          <cell r="E3">
            <v>3.5592480000000001E-3</v>
          </cell>
          <cell r="F3">
            <v>2.4300000000000002</v>
          </cell>
          <cell r="G3">
            <v>4.87908E-3</v>
          </cell>
          <cell r="H3">
            <v>0.56000000000000005</v>
          </cell>
          <cell r="I3">
            <v>2.0603900000000001E-4</v>
          </cell>
        </row>
        <row r="4">
          <cell r="C4" t="str">
            <v>Sala y baño</v>
          </cell>
          <cell r="D4">
            <v>4.43</v>
          </cell>
          <cell r="E4">
            <v>2.6661419999999998E-3</v>
          </cell>
          <cell r="F4">
            <v>8.1</v>
          </cell>
          <cell r="G4">
            <v>9.2514599999999995E-4</v>
          </cell>
          <cell r="H4">
            <v>3.75</v>
          </cell>
          <cell r="I4">
            <v>5.2685409999999998E-3</v>
          </cell>
        </row>
        <row r="5">
          <cell r="C5" t="str">
            <v>Alcoba</v>
          </cell>
          <cell r="D5">
            <v>2.2400000000000002</v>
          </cell>
          <cell r="E5">
            <v>3.5592480000000001E-3</v>
          </cell>
          <cell r="F5">
            <v>2.4300000000000002</v>
          </cell>
          <cell r="G5">
            <v>4.87908E-3</v>
          </cell>
          <cell r="H5">
            <v>0.56000000000000005</v>
          </cell>
          <cell r="I5">
            <v>2.0603900000000001E-4</v>
          </cell>
        </row>
        <row r="6">
          <cell r="C6" t="str">
            <v>Juego de sabanas y fundas</v>
          </cell>
          <cell r="D6">
            <v>5.47</v>
          </cell>
          <cell r="E6">
            <v>2.4441269999999999E-3</v>
          </cell>
          <cell r="F6">
            <v>5.73</v>
          </cell>
          <cell r="G6">
            <v>3.6388969999999999E-3</v>
          </cell>
          <cell r="H6">
            <v>4.3499999999999996</v>
          </cell>
          <cell r="I6">
            <v>3.5460999999999999E-4</v>
          </cell>
        </row>
        <row r="7">
          <cell r="C7" t="str">
            <v>Cobijas y cubrelechos</v>
          </cell>
          <cell r="D7">
            <v>0.77</v>
          </cell>
          <cell r="E7">
            <v>4.5913200000000001E-4</v>
          </cell>
          <cell r="F7">
            <v>0.98</v>
          </cell>
          <cell r="G7">
            <v>6.4286900000000001E-4</v>
          </cell>
          <cell r="H7">
            <v>-0.71</v>
          </cell>
          <cell r="I7">
            <v>-1.8389799999999999E-4</v>
          </cell>
        </row>
        <row r="8">
          <cell r="C8" t="str">
            <v>Colchones y almohadas</v>
          </cell>
          <cell r="D8">
            <v>1.31</v>
          </cell>
          <cell r="E8">
            <v>7.1498299999999998E-4</v>
          </cell>
          <cell r="F8">
            <v>0.96</v>
          </cell>
          <cell r="G8">
            <v>6.8816000000000005E-4</v>
          </cell>
          <cell r="H8">
            <v>2.08</v>
          </cell>
          <cell r="I8">
            <v>5.6983400000000001E-5</v>
          </cell>
        </row>
        <row r="9">
          <cell r="C9" t="str">
            <v>Sala y baño</v>
          </cell>
          <cell r="D9">
            <v>4.43</v>
          </cell>
          <cell r="E9">
            <v>2.6661419999999998E-3</v>
          </cell>
          <cell r="F9">
            <v>8.1</v>
          </cell>
          <cell r="G9">
            <v>9.2514599999999995E-4</v>
          </cell>
          <cell r="H9">
            <v>3.75</v>
          </cell>
          <cell r="I9">
            <v>5.2685409999999998E-3</v>
          </cell>
        </row>
        <row r="10">
          <cell r="C10" t="str">
            <v>Cortinas</v>
          </cell>
          <cell r="D10">
            <v>3.08</v>
          </cell>
          <cell r="E10">
            <v>1.3341939999999999E-3</v>
          </cell>
          <cell r="F10">
            <v>2.75</v>
          </cell>
          <cell r="G10">
            <v>1.09688E-4</v>
          </cell>
          <cell r="H10">
            <v>3.09</v>
          </cell>
          <cell r="I10">
            <v>3.11919E-3</v>
          </cell>
        </row>
        <row r="11">
          <cell r="C11" t="str">
            <v>Toallas, manteles y forros</v>
          </cell>
          <cell r="D11">
            <v>8.1</v>
          </cell>
          <cell r="E11">
            <v>1.366248E-3</v>
          </cell>
          <cell r="F11">
            <v>11.23</v>
          </cell>
          <cell r="G11">
            <v>8.3474899999999997E-4</v>
          </cell>
          <cell r="H11">
            <v>5.48</v>
          </cell>
          <cell r="I11">
            <v>2.167324E-3</v>
          </cell>
        </row>
      </sheetData>
      <sheetData sheetId="135">
        <row r="2">
          <cell r="C2" t="str">
            <v>Artículos para limpieza</v>
          </cell>
          <cell r="D2">
            <v>2.02</v>
          </cell>
          <cell r="E2">
            <v>3.5504451999999999E-2</v>
          </cell>
          <cell r="F2">
            <v>1.8</v>
          </cell>
          <cell r="G2">
            <v>3.5361072E-2</v>
          </cell>
          <cell r="H2">
            <v>1.4</v>
          </cell>
          <cell r="I2">
            <v>1.8929813E-2</v>
          </cell>
        </row>
        <row r="3">
          <cell r="C3" t="str">
            <v>Jabones, detergentes y suavizantes</v>
          </cell>
          <cell r="D3">
            <v>1.27</v>
          </cell>
          <cell r="E3">
            <v>1.3237476E-2</v>
          </cell>
          <cell r="F3">
            <v>1.1100000000000001</v>
          </cell>
          <cell r="G3">
            <v>1.3897507999999999E-2</v>
          </cell>
          <cell r="H3">
            <v>0.82</v>
          </cell>
          <cell r="I3">
            <v>5.8450840000000004E-3</v>
          </cell>
        </row>
        <row r="4">
          <cell r="C4" t="str">
            <v>Limpiadores, insecticidas y ceras</v>
          </cell>
          <cell r="D4">
            <v>3.92</v>
          </cell>
          <cell r="E4">
            <v>1.1203555E-2</v>
          </cell>
          <cell r="F4">
            <v>4.95</v>
          </cell>
          <cell r="G4">
            <v>1.2293624E-2</v>
          </cell>
          <cell r="H4">
            <v>1.61</v>
          </cell>
          <cell r="I4">
            <v>5.9014189999999998E-3</v>
          </cell>
        </row>
        <row r="5">
          <cell r="C5" t="str">
            <v>Otros utensilios de aseo</v>
          </cell>
          <cell r="D5">
            <v>2.61</v>
          </cell>
          <cell r="E5">
            <v>1.1208528000000001E-2</v>
          </cell>
          <cell r="F5">
            <v>2.0499999999999998</v>
          </cell>
          <cell r="G5">
            <v>9.5137529999999998E-3</v>
          </cell>
          <cell r="H5">
            <v>2.66</v>
          </cell>
          <cell r="I5">
            <v>7.2561099999999996E-3</v>
          </cell>
        </row>
        <row r="6">
          <cell r="C6" t="str">
            <v>Jabones, detergentes y suavizantes</v>
          </cell>
          <cell r="D6">
            <v>1.27</v>
          </cell>
          <cell r="E6">
            <v>1.3237476E-2</v>
          </cell>
          <cell r="F6">
            <v>1.1100000000000001</v>
          </cell>
          <cell r="G6">
            <v>1.3897507999999999E-2</v>
          </cell>
          <cell r="H6">
            <v>0.82</v>
          </cell>
          <cell r="I6">
            <v>5.8450840000000004E-3</v>
          </cell>
        </row>
        <row r="7">
          <cell r="C7" t="str">
            <v>Jabones</v>
          </cell>
          <cell r="D7">
            <v>1.35</v>
          </cell>
          <cell r="E7">
            <v>4.6837509999999999E-3</v>
          </cell>
          <cell r="F7">
            <v>1.34</v>
          </cell>
          <cell r="G7">
            <v>6.7441489999999996E-3</v>
          </cell>
          <cell r="H7">
            <v>3.8</v>
          </cell>
          <cell r="I7">
            <v>7.3610009999999998E-3</v>
          </cell>
        </row>
        <row r="8">
          <cell r="C8" t="str">
            <v>Detergentes, blanqueadores</v>
          </cell>
          <cell r="D8">
            <v>1.23</v>
          </cell>
          <cell r="E8">
            <v>8.5533580000000005E-3</v>
          </cell>
          <cell r="F8">
            <v>0.95</v>
          </cell>
          <cell r="G8">
            <v>7.1120999999999997E-3</v>
          </cell>
          <cell r="H8">
            <v>-0.23</v>
          </cell>
          <cell r="I8">
            <v>-1.1939889999999999E-3</v>
          </cell>
        </row>
        <row r="9">
          <cell r="C9" t="str">
            <v>Limpiadores, insecticidas y ceras</v>
          </cell>
          <cell r="D9">
            <v>3.92</v>
          </cell>
          <cell r="E9">
            <v>1.1203555E-2</v>
          </cell>
          <cell r="F9">
            <v>4.95</v>
          </cell>
          <cell r="G9">
            <v>1.2293624E-2</v>
          </cell>
          <cell r="H9">
            <v>1.61</v>
          </cell>
          <cell r="I9">
            <v>5.9014189999999998E-3</v>
          </cell>
        </row>
        <row r="10">
          <cell r="C10" t="str">
            <v>Limpiadores y desinfectantes</v>
          </cell>
          <cell r="D10">
            <v>0.48</v>
          </cell>
          <cell r="E10">
            <v>7.8172400000000003E-4</v>
          </cell>
          <cell r="F10">
            <v>0.24</v>
          </cell>
          <cell r="G10">
            <v>2.3889199999999999E-4</v>
          </cell>
          <cell r="H10">
            <v>0.4</v>
          </cell>
          <cell r="I10">
            <v>1.277516E-3</v>
          </cell>
        </row>
        <row r="11">
          <cell r="C11" t="str">
            <v>Insecticidas</v>
          </cell>
          <cell r="D11">
            <v>7.75</v>
          </cell>
          <cell r="E11">
            <v>2.11174E-3</v>
          </cell>
          <cell r="F11">
            <v>6.77</v>
          </cell>
          <cell r="G11">
            <v>1.399693E-3</v>
          </cell>
          <cell r="H11">
            <v>10.44</v>
          </cell>
          <cell r="I11">
            <v>1.390079E-3</v>
          </cell>
        </row>
        <row r="12">
          <cell r="C12" t="str">
            <v>Ceras</v>
          </cell>
          <cell r="D12">
            <v>9.1199999999999992</v>
          </cell>
          <cell r="E12">
            <v>8.7281770000000002E-3</v>
          </cell>
          <cell r="F12">
            <v>8.6</v>
          </cell>
          <cell r="G12">
            <v>1.1019545E-2</v>
          </cell>
          <cell r="H12">
            <v>10.37</v>
          </cell>
          <cell r="I12">
            <v>3.5092449999999998E-3</v>
          </cell>
        </row>
        <row r="13">
          <cell r="C13" t="str">
            <v>Otros utensilios de aseo</v>
          </cell>
          <cell r="D13">
            <v>2.61</v>
          </cell>
          <cell r="E13">
            <v>1.1208528000000001E-2</v>
          </cell>
          <cell r="F13">
            <v>2.0499999999999998</v>
          </cell>
          <cell r="G13">
            <v>9.5137529999999998E-3</v>
          </cell>
          <cell r="H13">
            <v>2.66</v>
          </cell>
          <cell r="I13">
            <v>7.2561099999999996E-3</v>
          </cell>
        </row>
        <row r="14">
          <cell r="C14" t="str">
            <v>Papeles de cocina</v>
          </cell>
          <cell r="D14">
            <v>0.64</v>
          </cell>
          <cell r="E14">
            <v>7.6849000000000004E-4</v>
          </cell>
          <cell r="F14">
            <v>-0.47</v>
          </cell>
          <cell r="G14">
            <v>-3.46103E-4</v>
          </cell>
          <cell r="H14">
            <v>1.37</v>
          </cell>
          <cell r="I14">
            <v>1.324146E-3</v>
          </cell>
        </row>
        <row r="15">
          <cell r="C15" t="str">
            <v>Otros utensilios de aseo</v>
          </cell>
          <cell r="D15">
            <v>3.4</v>
          </cell>
          <cell r="E15">
            <v>1.0519084999999999E-2</v>
          </cell>
          <cell r="F15">
            <v>2.54</v>
          </cell>
          <cell r="G15">
            <v>9.9173730000000002E-3</v>
          </cell>
          <cell r="H15">
            <v>3.42</v>
          </cell>
          <cell r="I15">
            <v>6.0234959999999997E-3</v>
          </cell>
        </row>
      </sheetData>
      <sheetData sheetId="136">
        <row r="2">
          <cell r="C2" t="str">
            <v>Vivienda</v>
          </cell>
          <cell r="D2">
            <v>2.4900000000000002</v>
          </cell>
          <cell r="E2">
            <v>0.73777709499999999</v>
          </cell>
          <cell r="F2">
            <v>3.11</v>
          </cell>
          <cell r="G2">
            <v>0.88030068699999997</v>
          </cell>
          <cell r="H2">
            <v>1.37</v>
          </cell>
          <cell r="I2">
            <v>0.40498506400000001</v>
          </cell>
        </row>
        <row r="3">
          <cell r="C3" t="str">
            <v>Arrendamiento imputado</v>
          </cell>
          <cell r="D3">
            <v>2.4700000000000002</v>
          </cell>
          <cell r="E3">
            <v>0.26942728500000002</v>
          </cell>
          <cell r="F3">
            <v>3.11</v>
          </cell>
          <cell r="G3">
            <v>0.226688684</v>
          </cell>
          <cell r="H3">
            <v>1.18</v>
          </cell>
          <cell r="I3">
            <v>0.16454026299999999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Arrendamiento efectivo</v>
          </cell>
          <cell r="D4">
            <v>2.91</v>
          </cell>
          <cell r="E4">
            <v>0.22415934400000001</v>
          </cell>
          <cell r="F4">
            <v>3.52</v>
          </cell>
          <cell r="G4">
            <v>0.37497988199999999</v>
          </cell>
          <cell r="H4">
            <v>1.18</v>
          </cell>
          <cell r="I4">
            <v>4.9684971000000001E-2</v>
          </cell>
          <cell r="J4">
            <v>2</v>
          </cell>
          <cell r="K4">
            <v>1</v>
          </cell>
          <cell r="L4">
            <v>5</v>
          </cell>
        </row>
        <row r="5">
          <cell r="C5" t="str">
            <v>Gas</v>
          </cell>
          <cell r="D5">
            <v>13.6</v>
          </cell>
          <cell r="E5">
            <v>0.10211564400000001</v>
          </cell>
          <cell r="F5">
            <v>13.5</v>
          </cell>
          <cell r="G5">
            <v>0.150590212</v>
          </cell>
          <cell r="H5">
            <v>14.28</v>
          </cell>
          <cell r="I5">
            <v>6.3894074999999995E-2</v>
          </cell>
          <cell r="J5">
            <v>3</v>
          </cell>
          <cell r="K5">
            <v>3</v>
          </cell>
          <cell r="L5">
            <v>4</v>
          </cell>
        </row>
        <row r="6">
          <cell r="C6" t="str">
            <v>Acueducto, alcantarillado y aseo</v>
          </cell>
          <cell r="D6">
            <v>3.29</v>
          </cell>
          <cell r="E6">
            <v>8.4569577000000007E-2</v>
          </cell>
          <cell r="F6">
            <v>2.99</v>
          </cell>
          <cell r="G6">
            <v>8.1425280000000003E-2</v>
          </cell>
          <cell r="H6">
            <v>3.62</v>
          </cell>
          <cell r="I6">
            <v>6.9570555000000006E-2</v>
          </cell>
          <cell r="J6">
            <v>4</v>
          </cell>
          <cell r="K6">
            <v>4</v>
          </cell>
          <cell r="L6">
            <v>3</v>
          </cell>
        </row>
        <row r="7">
          <cell r="C7" t="str">
            <v>Otros gastos de ocupación</v>
          </cell>
          <cell r="D7">
            <v>3.12</v>
          </cell>
          <cell r="E7">
            <v>6.0225492999999998E-2</v>
          </cell>
          <cell r="F7">
            <v>3.75</v>
          </cell>
          <cell r="G7">
            <v>1.2546016E-2</v>
          </cell>
          <cell r="H7">
            <v>2.59</v>
          </cell>
          <cell r="I7">
            <v>0.109345742</v>
          </cell>
          <cell r="J7">
            <v>5</v>
          </cell>
          <cell r="K7">
            <v>6</v>
          </cell>
          <cell r="L7">
            <v>2</v>
          </cell>
        </row>
        <row r="8">
          <cell r="C8" t="str">
            <v>Otros utensilios de aseo</v>
          </cell>
          <cell r="D8">
            <v>3.4</v>
          </cell>
          <cell r="E8">
            <v>1.0519084999999999E-2</v>
          </cell>
          <cell r="F8">
            <v>2.54</v>
          </cell>
          <cell r="G8">
            <v>9.9173730000000002E-3</v>
          </cell>
          <cell r="H8">
            <v>3.42</v>
          </cell>
          <cell r="I8">
            <v>6.0234959999999997E-3</v>
          </cell>
          <cell r="J8">
            <v>6</v>
          </cell>
          <cell r="K8">
            <v>8</v>
          </cell>
          <cell r="L8">
            <v>8</v>
          </cell>
        </row>
        <row r="9">
          <cell r="C9" t="str">
            <v>Ceras</v>
          </cell>
          <cell r="D9">
            <v>9.1199999999999992</v>
          </cell>
          <cell r="E9">
            <v>8.7281770000000002E-3</v>
          </cell>
          <cell r="F9">
            <v>8.6</v>
          </cell>
          <cell r="G9">
            <v>1.1019545E-2</v>
          </cell>
          <cell r="H9">
            <v>10.37</v>
          </cell>
          <cell r="I9">
            <v>3.5092449999999998E-3</v>
          </cell>
          <cell r="J9">
            <v>7</v>
          </cell>
          <cell r="K9">
            <v>7</v>
          </cell>
          <cell r="L9">
            <v>9</v>
          </cell>
        </row>
        <row r="10">
          <cell r="C10" t="str">
            <v>Detergentes, blanqueadores</v>
          </cell>
          <cell r="D10">
            <v>1.23</v>
          </cell>
          <cell r="E10">
            <v>8.5533580000000005E-3</v>
          </cell>
          <cell r="F10">
            <v>0.95</v>
          </cell>
          <cell r="G10">
            <v>7.1120999999999997E-3</v>
          </cell>
          <cell r="H10">
            <v>-0.23</v>
          </cell>
          <cell r="I10">
            <v>-1.1939889999999999E-3</v>
          </cell>
          <cell r="J10">
            <v>8</v>
          </cell>
          <cell r="K10">
            <v>9</v>
          </cell>
          <cell r="L10">
            <v>25</v>
          </cell>
        </row>
        <row r="11">
          <cell r="C11" t="str">
            <v>Jabones</v>
          </cell>
          <cell r="D11">
            <v>1.35</v>
          </cell>
          <cell r="E11">
            <v>4.6837509999999999E-3</v>
          </cell>
          <cell r="F11">
            <v>1.34</v>
          </cell>
          <cell r="G11">
            <v>6.7441489999999996E-3</v>
          </cell>
          <cell r="H11">
            <v>3.8</v>
          </cell>
          <cell r="I11">
            <v>7.3610009999999998E-3</v>
          </cell>
          <cell r="J11">
            <v>9</v>
          </cell>
          <cell r="K11">
            <v>10</v>
          </cell>
          <cell r="L11">
            <v>7</v>
          </cell>
        </row>
        <row r="12">
          <cell r="C12" t="str">
            <v>Vajilla</v>
          </cell>
          <cell r="D12">
            <v>4</v>
          </cell>
          <cell r="E12">
            <v>2.992364E-3</v>
          </cell>
          <cell r="F12">
            <v>4.46</v>
          </cell>
          <cell r="G12">
            <v>2.98562E-3</v>
          </cell>
          <cell r="H12">
            <v>2.79</v>
          </cell>
          <cell r="I12">
            <v>1.646359E-3</v>
          </cell>
          <cell r="J12">
            <v>10</v>
          </cell>
          <cell r="K12">
            <v>13</v>
          </cell>
          <cell r="L12">
            <v>12</v>
          </cell>
        </row>
        <row r="13">
          <cell r="C13" t="str">
            <v>Juego de sabanas y fundas</v>
          </cell>
          <cell r="D13">
            <v>5.47</v>
          </cell>
          <cell r="E13">
            <v>2.4441269999999999E-3</v>
          </cell>
          <cell r="F13">
            <v>5.73</v>
          </cell>
          <cell r="G13">
            <v>3.6388969999999999E-3</v>
          </cell>
          <cell r="H13">
            <v>4.3499999999999996</v>
          </cell>
          <cell r="I13">
            <v>3.5460999999999999E-4</v>
          </cell>
          <cell r="J13">
            <v>11</v>
          </cell>
          <cell r="K13">
            <v>12</v>
          </cell>
          <cell r="L13">
            <v>17</v>
          </cell>
        </row>
        <row r="14">
          <cell r="C14" t="str">
            <v>Insecticidas</v>
          </cell>
          <cell r="D14">
            <v>7.75</v>
          </cell>
          <cell r="E14">
            <v>2.11174E-3</v>
          </cell>
          <cell r="F14">
            <v>6.77</v>
          </cell>
          <cell r="G14">
            <v>1.399693E-3</v>
          </cell>
          <cell r="H14">
            <v>10.44</v>
          </cell>
          <cell r="I14">
            <v>1.390079E-3</v>
          </cell>
          <cell r="J14">
            <v>12</v>
          </cell>
          <cell r="K14">
            <v>15</v>
          </cell>
          <cell r="L14">
            <v>13</v>
          </cell>
        </row>
        <row r="15">
          <cell r="C15" t="str">
            <v>Toallas, manteles y forros</v>
          </cell>
          <cell r="D15">
            <v>8.1</v>
          </cell>
          <cell r="E15">
            <v>1.366248E-3</v>
          </cell>
          <cell r="F15">
            <v>11.23</v>
          </cell>
          <cell r="G15">
            <v>8.3474899999999997E-4</v>
          </cell>
          <cell r="H15">
            <v>5.48</v>
          </cell>
          <cell r="I15">
            <v>2.167324E-3</v>
          </cell>
          <cell r="J15">
            <v>13</v>
          </cell>
          <cell r="K15">
            <v>17</v>
          </cell>
          <cell r="L15">
            <v>11</v>
          </cell>
        </row>
        <row r="16">
          <cell r="C16" t="str">
            <v>Cortinas</v>
          </cell>
          <cell r="D16">
            <v>3.08</v>
          </cell>
          <cell r="E16">
            <v>1.3341939999999999E-3</v>
          </cell>
          <cell r="F16">
            <v>2.75</v>
          </cell>
          <cell r="G16">
            <v>1.09688E-4</v>
          </cell>
          <cell r="H16">
            <v>3.09</v>
          </cell>
          <cell r="I16">
            <v>3.11919E-3</v>
          </cell>
          <cell r="J16">
            <v>14</v>
          </cell>
          <cell r="K16">
            <v>23</v>
          </cell>
          <cell r="L16">
            <v>10</v>
          </cell>
        </row>
        <row r="17">
          <cell r="C17" t="str">
            <v>Limpiadores y desinfectantes</v>
          </cell>
          <cell r="D17">
            <v>0.48</v>
          </cell>
          <cell r="E17">
            <v>7.8172400000000003E-4</v>
          </cell>
          <cell r="F17">
            <v>0.24</v>
          </cell>
          <cell r="G17">
            <v>2.3889199999999999E-4</v>
          </cell>
          <cell r="H17">
            <v>0.4</v>
          </cell>
          <cell r="I17">
            <v>1.277516E-3</v>
          </cell>
          <cell r="J17">
            <v>15</v>
          </cell>
          <cell r="K17">
            <v>20</v>
          </cell>
          <cell r="L17">
            <v>15</v>
          </cell>
        </row>
        <row r="18">
          <cell r="C18" t="str">
            <v>Papeles de cocina</v>
          </cell>
          <cell r="D18">
            <v>0.64</v>
          </cell>
          <cell r="E18">
            <v>7.6849000000000004E-4</v>
          </cell>
          <cell r="F18">
            <v>-0.47</v>
          </cell>
          <cell r="G18">
            <v>-3.46103E-4</v>
          </cell>
          <cell r="H18">
            <v>1.37</v>
          </cell>
          <cell r="I18">
            <v>1.324146E-3</v>
          </cell>
          <cell r="J18">
            <v>16</v>
          </cell>
          <cell r="K18">
            <v>25</v>
          </cell>
          <cell r="L18">
            <v>14</v>
          </cell>
        </row>
        <row r="19">
          <cell r="C19" t="str">
            <v>Colchones y almohadas</v>
          </cell>
          <cell r="D19">
            <v>1.31</v>
          </cell>
          <cell r="E19">
            <v>7.1498299999999998E-4</v>
          </cell>
          <cell r="F19">
            <v>0.96</v>
          </cell>
          <cell r="G19">
            <v>6.8816000000000005E-4</v>
          </cell>
          <cell r="H19">
            <v>2.08</v>
          </cell>
          <cell r="I19">
            <v>5.6983400000000001E-5</v>
          </cell>
          <cell r="J19">
            <v>17</v>
          </cell>
          <cell r="K19">
            <v>18</v>
          </cell>
          <cell r="L19">
            <v>18</v>
          </cell>
        </row>
        <row r="20">
          <cell r="C20" t="str">
            <v>Cobijas y cubrelechos</v>
          </cell>
          <cell r="D20">
            <v>0.77</v>
          </cell>
          <cell r="E20">
            <v>4.5913200000000001E-4</v>
          </cell>
          <cell r="F20">
            <v>0.98</v>
          </cell>
          <cell r="G20">
            <v>6.4286900000000001E-4</v>
          </cell>
          <cell r="H20">
            <v>-0.71</v>
          </cell>
          <cell r="I20">
            <v>-1.8389799999999999E-4</v>
          </cell>
          <cell r="J20">
            <v>18</v>
          </cell>
          <cell r="K20">
            <v>19</v>
          </cell>
          <cell r="L20">
            <v>21</v>
          </cell>
        </row>
        <row r="21">
          <cell r="C21" t="str">
            <v>Otros muebles del hogar</v>
          </cell>
          <cell r="D21">
            <v>0.37</v>
          </cell>
          <cell r="E21">
            <v>4.5513999999999998E-4</v>
          </cell>
          <cell r="F21">
            <v>3.05</v>
          </cell>
          <cell r="G21">
            <v>3.8452859999999998E-3</v>
          </cell>
          <cell r="H21">
            <v>-5.05</v>
          </cell>
          <cell r="I21">
            <v>-9.4773240000000005E-3</v>
          </cell>
          <cell r="J21">
            <v>19</v>
          </cell>
          <cell r="K21">
            <v>11</v>
          </cell>
          <cell r="L21">
            <v>29</v>
          </cell>
        </row>
        <row r="22">
          <cell r="C22" t="str">
            <v>Reparación de artefactos</v>
          </cell>
          <cell r="D22">
            <v>0.34</v>
          </cell>
          <cell r="E22">
            <v>5.5467499999999997E-5</v>
          </cell>
          <cell r="F22">
            <v>0.64</v>
          </cell>
          <cell r="G22">
            <v>1.7675699999999999E-4</v>
          </cell>
          <cell r="H22">
            <v>-0.77</v>
          </cell>
          <cell r="I22">
            <v>-1.1349900000000001E-4</v>
          </cell>
          <cell r="J22">
            <v>20</v>
          </cell>
          <cell r="K22">
            <v>21</v>
          </cell>
          <cell r="L22">
            <v>20</v>
          </cell>
        </row>
        <row r="23">
          <cell r="C23" t="str">
            <v>Ollas, sartenes y refractarias</v>
          </cell>
          <cell r="D23">
            <v>0.06</v>
          </cell>
          <cell r="E23">
            <v>4.64452E-5</v>
          </cell>
          <cell r="F23">
            <v>-0.53</v>
          </cell>
          <cell r="G23">
            <v>-4.5823400000000002E-4</v>
          </cell>
          <cell r="H23">
            <v>0.88</v>
          </cell>
          <cell r="I23">
            <v>7.5105400000000002E-4</v>
          </cell>
          <cell r="J23">
            <v>21</v>
          </cell>
          <cell r="K23">
            <v>26</v>
          </cell>
          <cell r="L23">
            <v>16</v>
          </cell>
        </row>
        <row r="24">
          <cell r="C24" t="str">
            <v>Cubiertos</v>
          </cell>
          <cell r="D24">
            <v>0.18</v>
          </cell>
          <cell r="E24">
            <v>1.7221700000000001E-5</v>
          </cell>
          <cell r="F24">
            <v>0.87</v>
          </cell>
          <cell r="G24">
            <v>1.15499E-4</v>
          </cell>
          <cell r="H24">
            <v>-3.48</v>
          </cell>
          <cell r="I24">
            <v>-8.2253800000000002E-5</v>
          </cell>
          <cell r="J24">
            <v>22</v>
          </cell>
          <cell r="K24">
            <v>22</v>
          </cell>
          <cell r="L24">
            <v>19</v>
          </cell>
        </row>
        <row r="25">
          <cell r="C25" t="str">
            <v>Lavadora</v>
          </cell>
          <cell r="D25">
            <v>-0.08</v>
          </cell>
          <cell r="E25">
            <v>-1.4792900000000001E-4</v>
          </cell>
          <cell r="F25">
            <v>-1.94</v>
          </cell>
          <cell r="G25">
            <v>-4.2108900000000001E-3</v>
          </cell>
          <cell r="H25">
            <v>5.7</v>
          </cell>
          <cell r="I25">
            <v>8.7754679999999998E-3</v>
          </cell>
          <cell r="J25">
            <v>23</v>
          </cell>
          <cell r="K25">
            <v>31</v>
          </cell>
          <cell r="L25">
            <v>6</v>
          </cell>
        </row>
        <row r="26">
          <cell r="C26" t="str">
            <v>Sala</v>
          </cell>
          <cell r="D26">
            <v>-0.26</v>
          </cell>
          <cell r="E26">
            <v>-4.2235100000000001E-4</v>
          </cell>
          <cell r="F26">
            <v>2.0499999999999998</v>
          </cell>
          <cell r="G26">
            <v>1.5664749999999999E-3</v>
          </cell>
          <cell r="H26">
            <v>-3.56</v>
          </cell>
          <cell r="I26">
            <v>-1.4359452E-2</v>
          </cell>
          <cell r="J26">
            <v>24</v>
          </cell>
          <cell r="K26">
            <v>14</v>
          </cell>
          <cell r="L26">
            <v>30</v>
          </cell>
        </row>
        <row r="27">
          <cell r="E27">
            <v>-3.4323918000000002E-2</v>
          </cell>
          <cell r="G27">
            <v>4.7239870000000007E-3</v>
          </cell>
          <cell r="I27">
            <v>-5.0589334E-2</v>
          </cell>
        </row>
      </sheetData>
      <sheetData sheetId="137">
        <row r="2">
          <cell r="C2" t="str">
            <v>Vestuario</v>
          </cell>
          <cell r="D2">
            <v>0.01</v>
          </cell>
          <cell r="E2">
            <v>4.5577699999999998E-4</v>
          </cell>
          <cell r="F2">
            <v>0.39</v>
          </cell>
          <cell r="G2">
            <v>2.1033046E-2</v>
          </cell>
          <cell r="H2">
            <v>7.0000000000000007E-2</v>
          </cell>
          <cell r="I2">
            <v>2.2315740000000001E-3</v>
          </cell>
        </row>
        <row r="3">
          <cell r="C3" t="str">
            <v>Vestuario</v>
          </cell>
          <cell r="D3">
            <v>0.4</v>
          </cell>
          <cell r="E3">
            <v>1.2654520000000001E-2</v>
          </cell>
          <cell r="F3">
            <v>0.7</v>
          </cell>
          <cell r="G3">
            <v>2.6676267E-2</v>
          </cell>
          <cell r="H3">
            <v>0.09</v>
          </cell>
          <cell r="I3">
            <v>2.2234450000000001E-3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Calzado</v>
          </cell>
          <cell r="D4">
            <v>-1.63</v>
          </cell>
          <cell r="E4">
            <v>-1.8816762000000001E-2</v>
          </cell>
          <cell r="F4">
            <v>-0.87</v>
          </cell>
          <cell r="G4">
            <v>-1.2007413E-2</v>
          </cell>
          <cell r="H4">
            <v>-1.04</v>
          </cell>
          <cell r="I4">
            <v>-5.1390380000000003E-3</v>
          </cell>
          <cell r="J4">
            <v>3</v>
          </cell>
          <cell r="K4">
            <v>3</v>
          </cell>
          <cell r="L4">
            <v>3</v>
          </cell>
        </row>
        <row r="5">
          <cell r="C5" t="str">
            <v>Servicios</v>
          </cell>
          <cell r="D5">
            <v>3.06</v>
          </cell>
          <cell r="E5">
            <v>7.3377729999999997E-3</v>
          </cell>
          <cell r="F5">
            <v>3.48</v>
          </cell>
          <cell r="G5">
            <v>7.0287939999999997E-3</v>
          </cell>
          <cell r="H5">
            <v>2.34</v>
          </cell>
          <cell r="I5">
            <v>5.2218830000000001E-3</v>
          </cell>
          <cell r="J5">
            <v>2</v>
          </cell>
          <cell r="K5">
            <v>2</v>
          </cell>
          <cell r="L5">
            <v>1</v>
          </cell>
        </row>
      </sheetData>
      <sheetData sheetId="138">
        <row r="2">
          <cell r="B2">
            <v>-0.06</v>
          </cell>
          <cell r="C2">
            <v>-1.7</v>
          </cell>
          <cell r="D2">
            <v>0.01</v>
          </cell>
        </row>
        <row r="3">
          <cell r="B3">
            <v>-0.18</v>
          </cell>
          <cell r="C3">
            <v>-1.28</v>
          </cell>
          <cell r="D3">
            <v>0.35</v>
          </cell>
        </row>
      </sheetData>
      <sheetData sheetId="139">
        <row r="2">
          <cell r="C2" t="str">
            <v>Vestuario</v>
          </cell>
          <cell r="D2">
            <v>0.4</v>
          </cell>
          <cell r="E2">
            <v>1.2654520000000001E-2</v>
          </cell>
          <cell r="F2">
            <v>0.7</v>
          </cell>
          <cell r="G2">
            <v>2.6676267E-2</v>
          </cell>
          <cell r="H2">
            <v>0.09</v>
          </cell>
          <cell r="I2">
            <v>2.2234450000000001E-3</v>
          </cell>
        </row>
        <row r="3">
          <cell r="C3" t="str">
            <v>Vestuario hombre</v>
          </cell>
          <cell r="D3">
            <v>0.64</v>
          </cell>
          <cell r="E3">
            <v>7.9277589999999995E-3</v>
          </cell>
          <cell r="F3">
            <v>1.35</v>
          </cell>
          <cell r="G3">
            <v>1.8006728999999999E-2</v>
          </cell>
          <cell r="H3">
            <v>-0.02</v>
          </cell>
          <cell r="I3">
            <v>-2.29306E-4</v>
          </cell>
        </row>
        <row r="4">
          <cell r="C4" t="str">
            <v>Vestuario mujer</v>
          </cell>
          <cell r="D4">
            <v>-0.6</v>
          </cell>
          <cell r="E4">
            <v>-6.0888690000000002E-3</v>
          </cell>
          <cell r="F4">
            <v>-0.51</v>
          </cell>
          <cell r="G4">
            <v>-5.9465780000000001E-3</v>
          </cell>
          <cell r="H4">
            <v>-2</v>
          </cell>
          <cell r="I4">
            <v>-1.4593857999999999E-2</v>
          </cell>
        </row>
        <row r="5">
          <cell r="C5" t="str">
            <v>Vestuario niño</v>
          </cell>
          <cell r="D5">
            <v>1.3</v>
          </cell>
          <cell r="E5">
            <v>9.4467749999999993E-3</v>
          </cell>
          <cell r="F5">
            <v>0.79</v>
          </cell>
          <cell r="G5">
            <v>7.8318610000000007E-3</v>
          </cell>
          <cell r="H5">
            <v>3.74</v>
          </cell>
          <cell r="I5">
            <v>1.9067104000000001E-2</v>
          </cell>
        </row>
        <row r="6">
          <cell r="C6" t="str">
            <v>Vestuario bebe</v>
          </cell>
          <cell r="D6">
            <v>0.82</v>
          </cell>
          <cell r="E6">
            <v>1.5048310000000001E-3</v>
          </cell>
          <cell r="F6">
            <v>2.1800000000000002</v>
          </cell>
          <cell r="G6">
            <v>6.9727599999999997E-3</v>
          </cell>
          <cell r="H6">
            <v>-1.44</v>
          </cell>
          <cell r="I6">
            <v>-1.217833E-3</v>
          </cell>
        </row>
        <row r="7">
          <cell r="C7" t="str">
            <v>Vestuario hombre</v>
          </cell>
          <cell r="D7">
            <v>0.64</v>
          </cell>
          <cell r="E7">
            <v>7.9277589999999995E-3</v>
          </cell>
          <cell r="F7">
            <v>1.35</v>
          </cell>
          <cell r="G7">
            <v>1.8006728999999999E-2</v>
          </cell>
          <cell r="H7">
            <v>-0.02</v>
          </cell>
          <cell r="I7">
            <v>-2.29306E-4</v>
          </cell>
        </row>
        <row r="8">
          <cell r="C8" t="str">
            <v>Camisas para hombre</v>
          </cell>
          <cell r="D8">
            <v>-0.17</v>
          </cell>
          <cell r="E8">
            <v>-4.0469900000000001E-4</v>
          </cell>
          <cell r="F8">
            <v>0.3</v>
          </cell>
          <cell r="G8">
            <v>5.06658E-4</v>
          </cell>
          <cell r="H8">
            <v>-2.75</v>
          </cell>
          <cell r="I8">
            <v>-8.6269039999999995E-3</v>
          </cell>
        </row>
        <row r="9">
          <cell r="C9" t="str">
            <v>Pantalones para hombre</v>
          </cell>
          <cell r="D9">
            <v>-0.51</v>
          </cell>
          <cell r="E9">
            <v>-1.743283E-3</v>
          </cell>
          <cell r="F9">
            <v>1</v>
          </cell>
          <cell r="G9">
            <v>5.0017179999999996E-3</v>
          </cell>
          <cell r="H9">
            <v>-3.21</v>
          </cell>
          <cell r="I9">
            <v>-7.0552799999999997E-3</v>
          </cell>
        </row>
        <row r="10">
          <cell r="C10" t="str">
            <v>Ropa interior hombre</v>
          </cell>
          <cell r="D10">
            <v>4.13</v>
          </cell>
          <cell r="E10">
            <v>9.8142939999999994E-3</v>
          </cell>
          <cell r="F10">
            <v>3.9</v>
          </cell>
          <cell r="G10">
            <v>1.155027E-2</v>
          </cell>
          <cell r="H10">
            <v>4.5199999999999996</v>
          </cell>
          <cell r="I10">
            <v>1.1035021000000001E-2</v>
          </cell>
        </row>
        <row r="11">
          <cell r="C11" t="str">
            <v>Otras prendas para hombre</v>
          </cell>
          <cell r="D11">
            <v>0.16</v>
          </cell>
          <cell r="E11">
            <v>6.7388599999999995E-4</v>
          </cell>
          <cell r="F11">
            <v>0.34</v>
          </cell>
          <cell r="G11">
            <v>1.253026E-3</v>
          </cell>
          <cell r="H11">
            <v>1.49</v>
          </cell>
          <cell r="I11">
            <v>5.4972149999999997E-3</v>
          </cell>
        </row>
        <row r="12">
          <cell r="C12" t="str">
            <v>Vestuario mujer</v>
          </cell>
          <cell r="D12">
            <v>-0.6</v>
          </cell>
          <cell r="E12">
            <v>-6.0888690000000002E-3</v>
          </cell>
          <cell r="F12">
            <v>-0.51</v>
          </cell>
          <cell r="G12">
            <v>-5.9465780000000001E-3</v>
          </cell>
          <cell r="H12">
            <v>-2</v>
          </cell>
          <cell r="I12">
            <v>-1.4593857999999999E-2</v>
          </cell>
        </row>
        <row r="13">
          <cell r="C13" t="str">
            <v>Blusa</v>
          </cell>
          <cell r="D13">
            <v>-0.76</v>
          </cell>
          <cell r="E13">
            <v>-1.6587080000000001E-3</v>
          </cell>
          <cell r="F13">
            <v>-1.06</v>
          </cell>
          <cell r="G13">
            <v>-2.5022320000000001E-3</v>
          </cell>
          <cell r="H13">
            <v>-5.53</v>
          </cell>
          <cell r="I13">
            <v>-1.0183724999999999E-2</v>
          </cell>
        </row>
        <row r="14">
          <cell r="C14" t="str">
            <v>Pantalones para mujer</v>
          </cell>
          <cell r="D14">
            <v>-2</v>
          </cell>
          <cell r="E14">
            <v>-5.8033859999999998E-3</v>
          </cell>
          <cell r="F14">
            <v>-0.04</v>
          </cell>
          <cell r="G14">
            <v>-1.51569E-4</v>
          </cell>
          <cell r="H14">
            <v>-7.4</v>
          </cell>
          <cell r="I14">
            <v>-9.3121950000000005E-3</v>
          </cell>
        </row>
        <row r="15">
          <cell r="C15" t="str">
            <v>Ropa interior mujer</v>
          </cell>
          <cell r="D15">
            <v>3.24</v>
          </cell>
          <cell r="E15">
            <v>7.312921E-3</v>
          </cell>
          <cell r="F15">
            <v>3.34</v>
          </cell>
          <cell r="G15">
            <v>8.7939119999999992E-3</v>
          </cell>
          <cell r="H15">
            <v>3.2</v>
          </cell>
          <cell r="I15">
            <v>4.7653210000000003E-3</v>
          </cell>
        </row>
        <row r="16">
          <cell r="C16" t="str">
            <v>Otras prendas de vestir mujer</v>
          </cell>
          <cell r="D16">
            <v>-1.97</v>
          </cell>
          <cell r="E16">
            <v>-5.5302509999999999E-3</v>
          </cell>
          <cell r="F16">
            <v>-3.96</v>
          </cell>
          <cell r="G16">
            <v>-1.1394593999999999E-2</v>
          </cell>
          <cell r="H16">
            <v>0.45</v>
          </cell>
          <cell r="I16">
            <v>1.2184019999999999E-3</v>
          </cell>
        </row>
        <row r="17">
          <cell r="C17" t="str">
            <v>Vestuario niño</v>
          </cell>
          <cell r="D17">
            <v>1.3</v>
          </cell>
          <cell r="E17">
            <v>9.4467749999999993E-3</v>
          </cell>
          <cell r="F17">
            <v>0.79</v>
          </cell>
          <cell r="G17">
            <v>7.8318610000000007E-3</v>
          </cell>
          <cell r="H17">
            <v>3.74</v>
          </cell>
          <cell r="I17">
            <v>1.9067104000000001E-2</v>
          </cell>
        </row>
        <row r="18">
          <cell r="C18" t="str">
            <v>Camisas para niños(as)</v>
          </cell>
          <cell r="D18">
            <v>1.98</v>
          </cell>
          <cell r="E18">
            <v>1.757352E-3</v>
          </cell>
          <cell r="F18">
            <v>2.64</v>
          </cell>
          <cell r="G18">
            <v>2.9589270000000001E-3</v>
          </cell>
          <cell r="H18">
            <v>-1.99</v>
          </cell>
          <cell r="I18">
            <v>-7.6429500000000001E-4</v>
          </cell>
        </row>
        <row r="19">
          <cell r="C19" t="str">
            <v>Pantalones para niños</v>
          </cell>
          <cell r="D19">
            <v>1.72</v>
          </cell>
          <cell r="E19">
            <v>3.8687700000000001E-3</v>
          </cell>
          <cell r="F19">
            <v>0.76</v>
          </cell>
          <cell r="G19">
            <v>2.5208309999999999E-3</v>
          </cell>
          <cell r="H19">
            <v>5.86</v>
          </cell>
          <cell r="I19">
            <v>1.0143189E-2</v>
          </cell>
        </row>
        <row r="20">
          <cell r="C20" t="str">
            <v>Otras prendas para niños</v>
          </cell>
          <cell r="D20">
            <v>0.37</v>
          </cell>
          <cell r="E20">
            <v>9.3364499999999998E-4</v>
          </cell>
          <cell r="F20">
            <v>-0.88</v>
          </cell>
          <cell r="G20">
            <v>-2.8523609999999999E-3</v>
          </cell>
          <cell r="H20">
            <v>6.2</v>
          </cell>
          <cell r="I20">
            <v>1.0398222E-2</v>
          </cell>
        </row>
        <row r="21">
          <cell r="C21" t="str">
            <v>Ropa interior para ninos</v>
          </cell>
          <cell r="D21">
            <v>1.82</v>
          </cell>
          <cell r="E21">
            <v>2.9235910000000001E-3</v>
          </cell>
          <cell r="F21">
            <v>2.4500000000000002</v>
          </cell>
          <cell r="G21">
            <v>5.4730639999999997E-3</v>
          </cell>
          <cell r="H21">
            <v>-0.22</v>
          </cell>
          <cell r="I21">
            <v>-2.8729999999999999E-4</v>
          </cell>
        </row>
        <row r="22">
          <cell r="C22" t="str">
            <v>Vestuario bebe</v>
          </cell>
          <cell r="D22">
            <v>0.82</v>
          </cell>
          <cell r="E22">
            <v>1.5048310000000001E-3</v>
          </cell>
          <cell r="F22">
            <v>2.1800000000000002</v>
          </cell>
          <cell r="G22">
            <v>6.9727599999999997E-3</v>
          </cell>
          <cell r="H22">
            <v>-1.44</v>
          </cell>
          <cell r="I22">
            <v>-1.217833E-3</v>
          </cell>
        </row>
        <row r="23">
          <cell r="C23" t="str">
            <v>Camisitas y vestidos para bebe</v>
          </cell>
          <cell r="D23">
            <v>4.47</v>
          </cell>
          <cell r="E23">
            <v>1.5411419999999999E-3</v>
          </cell>
          <cell r="F23">
            <v>5.93</v>
          </cell>
          <cell r="G23">
            <v>3.7957389999999998E-3</v>
          </cell>
          <cell r="H23">
            <v>-0.69</v>
          </cell>
          <cell r="I23">
            <v>-6.3246100000000004E-5</v>
          </cell>
        </row>
        <row r="24">
          <cell r="C24" t="str">
            <v>Panales y otros</v>
          </cell>
          <cell r="D24">
            <v>0.01</v>
          </cell>
          <cell r="E24">
            <v>1.49048E-5</v>
          </cell>
          <cell r="F24">
            <v>1.28</v>
          </cell>
          <cell r="G24">
            <v>3.2744810000000001E-3</v>
          </cell>
          <cell r="H24">
            <v>-1.53</v>
          </cell>
          <cell r="I24">
            <v>-1.1537030000000001E-3</v>
          </cell>
        </row>
      </sheetData>
      <sheetData sheetId="140">
        <row r="2">
          <cell r="C2" t="str">
            <v>Calzado</v>
          </cell>
          <cell r="D2">
            <v>-1.63</v>
          </cell>
          <cell r="E2">
            <v>-1.8816762000000001E-2</v>
          </cell>
          <cell r="F2">
            <v>-0.87</v>
          </cell>
          <cell r="G2">
            <v>-1.2007413E-2</v>
          </cell>
          <cell r="H2">
            <v>-1.04</v>
          </cell>
          <cell r="I2">
            <v>-5.1390380000000003E-3</v>
          </cell>
        </row>
        <row r="3">
          <cell r="C3" t="str">
            <v>Calzado para hombre</v>
          </cell>
          <cell r="D3">
            <v>1.74</v>
          </cell>
          <cell r="E3">
            <v>4.4893900000000002E-3</v>
          </cell>
          <cell r="F3">
            <v>1.5</v>
          </cell>
          <cell r="G3">
            <v>3.799022E-3</v>
          </cell>
          <cell r="H3">
            <v>2.74</v>
          </cell>
          <cell r="I3">
            <v>3.699581E-3</v>
          </cell>
        </row>
        <row r="4">
          <cell r="C4" t="str">
            <v>Calzado para mujer</v>
          </cell>
          <cell r="D4">
            <v>-3.31</v>
          </cell>
          <cell r="E4">
            <v>-8.1689710000000006E-3</v>
          </cell>
          <cell r="F4">
            <v>-2.11</v>
          </cell>
          <cell r="G4">
            <v>-3.8381859999999999E-3</v>
          </cell>
          <cell r="H4">
            <v>-4.33</v>
          </cell>
          <cell r="I4">
            <v>-3.4263459999999998E-3</v>
          </cell>
        </row>
        <row r="5">
          <cell r="C5" t="str">
            <v>Calzado deportivo</v>
          </cell>
          <cell r="D5">
            <v>-2.69</v>
          </cell>
          <cell r="E5">
            <v>-8.1773000000000002E-3</v>
          </cell>
          <cell r="F5">
            <v>-1.81</v>
          </cell>
          <cell r="G5">
            <v>-8.4624890000000001E-3</v>
          </cell>
          <cell r="H5">
            <v>-3.58</v>
          </cell>
          <cell r="I5">
            <v>-3.4188909999999999E-3</v>
          </cell>
        </row>
        <row r="6">
          <cell r="C6" t="str">
            <v>Calzado para niños</v>
          </cell>
          <cell r="D6">
            <v>-1.92</v>
          </cell>
          <cell r="E6">
            <v>-6.636566E-3</v>
          </cell>
          <cell r="F6">
            <v>-0.68</v>
          </cell>
          <cell r="G6">
            <v>-3.2459530000000002E-3</v>
          </cell>
          <cell r="H6">
            <v>-0.87</v>
          </cell>
          <cell r="I6">
            <v>-1.6048130000000001E-3</v>
          </cell>
        </row>
        <row r="7">
          <cell r="C7" t="str">
            <v>Calzado para hombre</v>
          </cell>
          <cell r="D7">
            <v>1.74</v>
          </cell>
          <cell r="E7">
            <v>4.4893900000000002E-3</v>
          </cell>
          <cell r="F7">
            <v>1.5</v>
          </cell>
          <cell r="G7">
            <v>3.799022E-3</v>
          </cell>
          <cell r="H7">
            <v>2.74</v>
          </cell>
          <cell r="I7">
            <v>3.699581E-3</v>
          </cell>
        </row>
        <row r="8">
          <cell r="C8" t="str">
            <v>Calzado para hombre</v>
          </cell>
          <cell r="D8">
            <v>1.74</v>
          </cell>
          <cell r="E8">
            <v>4.4893900000000002E-3</v>
          </cell>
          <cell r="F8">
            <v>1.5</v>
          </cell>
          <cell r="G8">
            <v>3.799022E-3</v>
          </cell>
          <cell r="H8">
            <v>2.74</v>
          </cell>
          <cell r="I8">
            <v>3.699581E-3</v>
          </cell>
        </row>
        <row r="9">
          <cell r="C9" t="str">
            <v>Calzado para mujer</v>
          </cell>
          <cell r="D9">
            <v>-3.31</v>
          </cell>
          <cell r="E9">
            <v>-8.1689710000000006E-3</v>
          </cell>
          <cell r="F9">
            <v>-2.11</v>
          </cell>
          <cell r="G9">
            <v>-3.8381859999999999E-3</v>
          </cell>
          <cell r="H9">
            <v>-4.33</v>
          </cell>
          <cell r="I9">
            <v>-3.4263459999999998E-3</v>
          </cell>
        </row>
        <row r="10">
          <cell r="C10" t="str">
            <v>Calzado para mujer</v>
          </cell>
          <cell r="D10">
            <v>-3.31</v>
          </cell>
          <cell r="E10">
            <v>-8.1689710000000006E-3</v>
          </cell>
          <cell r="F10">
            <v>-2.11</v>
          </cell>
          <cell r="G10">
            <v>-3.8381859999999999E-3</v>
          </cell>
          <cell r="H10">
            <v>-4.33</v>
          </cell>
          <cell r="I10">
            <v>-3.4263459999999998E-3</v>
          </cell>
        </row>
        <row r="11">
          <cell r="C11" t="str">
            <v>Calzado deportivo</v>
          </cell>
          <cell r="D11">
            <v>-2.69</v>
          </cell>
          <cell r="E11">
            <v>-8.1773000000000002E-3</v>
          </cell>
          <cell r="F11">
            <v>-1.81</v>
          </cell>
          <cell r="G11">
            <v>-8.4624890000000001E-3</v>
          </cell>
          <cell r="H11">
            <v>-3.58</v>
          </cell>
          <cell r="I11">
            <v>-3.4188909999999999E-3</v>
          </cell>
        </row>
        <row r="12">
          <cell r="C12" t="str">
            <v>Calzado deportivo</v>
          </cell>
          <cell r="D12">
            <v>-2.69</v>
          </cell>
          <cell r="E12">
            <v>-8.1773000000000002E-3</v>
          </cell>
          <cell r="F12">
            <v>-1.81</v>
          </cell>
          <cell r="G12">
            <v>-8.4624890000000001E-3</v>
          </cell>
          <cell r="H12">
            <v>-3.58</v>
          </cell>
          <cell r="I12">
            <v>-3.4188909999999999E-3</v>
          </cell>
        </row>
        <row r="13">
          <cell r="C13" t="str">
            <v>Calzado para niños</v>
          </cell>
          <cell r="D13">
            <v>-1.92</v>
          </cell>
          <cell r="E13">
            <v>-6.636566E-3</v>
          </cell>
          <cell r="F13">
            <v>-0.68</v>
          </cell>
          <cell r="G13">
            <v>-3.2459530000000002E-3</v>
          </cell>
          <cell r="H13">
            <v>-0.87</v>
          </cell>
          <cell r="I13">
            <v>-1.6048130000000001E-3</v>
          </cell>
        </row>
        <row r="14">
          <cell r="C14" t="str">
            <v>Calzado para niños</v>
          </cell>
          <cell r="D14">
            <v>-1.92</v>
          </cell>
          <cell r="E14">
            <v>-6.636566E-3</v>
          </cell>
          <cell r="F14">
            <v>-0.68</v>
          </cell>
          <cell r="G14">
            <v>-3.2459530000000002E-3</v>
          </cell>
          <cell r="H14">
            <v>-0.87</v>
          </cell>
          <cell r="I14">
            <v>-1.6048130000000001E-3</v>
          </cell>
        </row>
      </sheetData>
      <sheetData sheetId="141">
        <row r="2">
          <cell r="C2" t="str">
            <v>Servicios de vestuario</v>
          </cell>
          <cell r="D2">
            <v>3.06</v>
          </cell>
          <cell r="E2">
            <v>7.3377729999999997E-3</v>
          </cell>
          <cell r="F2">
            <v>3.48</v>
          </cell>
          <cell r="G2">
            <v>7.0287939999999997E-3</v>
          </cell>
          <cell r="H2">
            <v>2.34</v>
          </cell>
          <cell r="I2">
            <v>5.2218830000000001E-3</v>
          </cell>
        </row>
        <row r="3">
          <cell r="C3" t="str">
            <v>Servicios del vestuario</v>
          </cell>
          <cell r="D3">
            <v>3.06</v>
          </cell>
          <cell r="E3">
            <v>6.3597339999999997E-3</v>
          </cell>
          <cell r="F3">
            <v>3.46</v>
          </cell>
          <cell r="G3">
            <v>5.6798980000000001E-3</v>
          </cell>
          <cell r="H3">
            <v>2.29</v>
          </cell>
          <cell r="I3">
            <v>4.7516249999999998E-3</v>
          </cell>
        </row>
        <row r="4">
          <cell r="C4" t="str">
            <v>Servicios del calzado</v>
          </cell>
          <cell r="D4">
            <v>3.04</v>
          </cell>
          <cell r="E4">
            <v>9.7164599999999995E-4</v>
          </cell>
          <cell r="F4">
            <v>3.55</v>
          </cell>
          <cell r="G4">
            <v>1.3429379999999999E-3</v>
          </cell>
          <cell r="H4">
            <v>2.94</v>
          </cell>
          <cell r="I4">
            <v>4.60099E-4</v>
          </cell>
        </row>
        <row r="5">
          <cell r="C5" t="str">
            <v>Servicios del vestuario</v>
          </cell>
          <cell r="D5">
            <v>3.06</v>
          </cell>
          <cell r="E5">
            <v>6.3597339999999997E-3</v>
          </cell>
          <cell r="F5">
            <v>3.46</v>
          </cell>
          <cell r="G5">
            <v>5.6798980000000001E-3</v>
          </cell>
          <cell r="H5">
            <v>2.29</v>
          </cell>
          <cell r="I5">
            <v>4.7516249999999998E-3</v>
          </cell>
        </row>
        <row r="6">
          <cell r="C6" t="str">
            <v>Confeccion y alquiler</v>
          </cell>
          <cell r="D6">
            <v>2.88</v>
          </cell>
          <cell r="E6">
            <v>1.021353E-3</v>
          </cell>
          <cell r="F6">
            <v>2.88</v>
          </cell>
          <cell r="G6">
            <v>1.400863E-3</v>
          </cell>
          <cell r="H6">
            <v>-0.12</v>
          </cell>
          <cell r="I6">
            <v>-5.0179899999999997E-5</v>
          </cell>
        </row>
        <row r="7">
          <cell r="C7" t="str">
            <v>Lavandería</v>
          </cell>
          <cell r="D7">
            <v>3.09</v>
          </cell>
          <cell r="E7">
            <v>5.3257900000000004E-3</v>
          </cell>
          <cell r="F7">
            <v>3.71</v>
          </cell>
          <cell r="G7">
            <v>4.2855469999999998E-3</v>
          </cell>
          <cell r="H7">
            <v>2.91</v>
          </cell>
          <cell r="I7">
            <v>4.8212020000000001E-3</v>
          </cell>
        </row>
        <row r="8">
          <cell r="C8" t="str">
            <v>Servicios del calzado</v>
          </cell>
          <cell r="D8">
            <v>3.04</v>
          </cell>
          <cell r="E8">
            <v>9.7164599999999995E-4</v>
          </cell>
          <cell r="F8">
            <v>3.55</v>
          </cell>
          <cell r="G8">
            <v>1.3429379999999999E-3</v>
          </cell>
          <cell r="H8">
            <v>2.94</v>
          </cell>
          <cell r="I8">
            <v>4.60099E-4</v>
          </cell>
        </row>
        <row r="9">
          <cell r="C9" t="str">
            <v>Reparacion y limpieza</v>
          </cell>
          <cell r="D9">
            <v>3.04</v>
          </cell>
          <cell r="E9">
            <v>9.7164599999999995E-4</v>
          </cell>
          <cell r="F9">
            <v>3.55</v>
          </cell>
          <cell r="G9">
            <v>1.3429379999999999E-3</v>
          </cell>
          <cell r="H9">
            <v>2.94</v>
          </cell>
          <cell r="I9">
            <v>4.60099E-4</v>
          </cell>
        </row>
      </sheetData>
      <sheetData sheetId="142">
        <row r="2">
          <cell r="C2" t="str">
            <v>Vestuario</v>
          </cell>
          <cell r="D2">
            <v>0.01</v>
          </cell>
          <cell r="E2">
            <v>4.5577699999999998E-4</v>
          </cell>
          <cell r="F2">
            <v>0.39</v>
          </cell>
          <cell r="G2">
            <v>2.1033046E-2</v>
          </cell>
          <cell r="H2">
            <v>7.0000000000000007E-2</v>
          </cell>
          <cell r="I2">
            <v>2.2315740000000001E-3</v>
          </cell>
        </row>
        <row r="3">
          <cell r="C3" t="str">
            <v>Ropa interior hombre</v>
          </cell>
          <cell r="D3">
            <v>4.13</v>
          </cell>
          <cell r="E3">
            <v>9.8142939999999994E-3</v>
          </cell>
          <cell r="F3">
            <v>3.9</v>
          </cell>
          <cell r="G3">
            <v>1.155027E-2</v>
          </cell>
          <cell r="H3">
            <v>4.5199999999999996</v>
          </cell>
          <cell r="I3">
            <v>1.1035021000000001E-2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Ropa interior mujer</v>
          </cell>
          <cell r="D4">
            <v>3.24</v>
          </cell>
          <cell r="E4">
            <v>7.312921E-3</v>
          </cell>
          <cell r="F4">
            <v>3.34</v>
          </cell>
          <cell r="G4">
            <v>8.7939119999999992E-3</v>
          </cell>
          <cell r="H4">
            <v>3.2</v>
          </cell>
          <cell r="I4">
            <v>4.7653210000000003E-3</v>
          </cell>
          <cell r="J4">
            <v>2</v>
          </cell>
          <cell r="K4">
            <v>2</v>
          </cell>
          <cell r="L4">
            <v>6</v>
          </cell>
        </row>
        <row r="5">
          <cell r="C5" t="str">
            <v>Lavandería</v>
          </cell>
          <cell r="D5">
            <v>3.09</v>
          </cell>
          <cell r="E5">
            <v>5.3257900000000004E-3</v>
          </cell>
          <cell r="F5">
            <v>3.71</v>
          </cell>
          <cell r="G5">
            <v>4.2855469999999998E-3</v>
          </cell>
          <cell r="H5">
            <v>2.91</v>
          </cell>
          <cell r="I5">
            <v>4.8212020000000001E-3</v>
          </cell>
          <cell r="J5">
            <v>3</v>
          </cell>
          <cell r="K5">
            <v>5</v>
          </cell>
          <cell r="L5">
            <v>5</v>
          </cell>
        </row>
        <row r="6">
          <cell r="C6" t="str">
            <v>Calzado para hombre</v>
          </cell>
          <cell r="D6">
            <v>1.74</v>
          </cell>
          <cell r="E6">
            <v>4.4893900000000002E-3</v>
          </cell>
          <cell r="F6">
            <v>1.5</v>
          </cell>
          <cell r="G6">
            <v>3.799022E-3</v>
          </cell>
          <cell r="H6">
            <v>2.74</v>
          </cell>
          <cell r="I6">
            <v>3.699581E-3</v>
          </cell>
          <cell r="J6">
            <v>4</v>
          </cell>
          <cell r="K6">
            <v>6</v>
          </cell>
          <cell r="L6">
            <v>7</v>
          </cell>
        </row>
        <row r="7">
          <cell r="C7" t="str">
            <v>Pantalones para niños</v>
          </cell>
          <cell r="D7">
            <v>1.72</v>
          </cell>
          <cell r="E7">
            <v>3.8687700000000001E-3</v>
          </cell>
          <cell r="F7">
            <v>0.76</v>
          </cell>
          <cell r="G7">
            <v>2.5208309999999999E-3</v>
          </cell>
          <cell r="H7">
            <v>5.86</v>
          </cell>
          <cell r="I7">
            <v>1.0143189E-2</v>
          </cell>
          <cell r="J7">
            <v>5</v>
          </cell>
          <cell r="K7">
            <v>10</v>
          </cell>
          <cell r="L7">
            <v>3</v>
          </cell>
        </row>
        <row r="8">
          <cell r="C8" t="str">
            <v>Ropa interior para ninos</v>
          </cell>
          <cell r="D8">
            <v>1.82</v>
          </cell>
          <cell r="E8">
            <v>2.9235910000000001E-3</v>
          </cell>
          <cell r="F8">
            <v>2.4500000000000002</v>
          </cell>
          <cell r="G8">
            <v>5.4730639999999997E-3</v>
          </cell>
          <cell r="H8">
            <v>-0.22</v>
          </cell>
          <cell r="I8">
            <v>-2.8729999999999999E-4</v>
          </cell>
          <cell r="J8">
            <v>6</v>
          </cell>
          <cell r="K8">
            <v>3</v>
          </cell>
          <cell r="L8">
            <v>12</v>
          </cell>
        </row>
        <row r="9">
          <cell r="C9" t="str">
            <v>Camisas para niños(as)</v>
          </cell>
          <cell r="D9">
            <v>1.98</v>
          </cell>
          <cell r="E9">
            <v>1.757352E-3</v>
          </cell>
          <cell r="F9">
            <v>2.64</v>
          </cell>
          <cell r="G9">
            <v>2.9589270000000001E-3</v>
          </cell>
          <cell r="H9">
            <v>-1.99</v>
          </cell>
          <cell r="I9">
            <v>-7.6429500000000001E-4</v>
          </cell>
          <cell r="J9">
            <v>7</v>
          </cell>
          <cell r="K9">
            <v>9</v>
          </cell>
          <cell r="L9">
            <v>13</v>
          </cell>
        </row>
        <row r="10">
          <cell r="C10" t="str">
            <v>Camisitas y vestidos para bebe</v>
          </cell>
          <cell r="D10">
            <v>4.47</v>
          </cell>
          <cell r="E10">
            <v>1.5411419999999999E-3</v>
          </cell>
          <cell r="F10">
            <v>5.93</v>
          </cell>
          <cell r="G10">
            <v>3.7957389999999998E-3</v>
          </cell>
          <cell r="H10">
            <v>-0.69</v>
          </cell>
          <cell r="I10">
            <v>-6.3246100000000004E-5</v>
          </cell>
          <cell r="J10">
            <v>8</v>
          </cell>
          <cell r="K10">
            <v>7</v>
          </cell>
          <cell r="L10">
            <v>11</v>
          </cell>
        </row>
        <row r="11">
          <cell r="C11" t="str">
            <v>Confeccion y alquiler</v>
          </cell>
          <cell r="D11">
            <v>2.88</v>
          </cell>
          <cell r="E11">
            <v>1.021353E-3</v>
          </cell>
          <cell r="F11">
            <v>2.88</v>
          </cell>
          <cell r="G11">
            <v>1.400863E-3</v>
          </cell>
          <cell r="H11">
            <v>-0.12</v>
          </cell>
          <cell r="I11">
            <v>-5.0179899999999997E-5</v>
          </cell>
          <cell r="J11">
            <v>9</v>
          </cell>
          <cell r="K11">
            <v>11</v>
          </cell>
          <cell r="L11">
            <v>10</v>
          </cell>
        </row>
        <row r="12">
          <cell r="C12" t="str">
            <v>Reparacion y limpieza</v>
          </cell>
          <cell r="D12">
            <v>3.04</v>
          </cell>
          <cell r="E12">
            <v>9.7164599999999995E-4</v>
          </cell>
          <cell r="F12">
            <v>3.55</v>
          </cell>
          <cell r="G12">
            <v>1.3429379999999999E-3</v>
          </cell>
          <cell r="H12">
            <v>2.94</v>
          </cell>
          <cell r="I12">
            <v>4.60099E-4</v>
          </cell>
          <cell r="J12">
            <v>10</v>
          </cell>
          <cell r="K12">
            <v>12</v>
          </cell>
          <cell r="L12">
            <v>9</v>
          </cell>
        </row>
        <row r="13">
          <cell r="C13" t="str">
            <v>Otras prendas para niños</v>
          </cell>
          <cell r="D13">
            <v>0.37</v>
          </cell>
          <cell r="E13">
            <v>9.3364499999999998E-4</v>
          </cell>
          <cell r="F13">
            <v>-0.88</v>
          </cell>
          <cell r="G13">
            <v>-2.8523609999999999E-3</v>
          </cell>
          <cell r="H13">
            <v>6.2</v>
          </cell>
          <cell r="I13">
            <v>1.0398222E-2</v>
          </cell>
          <cell r="J13">
            <v>11</v>
          </cell>
          <cell r="K13">
            <v>17</v>
          </cell>
          <cell r="L13">
            <v>2</v>
          </cell>
        </row>
        <row r="14">
          <cell r="C14" t="str">
            <v>Otras prendas para hombre</v>
          </cell>
          <cell r="D14">
            <v>0.16</v>
          </cell>
          <cell r="E14">
            <v>6.7388599999999995E-4</v>
          </cell>
          <cell r="F14">
            <v>0.34</v>
          </cell>
          <cell r="G14">
            <v>1.253026E-3</v>
          </cell>
          <cell r="H14">
            <v>1.49</v>
          </cell>
          <cell r="I14">
            <v>5.4972149999999997E-3</v>
          </cell>
          <cell r="J14">
            <v>12</v>
          </cell>
          <cell r="K14">
            <v>13</v>
          </cell>
          <cell r="L14">
            <v>4</v>
          </cell>
        </row>
        <row r="15">
          <cell r="C15" t="str">
            <v>Panales y otros</v>
          </cell>
          <cell r="D15">
            <v>0.01</v>
          </cell>
          <cell r="E15">
            <v>1.49048E-5</v>
          </cell>
          <cell r="F15">
            <v>1.28</v>
          </cell>
          <cell r="G15">
            <v>3.2744810000000001E-3</v>
          </cell>
          <cell r="H15">
            <v>-1.53</v>
          </cell>
          <cell r="I15">
            <v>-1.1537030000000001E-3</v>
          </cell>
          <cell r="J15">
            <v>13</v>
          </cell>
          <cell r="K15">
            <v>8</v>
          </cell>
          <cell r="L15">
            <v>14</v>
          </cell>
        </row>
        <row r="16">
          <cell r="C16" t="str">
            <v>Camisas para hombre</v>
          </cell>
          <cell r="D16">
            <v>-0.17</v>
          </cell>
          <cell r="E16">
            <v>-4.0469900000000001E-4</v>
          </cell>
          <cell r="F16">
            <v>0.3</v>
          </cell>
          <cell r="G16">
            <v>5.06658E-4</v>
          </cell>
          <cell r="H16">
            <v>-2.75</v>
          </cell>
          <cell r="I16">
            <v>-8.6269039999999995E-3</v>
          </cell>
          <cell r="J16">
            <v>14</v>
          </cell>
          <cell r="K16">
            <v>14</v>
          </cell>
          <cell r="L16">
            <v>19</v>
          </cell>
        </row>
        <row r="17">
          <cell r="C17" t="str">
            <v>Blusa</v>
          </cell>
          <cell r="D17">
            <v>-0.76</v>
          </cell>
          <cell r="E17">
            <v>-1.6587080000000001E-3</v>
          </cell>
          <cell r="F17">
            <v>-1.06</v>
          </cell>
          <cell r="G17">
            <v>-2.5022320000000001E-3</v>
          </cell>
          <cell r="H17">
            <v>-5.53</v>
          </cell>
          <cell r="I17">
            <v>-1.0183724999999999E-2</v>
          </cell>
          <cell r="J17">
            <v>15</v>
          </cell>
          <cell r="K17">
            <v>16</v>
          </cell>
          <cell r="L17">
            <v>21</v>
          </cell>
        </row>
        <row r="18">
          <cell r="C18" t="str">
            <v>Pantalones para hombre</v>
          </cell>
          <cell r="D18">
            <v>-0.51</v>
          </cell>
          <cell r="E18">
            <v>-1.743283E-3</v>
          </cell>
          <cell r="F18">
            <v>1</v>
          </cell>
          <cell r="G18">
            <v>5.0017179999999996E-3</v>
          </cell>
          <cell r="H18">
            <v>-3.21</v>
          </cell>
          <cell r="I18">
            <v>-7.0552799999999997E-3</v>
          </cell>
          <cell r="J18">
            <v>16</v>
          </cell>
          <cell r="K18">
            <v>4</v>
          </cell>
          <cell r="L18">
            <v>18</v>
          </cell>
        </row>
        <row r="19">
          <cell r="C19" t="str">
            <v>Otras prendas de vestir mujer</v>
          </cell>
          <cell r="D19">
            <v>-1.97</v>
          </cell>
          <cell r="E19">
            <v>-5.5302509999999999E-3</v>
          </cell>
          <cell r="F19">
            <v>-3.96</v>
          </cell>
          <cell r="G19">
            <v>-1.1394593999999999E-2</v>
          </cell>
          <cell r="H19">
            <v>0.45</v>
          </cell>
          <cell r="I19">
            <v>1.2184019999999999E-3</v>
          </cell>
          <cell r="J19">
            <v>17</v>
          </cell>
          <cell r="K19">
            <v>21</v>
          </cell>
          <cell r="L19">
            <v>8</v>
          </cell>
        </row>
        <row r="20">
          <cell r="C20" t="str">
            <v>Pantalones para mujer</v>
          </cell>
          <cell r="D20">
            <v>-2</v>
          </cell>
          <cell r="E20">
            <v>-5.8033859999999998E-3</v>
          </cell>
          <cell r="F20">
            <v>-0.04</v>
          </cell>
          <cell r="G20">
            <v>-1.51569E-4</v>
          </cell>
          <cell r="H20">
            <v>-7.4</v>
          </cell>
          <cell r="I20">
            <v>-9.3121950000000005E-3</v>
          </cell>
          <cell r="J20">
            <v>18</v>
          </cell>
          <cell r="K20">
            <v>15</v>
          </cell>
          <cell r="L20">
            <v>20</v>
          </cell>
        </row>
        <row r="21">
          <cell r="C21" t="str">
            <v>Calzado para niños</v>
          </cell>
          <cell r="D21">
            <v>-1.92</v>
          </cell>
          <cell r="E21">
            <v>-6.636566E-3</v>
          </cell>
          <cell r="F21">
            <v>-0.68</v>
          </cell>
          <cell r="G21">
            <v>-3.2459530000000002E-3</v>
          </cell>
          <cell r="H21">
            <v>-0.87</v>
          </cell>
          <cell r="I21">
            <v>-1.6048130000000001E-3</v>
          </cell>
          <cell r="J21">
            <v>19</v>
          </cell>
          <cell r="K21">
            <v>18</v>
          </cell>
          <cell r="L21">
            <v>15</v>
          </cell>
        </row>
        <row r="22">
          <cell r="C22" t="str">
            <v>Calzado para mujer</v>
          </cell>
          <cell r="D22">
            <v>-3.31</v>
          </cell>
          <cell r="E22">
            <v>-8.1689710000000006E-3</v>
          </cell>
          <cell r="F22">
            <v>-2.11</v>
          </cell>
          <cell r="G22">
            <v>-3.8381859999999999E-3</v>
          </cell>
          <cell r="H22">
            <v>-4.33</v>
          </cell>
          <cell r="I22">
            <v>-3.4263459999999998E-3</v>
          </cell>
          <cell r="J22">
            <v>20</v>
          </cell>
          <cell r="K22">
            <v>19</v>
          </cell>
          <cell r="L22">
            <v>17</v>
          </cell>
        </row>
        <row r="23">
          <cell r="C23" t="str">
            <v>Calzado deportivo</v>
          </cell>
          <cell r="D23">
            <v>-2.69</v>
          </cell>
          <cell r="E23">
            <v>-8.1773000000000002E-3</v>
          </cell>
          <cell r="F23">
            <v>-1.81</v>
          </cell>
          <cell r="G23">
            <v>-8.4624890000000001E-3</v>
          </cell>
          <cell r="H23">
            <v>-3.58</v>
          </cell>
          <cell r="I23">
            <v>-3.4188909999999999E-3</v>
          </cell>
          <cell r="J23">
            <v>21</v>
          </cell>
          <cell r="K23">
            <v>20</v>
          </cell>
          <cell r="L23">
            <v>16</v>
          </cell>
        </row>
      </sheetData>
      <sheetData sheetId="143">
        <row r="2">
          <cell r="C2" t="str">
            <v>Salud</v>
          </cell>
          <cell r="D2">
            <v>3.68</v>
          </cell>
          <cell r="E2">
            <v>0.111555313</v>
          </cell>
          <cell r="F2">
            <v>2.37</v>
          </cell>
          <cell r="G2">
            <v>5.7014085999999999E-2</v>
          </cell>
          <cell r="H2">
            <v>3.92</v>
          </cell>
          <cell r="I2">
            <v>0.18224779799999999</v>
          </cell>
        </row>
        <row r="3">
          <cell r="C3" t="str">
            <v>Servicios de salud</v>
          </cell>
          <cell r="D3">
            <v>4.45</v>
          </cell>
          <cell r="E3">
            <v>2.3267927000000001E-2</v>
          </cell>
          <cell r="F3">
            <v>4.62</v>
          </cell>
          <cell r="G3">
            <v>1.5561989E-2</v>
          </cell>
          <cell r="H3">
            <v>4.13</v>
          </cell>
          <cell r="I3">
            <v>2.2055187E-2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y artículos</v>
          </cell>
          <cell r="D4">
            <v>2.04</v>
          </cell>
          <cell r="E4">
            <v>3.3026973000000001E-2</v>
          </cell>
          <cell r="F4">
            <v>1.5</v>
          </cell>
          <cell r="G4">
            <v>2.3797797999999998E-2</v>
          </cell>
          <cell r="H4">
            <v>2.15</v>
          </cell>
          <cell r="I4">
            <v>5.7522180999999999E-2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Otros gastos</v>
          </cell>
          <cell r="D5">
            <v>6.32</v>
          </cell>
          <cell r="E5">
            <v>5.6227841000000001E-2</v>
          </cell>
          <cell r="F5">
            <v>3.72</v>
          </cell>
          <cell r="G5">
            <v>1.7947517E-2</v>
          </cell>
          <cell r="H5">
            <v>7.3</v>
          </cell>
          <cell r="I5">
            <v>0.10508614600000001</v>
          </cell>
          <cell r="J5">
            <v>1</v>
          </cell>
          <cell r="K5">
            <v>2</v>
          </cell>
          <cell r="L5">
            <v>1</v>
          </cell>
        </row>
      </sheetData>
      <sheetData sheetId="144">
        <row r="2">
          <cell r="B2">
            <v>5.23</v>
          </cell>
          <cell r="C2">
            <v>5.29</v>
          </cell>
          <cell r="D2">
            <v>3.68</v>
          </cell>
        </row>
        <row r="3">
          <cell r="B3">
            <v>4.8</v>
          </cell>
          <cell r="C3">
            <v>4.0599999999999996</v>
          </cell>
          <cell r="D3">
            <v>2.93</v>
          </cell>
        </row>
      </sheetData>
      <sheetData sheetId="145">
        <row r="2">
          <cell r="C2" t="str">
            <v>Servicios de salud</v>
          </cell>
          <cell r="D2">
            <v>4.45</v>
          </cell>
          <cell r="E2">
            <v>2.3267927000000001E-2</v>
          </cell>
          <cell r="F2">
            <v>4.62</v>
          </cell>
          <cell r="G2">
            <v>1.5561989E-2</v>
          </cell>
          <cell r="H2">
            <v>4.13</v>
          </cell>
          <cell r="I2">
            <v>2.2055187E-2</v>
          </cell>
        </row>
        <row r="3">
          <cell r="C3" t="str">
            <v>Consulta</v>
          </cell>
          <cell r="D3">
            <v>4.59</v>
          </cell>
          <cell r="E3">
            <v>2.0062941000000001E-2</v>
          </cell>
          <cell r="F3">
            <v>5.15</v>
          </cell>
          <cell r="G3">
            <v>1.2797818000000001E-2</v>
          </cell>
          <cell r="H3">
            <v>3.97</v>
          </cell>
          <cell r="I3">
            <v>1.6685920999999999E-2</v>
          </cell>
        </row>
        <row r="4">
          <cell r="C4" t="str">
            <v>Exámenes</v>
          </cell>
          <cell r="D4">
            <v>4.32</v>
          </cell>
          <cell r="E4">
            <v>1.608368E-3</v>
          </cell>
          <cell r="F4">
            <v>4.07</v>
          </cell>
          <cell r="G4">
            <v>1.410274E-3</v>
          </cell>
          <cell r="H4">
            <v>4.7</v>
          </cell>
          <cell r="I4">
            <v>5.3444429999999999E-3</v>
          </cell>
        </row>
        <row r="5">
          <cell r="C5" t="str">
            <v>Servicios de hospitalización</v>
          </cell>
          <cell r="D5">
            <v>3.27</v>
          </cell>
          <cell r="E5">
            <v>1.5874649999999999E-3</v>
          </cell>
          <cell r="F5">
            <v>2.58</v>
          </cell>
          <cell r="G5">
            <v>1.3848720000000001E-3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4.59</v>
          </cell>
          <cell r="E6">
            <v>2.0062941000000001E-2</v>
          </cell>
          <cell r="F6">
            <v>5.15</v>
          </cell>
          <cell r="G6">
            <v>1.2797818000000001E-2</v>
          </cell>
          <cell r="H6">
            <v>3.97</v>
          </cell>
          <cell r="I6">
            <v>1.6685920999999999E-2</v>
          </cell>
        </row>
        <row r="7">
          <cell r="C7" t="str">
            <v>Consulta medica general</v>
          </cell>
          <cell r="D7">
            <v>4.9000000000000004</v>
          </cell>
          <cell r="E7">
            <v>7.2360510000000003E-3</v>
          </cell>
          <cell r="F7">
            <v>5.72</v>
          </cell>
          <cell r="G7">
            <v>5.9781110000000004E-3</v>
          </cell>
          <cell r="H7">
            <v>4.0599999999999996</v>
          </cell>
          <cell r="I7">
            <v>1.3464857E-2</v>
          </cell>
        </row>
        <row r="8">
          <cell r="C8" t="str">
            <v>Medicina especializada</v>
          </cell>
          <cell r="D8">
            <v>4.43</v>
          </cell>
          <cell r="E8">
            <v>1.2822033E-2</v>
          </cell>
          <cell r="F8">
            <v>4.74</v>
          </cell>
          <cell r="G8">
            <v>6.8253400000000001E-3</v>
          </cell>
          <cell r="H8">
            <v>3.64</v>
          </cell>
          <cell r="I8">
            <v>3.2269709999999999E-3</v>
          </cell>
        </row>
        <row r="9">
          <cell r="C9" t="str">
            <v>Exámenes</v>
          </cell>
          <cell r="D9">
            <v>4.32</v>
          </cell>
          <cell r="E9">
            <v>1.608368E-3</v>
          </cell>
          <cell r="F9">
            <v>4.07</v>
          </cell>
          <cell r="G9">
            <v>1.410274E-3</v>
          </cell>
          <cell r="H9">
            <v>4.7</v>
          </cell>
          <cell r="I9">
            <v>5.3444429999999999E-3</v>
          </cell>
        </row>
        <row r="10">
          <cell r="C10" t="str">
            <v>Exámenes de laboratorio</v>
          </cell>
          <cell r="D10">
            <v>4.79</v>
          </cell>
          <cell r="E10">
            <v>1.077033E-3</v>
          </cell>
          <cell r="F10">
            <v>4.8499999999999996</v>
          </cell>
          <cell r="G10">
            <v>4.2547199999999998E-4</v>
          </cell>
          <cell r="H10">
            <v>4.84</v>
          </cell>
          <cell r="I10">
            <v>5.0695649999999998E-3</v>
          </cell>
        </row>
        <row r="11">
          <cell r="C11" t="str">
            <v>Imágenes diagnósticas</v>
          </cell>
          <cell r="D11">
            <v>3.6</v>
          </cell>
          <cell r="E11">
            <v>5.3082599999999998E-4</v>
          </cell>
          <cell r="F11">
            <v>3.81</v>
          </cell>
          <cell r="G11">
            <v>9.85917E-4</v>
          </cell>
          <cell r="H11">
            <v>3.03</v>
          </cell>
          <cell r="I11">
            <v>2.7179599999999998E-4</v>
          </cell>
        </row>
        <row r="12">
          <cell r="C12" t="str">
            <v>Servicios de hospitalización</v>
          </cell>
          <cell r="D12">
            <v>3.27</v>
          </cell>
          <cell r="E12">
            <v>1.5874649999999999E-3</v>
          </cell>
          <cell r="F12">
            <v>2.58</v>
          </cell>
          <cell r="G12">
            <v>1.3848720000000001E-3</v>
          </cell>
          <cell r="H12">
            <v>0</v>
          </cell>
          <cell r="I12">
            <v>0</v>
          </cell>
        </row>
        <row r="13">
          <cell r="C13" t="str">
            <v>Servicios de hospitalización</v>
          </cell>
          <cell r="D13">
            <v>3.27</v>
          </cell>
          <cell r="E13">
            <v>1.5874649999999999E-3</v>
          </cell>
          <cell r="F13">
            <v>2.58</v>
          </cell>
          <cell r="G13">
            <v>1.3848720000000001E-3</v>
          </cell>
          <cell r="H13">
            <v>0</v>
          </cell>
          <cell r="I13">
            <v>0</v>
          </cell>
        </row>
      </sheetData>
      <sheetData sheetId="146">
        <row r="2">
          <cell r="C2" t="str">
            <v>Bienes y artículos</v>
          </cell>
          <cell r="D2">
            <v>2.04</v>
          </cell>
          <cell r="E2">
            <v>3.3026973000000001E-2</v>
          </cell>
          <cell r="F2">
            <v>1.5</v>
          </cell>
          <cell r="G2">
            <v>2.3797797999999998E-2</v>
          </cell>
          <cell r="H2">
            <v>2.15</v>
          </cell>
          <cell r="I2">
            <v>5.7522180999999999E-2</v>
          </cell>
        </row>
        <row r="3">
          <cell r="C3" t="str">
            <v>Medicinas y otros gastos</v>
          </cell>
          <cell r="D3">
            <v>2.08</v>
          </cell>
          <cell r="E3">
            <v>3.2576753E-2</v>
          </cell>
          <cell r="F3">
            <v>1.47</v>
          </cell>
          <cell r="G3">
            <v>2.2636061999999998E-2</v>
          </cell>
          <cell r="H3">
            <v>2.2000000000000002</v>
          </cell>
          <cell r="I3">
            <v>5.7788824000000003E-2</v>
          </cell>
        </row>
        <row r="4">
          <cell r="C4" t="str">
            <v>Aparatos ortopédicos y otros</v>
          </cell>
          <cell r="D4">
            <v>1.08</v>
          </cell>
          <cell r="E4">
            <v>5.7004899999999999E-4</v>
          </cell>
          <cell r="F4">
            <v>2.54</v>
          </cell>
          <cell r="G4">
            <v>1.1851139999999999E-3</v>
          </cell>
          <cell r="H4">
            <v>-0.28000000000000003</v>
          </cell>
          <cell r="I4">
            <v>-1.3657099999999999E-4</v>
          </cell>
        </row>
        <row r="5">
          <cell r="C5" t="str">
            <v>Medicinas y otros gastos</v>
          </cell>
          <cell r="D5">
            <v>2.08</v>
          </cell>
          <cell r="E5">
            <v>3.2576753E-2</v>
          </cell>
          <cell r="F5">
            <v>1.47</v>
          </cell>
          <cell r="G5">
            <v>2.2636061999999998E-2</v>
          </cell>
          <cell r="H5">
            <v>2.2000000000000002</v>
          </cell>
          <cell r="I5">
            <v>5.7788824000000003E-2</v>
          </cell>
        </row>
        <row r="6">
          <cell r="C6" t="str">
            <v>Medicinas</v>
          </cell>
          <cell r="D6">
            <v>2.15</v>
          </cell>
          <cell r="E6">
            <v>2.4116324000000001E-2</v>
          </cell>
          <cell r="F6">
            <v>1.93</v>
          </cell>
          <cell r="G6">
            <v>2.1826350000000001E-2</v>
          </cell>
          <cell r="H6">
            <v>2.17</v>
          </cell>
          <cell r="I6">
            <v>4.4807690999999997E-2</v>
          </cell>
        </row>
        <row r="7">
          <cell r="C7" t="str">
            <v>Otras medicinas y anticoceptivos</v>
          </cell>
          <cell r="D7">
            <v>1.88</v>
          </cell>
          <cell r="E7">
            <v>8.3562619999999997E-3</v>
          </cell>
          <cell r="F7">
            <v>0.21</v>
          </cell>
          <cell r="G7">
            <v>8.5867300000000001E-4</v>
          </cell>
          <cell r="H7">
            <v>2.2799999999999998</v>
          </cell>
          <cell r="I7">
            <v>1.2809001E-2</v>
          </cell>
        </row>
        <row r="8">
          <cell r="C8" t="str">
            <v>Aparatos ortopédicos y otros</v>
          </cell>
          <cell r="D8">
            <v>1.08</v>
          </cell>
          <cell r="E8">
            <v>5.7004899999999999E-4</v>
          </cell>
          <cell r="F8">
            <v>2.54</v>
          </cell>
          <cell r="G8">
            <v>1.1851139999999999E-3</v>
          </cell>
          <cell r="H8">
            <v>-0.28000000000000003</v>
          </cell>
          <cell r="I8">
            <v>-1.3657099999999999E-4</v>
          </cell>
        </row>
        <row r="9">
          <cell r="C9" t="str">
            <v>Aparatos ortopédicos y otros</v>
          </cell>
          <cell r="D9">
            <v>1.08</v>
          </cell>
          <cell r="E9">
            <v>5.7004899999999999E-4</v>
          </cell>
          <cell r="F9">
            <v>2.54</v>
          </cell>
          <cell r="G9">
            <v>1.1851139999999999E-3</v>
          </cell>
          <cell r="H9">
            <v>-0.28000000000000003</v>
          </cell>
          <cell r="I9">
            <v>-1.3657099999999999E-4</v>
          </cell>
        </row>
      </sheetData>
      <sheetData sheetId="147">
        <row r="2">
          <cell r="C2" t="str">
            <v>Aseguramiento privado</v>
          </cell>
          <cell r="D2">
            <v>6.32</v>
          </cell>
          <cell r="E2">
            <v>5.6227841000000001E-2</v>
          </cell>
          <cell r="F2">
            <v>3.72</v>
          </cell>
          <cell r="G2">
            <v>1.7947517E-2</v>
          </cell>
          <cell r="H2">
            <v>7.3</v>
          </cell>
          <cell r="I2">
            <v>0.10508614600000001</v>
          </cell>
        </row>
        <row r="3">
          <cell r="C3" t="str">
            <v>Aseguramiento privado</v>
          </cell>
          <cell r="D3">
            <v>7.4</v>
          </cell>
          <cell r="E3">
            <v>5.1779585000000003E-2</v>
          </cell>
          <cell r="F3">
            <v>4.7300000000000004</v>
          </cell>
          <cell r="G3">
            <v>1.2535963000000001E-2</v>
          </cell>
          <cell r="H3">
            <v>8.2899999999999991</v>
          </cell>
          <cell r="I3">
            <v>9.9670098999999998E-2</v>
          </cell>
        </row>
        <row r="4">
          <cell r="C4" t="str">
            <v>Aseguramiento obligatorio</v>
          </cell>
          <cell r="D4">
            <v>2.5099999999999998</v>
          </cell>
          <cell r="E4">
            <v>4.7667120000000002E-3</v>
          </cell>
          <cell r="F4">
            <v>2.5099999999999998</v>
          </cell>
          <cell r="G4">
            <v>5.4570629999999998E-3</v>
          </cell>
          <cell r="H4">
            <v>2.5099999999999998</v>
          </cell>
          <cell r="I4">
            <v>5.9553369999999998E-3</v>
          </cell>
        </row>
        <row r="5">
          <cell r="C5" t="str">
            <v>Aseguramiento privado</v>
          </cell>
          <cell r="D5">
            <v>7.4</v>
          </cell>
          <cell r="E5">
            <v>5.1779585000000003E-2</v>
          </cell>
          <cell r="F5">
            <v>4.7300000000000004</v>
          </cell>
          <cell r="G5">
            <v>1.2535963000000001E-2</v>
          </cell>
          <cell r="H5">
            <v>8.2899999999999991</v>
          </cell>
          <cell r="I5">
            <v>9.9670098999999998E-2</v>
          </cell>
        </row>
        <row r="6">
          <cell r="C6" t="str">
            <v>Aseguramiento privado</v>
          </cell>
          <cell r="D6">
            <v>8.1300000000000008</v>
          </cell>
          <cell r="E6">
            <v>3.6188624000000003E-2</v>
          </cell>
          <cell r="F6">
            <v>5.39</v>
          </cell>
          <cell r="G6">
            <v>2.8445100000000002E-3</v>
          </cell>
          <cell r="H6">
            <v>8.23</v>
          </cell>
          <cell r="I6">
            <v>8.7034997000000003E-2</v>
          </cell>
        </row>
        <row r="7">
          <cell r="C7" t="str">
            <v>Servicios de protección</v>
          </cell>
          <cell r="D7">
            <v>6.15</v>
          </cell>
          <cell r="E7">
            <v>1.5658407999999999E-2</v>
          </cell>
          <cell r="F7">
            <v>4.57</v>
          </cell>
          <cell r="G7">
            <v>9.7005040000000004E-3</v>
          </cell>
          <cell r="H7">
            <v>8.6999999999999993</v>
          </cell>
          <cell r="I7">
            <v>1.2593211999999999E-2</v>
          </cell>
        </row>
        <row r="8">
          <cell r="C8" t="str">
            <v>Aseguramiento obligatorio</v>
          </cell>
          <cell r="D8">
            <v>2.5099999999999998</v>
          </cell>
          <cell r="E8">
            <v>4.7667120000000002E-3</v>
          </cell>
          <cell r="F8">
            <v>2.5099999999999998</v>
          </cell>
          <cell r="G8">
            <v>5.4570629999999998E-3</v>
          </cell>
          <cell r="H8">
            <v>2.5099999999999998</v>
          </cell>
          <cell r="I8">
            <v>5.9553369999999998E-3</v>
          </cell>
        </row>
        <row r="9">
          <cell r="C9" t="str">
            <v>Pagos complementarios</v>
          </cell>
          <cell r="D9">
            <v>2.5099999999999998</v>
          </cell>
          <cell r="E9">
            <v>4.7667120000000002E-3</v>
          </cell>
          <cell r="F9">
            <v>2.5099999999999998</v>
          </cell>
          <cell r="G9">
            <v>5.4570629999999998E-3</v>
          </cell>
          <cell r="H9">
            <v>2.5099999999999998</v>
          </cell>
          <cell r="I9">
            <v>5.9553369999999998E-3</v>
          </cell>
        </row>
      </sheetData>
      <sheetData sheetId="148">
        <row r="2">
          <cell r="C2" t="str">
            <v>Salud</v>
          </cell>
          <cell r="D2">
            <v>3.68</v>
          </cell>
          <cell r="E2">
            <v>0.111555313</v>
          </cell>
          <cell r="F2">
            <v>2.37</v>
          </cell>
          <cell r="G2">
            <v>5.7014085999999999E-2</v>
          </cell>
          <cell r="H2">
            <v>3.92</v>
          </cell>
          <cell r="I2">
            <v>0.18224779799999999</v>
          </cell>
        </row>
        <row r="3">
          <cell r="C3" t="str">
            <v>Aseguramiento privado</v>
          </cell>
          <cell r="D3">
            <v>8.1300000000000008</v>
          </cell>
          <cell r="E3">
            <v>3.6188624000000003E-2</v>
          </cell>
          <cell r="F3">
            <v>5.39</v>
          </cell>
          <cell r="G3">
            <v>2.8445100000000002E-3</v>
          </cell>
          <cell r="H3">
            <v>8.23</v>
          </cell>
          <cell r="I3">
            <v>8.7034997000000003E-2</v>
          </cell>
          <cell r="J3">
            <v>1</v>
          </cell>
          <cell r="K3">
            <v>6</v>
          </cell>
          <cell r="L3">
            <v>1</v>
          </cell>
        </row>
        <row r="4">
          <cell r="C4" t="str">
            <v>Medicinas</v>
          </cell>
          <cell r="D4">
            <v>2.15</v>
          </cell>
          <cell r="E4">
            <v>2.4116324000000001E-2</v>
          </cell>
          <cell r="F4">
            <v>1.93</v>
          </cell>
          <cell r="G4">
            <v>2.1826350000000001E-2</v>
          </cell>
          <cell r="H4">
            <v>2.17</v>
          </cell>
          <cell r="I4">
            <v>4.4807690999999997E-2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Servicios de protección</v>
          </cell>
          <cell r="D5">
            <v>6.15</v>
          </cell>
          <cell r="E5">
            <v>1.5658407999999999E-2</v>
          </cell>
          <cell r="F5">
            <v>4.57</v>
          </cell>
          <cell r="G5">
            <v>9.7005040000000004E-3</v>
          </cell>
          <cell r="H5">
            <v>8.6999999999999993</v>
          </cell>
          <cell r="I5">
            <v>1.2593211999999999E-2</v>
          </cell>
          <cell r="J5">
            <v>3</v>
          </cell>
          <cell r="K5">
            <v>2</v>
          </cell>
          <cell r="L5">
            <v>5</v>
          </cell>
        </row>
        <row r="6">
          <cell r="C6" t="str">
            <v>Medicina especializada</v>
          </cell>
          <cell r="D6">
            <v>4.43</v>
          </cell>
          <cell r="E6">
            <v>1.2822033E-2</v>
          </cell>
          <cell r="F6">
            <v>4.74</v>
          </cell>
          <cell r="G6">
            <v>6.8253400000000001E-3</v>
          </cell>
          <cell r="H6">
            <v>3.64</v>
          </cell>
          <cell r="I6">
            <v>3.2269709999999999E-3</v>
          </cell>
          <cell r="J6">
            <v>4</v>
          </cell>
          <cell r="K6">
            <v>3</v>
          </cell>
          <cell r="L6">
            <v>8</v>
          </cell>
        </row>
        <row r="7">
          <cell r="C7" t="str">
            <v>Otras medicinas y anticoceptivos</v>
          </cell>
          <cell r="D7">
            <v>1.88</v>
          </cell>
          <cell r="E7">
            <v>8.3562619999999997E-3</v>
          </cell>
          <cell r="F7">
            <v>0.21</v>
          </cell>
          <cell r="G7">
            <v>8.5867300000000001E-4</v>
          </cell>
          <cell r="H7">
            <v>2.2799999999999998</v>
          </cell>
          <cell r="I7">
            <v>1.2809001E-2</v>
          </cell>
          <cell r="J7">
            <v>5</v>
          </cell>
          <cell r="K7">
            <v>10</v>
          </cell>
          <cell r="L7">
            <v>4</v>
          </cell>
        </row>
        <row r="8">
          <cell r="C8" t="str">
            <v>Consulta medica general</v>
          </cell>
          <cell r="D8">
            <v>4.9000000000000004</v>
          </cell>
          <cell r="E8">
            <v>7.2360510000000003E-3</v>
          </cell>
          <cell r="F8">
            <v>5.72</v>
          </cell>
          <cell r="G8">
            <v>5.9781110000000004E-3</v>
          </cell>
          <cell r="H8">
            <v>4.0599999999999996</v>
          </cell>
          <cell r="I8">
            <v>1.3464857E-2</v>
          </cell>
          <cell r="J8">
            <v>6</v>
          </cell>
          <cell r="K8">
            <v>4</v>
          </cell>
          <cell r="L8">
            <v>3</v>
          </cell>
        </row>
        <row r="9">
          <cell r="C9" t="str">
            <v>Pagos complementarios</v>
          </cell>
          <cell r="D9">
            <v>2.5099999999999998</v>
          </cell>
          <cell r="E9">
            <v>4.7667120000000002E-3</v>
          </cell>
          <cell r="F9">
            <v>2.5099999999999998</v>
          </cell>
          <cell r="G9">
            <v>5.4570629999999998E-3</v>
          </cell>
          <cell r="H9">
            <v>2.5099999999999998</v>
          </cell>
          <cell r="I9">
            <v>5.9553369999999998E-3</v>
          </cell>
          <cell r="J9">
            <v>7</v>
          </cell>
          <cell r="K9">
            <v>5</v>
          </cell>
          <cell r="L9">
            <v>6</v>
          </cell>
        </row>
        <row r="10">
          <cell r="C10" t="str">
            <v>Servicios de hospitalización</v>
          </cell>
          <cell r="D10">
            <v>3.27</v>
          </cell>
          <cell r="E10">
            <v>1.5874649999999999E-3</v>
          </cell>
          <cell r="F10">
            <v>2.58</v>
          </cell>
          <cell r="G10">
            <v>1.3848720000000001E-3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10</v>
          </cell>
        </row>
        <row r="11">
          <cell r="C11" t="str">
            <v>Exámenes de laboratorio</v>
          </cell>
          <cell r="D11">
            <v>4.79</v>
          </cell>
          <cell r="E11">
            <v>1.077033E-3</v>
          </cell>
          <cell r="F11">
            <v>4.8499999999999996</v>
          </cell>
          <cell r="G11">
            <v>4.2547199999999998E-4</v>
          </cell>
          <cell r="H11">
            <v>4.84</v>
          </cell>
          <cell r="I11">
            <v>5.0695649999999998E-3</v>
          </cell>
          <cell r="J11">
            <v>9</v>
          </cell>
          <cell r="K11">
            <v>11</v>
          </cell>
          <cell r="L11">
            <v>7</v>
          </cell>
        </row>
        <row r="12">
          <cell r="C12" t="str">
            <v>Aparatos ortopédicos y otros</v>
          </cell>
          <cell r="D12">
            <v>1.08</v>
          </cell>
          <cell r="E12">
            <v>5.7004899999999999E-4</v>
          </cell>
          <cell r="F12">
            <v>2.54</v>
          </cell>
          <cell r="G12">
            <v>1.1851139999999999E-3</v>
          </cell>
          <cell r="H12">
            <v>-0.28000000000000003</v>
          </cell>
          <cell r="I12">
            <v>-1.3657099999999999E-4</v>
          </cell>
          <cell r="J12">
            <v>10</v>
          </cell>
          <cell r="K12">
            <v>8</v>
          </cell>
          <cell r="L12">
            <v>11</v>
          </cell>
        </row>
        <row r="13">
          <cell r="C13" t="str">
            <v>Imágenes diagnósticas</v>
          </cell>
          <cell r="D13">
            <v>3.6</v>
          </cell>
          <cell r="E13">
            <v>5.3082599999999998E-4</v>
          </cell>
          <cell r="F13">
            <v>3.81</v>
          </cell>
          <cell r="G13">
            <v>9.85917E-4</v>
          </cell>
          <cell r="H13">
            <v>3.03</v>
          </cell>
          <cell r="I13">
            <v>2.7179599999999998E-4</v>
          </cell>
          <cell r="J13">
            <v>11</v>
          </cell>
          <cell r="K13">
            <v>9</v>
          </cell>
          <cell r="L13">
            <v>9</v>
          </cell>
        </row>
      </sheetData>
      <sheetData sheetId="149">
        <row r="2">
          <cell r="C2" t="str">
            <v>Educación</v>
          </cell>
          <cell r="D2">
            <v>5.01</v>
          </cell>
          <cell r="E2">
            <v>0.37977977200000002</v>
          </cell>
          <cell r="F2">
            <v>3.72</v>
          </cell>
          <cell r="G2">
            <v>0.241275448</v>
          </cell>
          <cell r="H2">
            <v>6.64</v>
          </cell>
          <cell r="I2">
            <v>0.65970509700000002</v>
          </cell>
        </row>
        <row r="3">
          <cell r="C3" t="str">
            <v>Instrucción</v>
          </cell>
          <cell r="D3">
            <v>5.6</v>
          </cell>
          <cell r="E3">
            <v>0.361349486</v>
          </cell>
          <cell r="F3">
            <v>4.05</v>
          </cell>
          <cell r="G3">
            <v>0.21743090000000001</v>
          </cell>
          <cell r="H3">
            <v>7.11</v>
          </cell>
          <cell r="I3">
            <v>0.66118562400000003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Artículos</v>
          </cell>
          <cell r="D4">
            <v>1.73</v>
          </cell>
          <cell r="E4">
            <v>1.9508061E-2</v>
          </cell>
          <cell r="F4">
            <v>2.16</v>
          </cell>
          <cell r="G4">
            <v>2.4128450999999999E-2</v>
          </cell>
          <cell r="H4">
            <v>0.15</v>
          </cell>
          <cell r="I4">
            <v>9.5378100000000001E-4</v>
          </cell>
          <cell r="J4">
            <v>2</v>
          </cell>
          <cell r="K4">
            <v>2</v>
          </cell>
          <cell r="L4">
            <v>2</v>
          </cell>
        </row>
      </sheetData>
      <sheetData sheetId="150">
        <row r="2">
          <cell r="B2">
            <v>7.06</v>
          </cell>
          <cell r="C2">
            <v>3.96</v>
          </cell>
          <cell r="D2">
            <v>5.01</v>
          </cell>
        </row>
        <row r="3">
          <cell r="B3">
            <v>6.28</v>
          </cell>
          <cell r="C3">
            <v>3.98</v>
          </cell>
          <cell r="D3">
            <v>4.55</v>
          </cell>
        </row>
      </sheetData>
      <sheetData sheetId="151">
        <row r="2">
          <cell r="C2" t="str">
            <v>Instrucción y enseñanza</v>
          </cell>
          <cell r="D2">
            <v>5.6</v>
          </cell>
          <cell r="E2">
            <v>0.361349486</v>
          </cell>
          <cell r="F2">
            <v>4.05</v>
          </cell>
          <cell r="G2">
            <v>0.21743090000000001</v>
          </cell>
          <cell r="H2">
            <v>7.11</v>
          </cell>
          <cell r="I2">
            <v>0.66118562400000003</v>
          </cell>
        </row>
        <row r="3">
          <cell r="C3" t="str">
            <v>Matrículas educación básica</v>
          </cell>
          <cell r="D3">
            <v>6.93</v>
          </cell>
          <cell r="E3">
            <v>0.20807426600000001</v>
          </cell>
          <cell r="F3">
            <v>3.67</v>
          </cell>
          <cell r="G3">
            <v>7.1056658999999994E-2</v>
          </cell>
          <cell r="H3">
            <v>8.7100000000000009</v>
          </cell>
          <cell r="I3">
            <v>0.51104156700000003</v>
          </cell>
        </row>
        <row r="4">
          <cell r="C4" t="str">
            <v>Matrículas educación superior</v>
          </cell>
          <cell r="D4">
            <v>4.95</v>
          </cell>
          <cell r="E4">
            <v>0.12934263500000001</v>
          </cell>
          <cell r="F4">
            <v>4.9400000000000004</v>
          </cell>
          <cell r="G4">
            <v>0.13711527200000001</v>
          </cell>
          <cell r="H4">
            <v>4.62</v>
          </cell>
          <cell r="I4">
            <v>0.109571434</v>
          </cell>
        </row>
        <row r="5">
          <cell r="C5" t="str">
            <v>Otros costos educativos</v>
          </cell>
          <cell r="D5">
            <v>3</v>
          </cell>
          <cell r="E5">
            <v>2.5121505999999998E-2</v>
          </cell>
          <cell r="F5">
            <v>1.55</v>
          </cell>
          <cell r="G5">
            <v>1.0186521E-2</v>
          </cell>
          <cell r="H5">
            <v>4.18</v>
          </cell>
          <cell r="I5">
            <v>4.4327156999999999E-2</v>
          </cell>
        </row>
        <row r="6">
          <cell r="C6" t="str">
            <v>Matrículas educación básica</v>
          </cell>
          <cell r="D6">
            <v>6.93</v>
          </cell>
          <cell r="E6">
            <v>0.20807426600000001</v>
          </cell>
          <cell r="F6">
            <v>3.67</v>
          </cell>
          <cell r="G6">
            <v>7.1056658999999994E-2</v>
          </cell>
          <cell r="H6">
            <v>8.7100000000000009</v>
          </cell>
          <cell r="I6">
            <v>0.51104156700000003</v>
          </cell>
        </row>
        <row r="7">
          <cell r="C7" t="str">
            <v>Matrículas educación básica</v>
          </cell>
          <cell r="D7">
            <v>6.25</v>
          </cell>
          <cell r="E7">
            <v>2.8971554E-2</v>
          </cell>
          <cell r="F7">
            <v>3.71</v>
          </cell>
          <cell r="G7">
            <v>1.7252541999999999E-2</v>
          </cell>
          <cell r="H7">
            <v>9.19</v>
          </cell>
          <cell r="I7">
            <v>3.8735622999999997E-2</v>
          </cell>
        </row>
        <row r="8">
          <cell r="C8" t="str">
            <v>Pensiones</v>
          </cell>
          <cell r="D8">
            <v>7.06</v>
          </cell>
          <cell r="E8">
            <v>0.17925172</v>
          </cell>
          <cell r="F8">
            <v>3.65</v>
          </cell>
          <cell r="G8">
            <v>5.3694250999999998E-2</v>
          </cell>
          <cell r="H8">
            <v>8.67</v>
          </cell>
          <cell r="I8">
            <v>0.47216225499999998</v>
          </cell>
        </row>
        <row r="9">
          <cell r="C9" t="str">
            <v>Matrículas educación superior</v>
          </cell>
          <cell r="D9">
            <v>4.95</v>
          </cell>
          <cell r="E9">
            <v>0.12934263500000001</v>
          </cell>
          <cell r="F9">
            <v>4.9400000000000004</v>
          </cell>
          <cell r="G9">
            <v>0.13711527200000001</v>
          </cell>
          <cell r="H9">
            <v>4.62</v>
          </cell>
          <cell r="I9">
            <v>0.109571434</v>
          </cell>
        </row>
        <row r="10">
          <cell r="C10" t="str">
            <v>Matrículas educación superior</v>
          </cell>
          <cell r="D10">
            <v>4.95</v>
          </cell>
          <cell r="E10">
            <v>0.12934263500000001</v>
          </cell>
          <cell r="F10">
            <v>4.9400000000000004</v>
          </cell>
          <cell r="G10">
            <v>0.13711527200000001</v>
          </cell>
          <cell r="H10">
            <v>4.62</v>
          </cell>
          <cell r="I10">
            <v>0.109571434</v>
          </cell>
        </row>
        <row r="11">
          <cell r="C11" t="str">
            <v>Otros costos educativos</v>
          </cell>
          <cell r="D11">
            <v>3</v>
          </cell>
          <cell r="E11">
            <v>2.5121505999999998E-2</v>
          </cell>
          <cell r="F11">
            <v>1.55</v>
          </cell>
          <cell r="G11">
            <v>1.0186521E-2</v>
          </cell>
          <cell r="H11">
            <v>4.18</v>
          </cell>
          <cell r="I11">
            <v>4.4327156999999999E-2</v>
          </cell>
        </row>
        <row r="12">
          <cell r="C12" t="str">
            <v>Otros costos educativos</v>
          </cell>
          <cell r="D12">
            <v>3</v>
          </cell>
          <cell r="E12">
            <v>2.5121505999999998E-2</v>
          </cell>
          <cell r="F12">
            <v>1.55</v>
          </cell>
          <cell r="G12">
            <v>1.0186521E-2</v>
          </cell>
          <cell r="H12">
            <v>4.18</v>
          </cell>
          <cell r="I12">
            <v>4.4327156999999999E-2</v>
          </cell>
        </row>
      </sheetData>
      <sheetData sheetId="152">
        <row r="2">
          <cell r="C2" t="str">
            <v>Artículos escolares</v>
          </cell>
          <cell r="D2">
            <v>1.73</v>
          </cell>
          <cell r="E2">
            <v>1.9508061E-2</v>
          </cell>
          <cell r="F2">
            <v>2.16</v>
          </cell>
          <cell r="G2">
            <v>2.4128450999999999E-2</v>
          </cell>
          <cell r="H2">
            <v>0.15</v>
          </cell>
          <cell r="I2">
            <v>9.5378100000000001E-4</v>
          </cell>
        </row>
        <row r="3">
          <cell r="C3" t="str">
            <v>Textos, cuadernos</v>
          </cell>
          <cell r="D3">
            <v>2.19</v>
          </cell>
          <cell r="E3">
            <v>2.1070729E-2</v>
          </cell>
          <cell r="F3">
            <v>2.72</v>
          </cell>
          <cell r="G3">
            <v>2.6233011000000001E-2</v>
          </cell>
          <cell r="H3">
            <v>0.59</v>
          </cell>
          <cell r="I3">
            <v>2.7050350000000002E-3</v>
          </cell>
        </row>
        <row r="4">
          <cell r="C4" t="str">
            <v>Otros gastos escolares</v>
          </cell>
          <cell r="D4">
            <v>-0.9</v>
          </cell>
          <cell r="E4">
            <v>-1.489715E-3</v>
          </cell>
          <cell r="F4">
            <v>-1.23</v>
          </cell>
          <cell r="G4">
            <v>-1.8765699999999999E-3</v>
          </cell>
          <cell r="H4">
            <v>-0.96</v>
          </cell>
          <cell r="I4">
            <v>-1.702802E-3</v>
          </cell>
        </row>
        <row r="5">
          <cell r="C5" t="str">
            <v>Textos, cuadernos</v>
          </cell>
          <cell r="D5">
            <v>2.19</v>
          </cell>
          <cell r="E5">
            <v>2.1070729E-2</v>
          </cell>
          <cell r="F5">
            <v>2.72</v>
          </cell>
          <cell r="G5">
            <v>2.6233011000000001E-2</v>
          </cell>
          <cell r="H5">
            <v>0.59</v>
          </cell>
          <cell r="I5">
            <v>2.7050350000000002E-3</v>
          </cell>
        </row>
        <row r="6">
          <cell r="C6" t="str">
            <v>Textos</v>
          </cell>
          <cell r="D6">
            <v>3</v>
          </cell>
          <cell r="E6">
            <v>1.9738948999999999E-2</v>
          </cell>
          <cell r="F6">
            <v>4.5599999999999996</v>
          </cell>
          <cell r="G6">
            <v>2.4618363000000001E-2</v>
          </cell>
          <cell r="H6">
            <v>1.03</v>
          </cell>
          <cell r="I6">
            <v>3.8224309999999998E-3</v>
          </cell>
        </row>
        <row r="7">
          <cell r="C7" t="str">
            <v>Cuadernos</v>
          </cell>
          <cell r="D7">
            <v>1.2</v>
          </cell>
          <cell r="E7">
            <v>2.056156E-3</v>
          </cell>
          <cell r="F7">
            <v>0.64</v>
          </cell>
          <cell r="G7">
            <v>1.6907459999999999E-3</v>
          </cell>
          <cell r="H7">
            <v>1.17</v>
          </cell>
          <cell r="I7">
            <v>1.1801700000000001E-4</v>
          </cell>
        </row>
        <row r="8">
          <cell r="C8" t="str">
            <v>Otros artículos escolares</v>
          </cell>
          <cell r="D8">
            <v>-0.41</v>
          </cell>
          <cell r="E8">
            <v>-5.4466300000000003E-4</v>
          </cell>
          <cell r="F8">
            <v>0.19</v>
          </cell>
          <cell r="G8">
            <v>3.04801E-4</v>
          </cell>
          <cell r="H8">
            <v>-1.52</v>
          </cell>
          <cell r="I8">
            <v>-1.1748660000000001E-3</v>
          </cell>
        </row>
        <row r="9">
          <cell r="C9" t="str">
            <v>Otros gastos escolares</v>
          </cell>
          <cell r="D9">
            <v>-0.9</v>
          </cell>
          <cell r="E9">
            <v>-1.489715E-3</v>
          </cell>
          <cell r="F9">
            <v>-1.23</v>
          </cell>
          <cell r="G9">
            <v>-1.8765699999999999E-3</v>
          </cell>
          <cell r="H9">
            <v>-0.96</v>
          </cell>
          <cell r="I9">
            <v>-1.702802E-3</v>
          </cell>
        </row>
        <row r="10">
          <cell r="C10" t="str">
            <v>Otros gastos escolares</v>
          </cell>
          <cell r="D10">
            <v>-0.9</v>
          </cell>
          <cell r="E10">
            <v>-1.489715E-3</v>
          </cell>
          <cell r="F10">
            <v>-1.23</v>
          </cell>
          <cell r="G10">
            <v>-1.8765699999999999E-3</v>
          </cell>
          <cell r="H10">
            <v>-0.96</v>
          </cell>
          <cell r="I10">
            <v>-1.702802E-3</v>
          </cell>
        </row>
      </sheetData>
      <sheetData sheetId="153">
        <row r="2">
          <cell r="C2" t="str">
            <v>Educación</v>
          </cell>
          <cell r="D2">
            <v>5.01</v>
          </cell>
          <cell r="E2">
            <v>0.37977977200000002</v>
          </cell>
          <cell r="F2">
            <v>3.72</v>
          </cell>
          <cell r="G2">
            <v>0.241275448</v>
          </cell>
          <cell r="H2">
            <v>6.64</v>
          </cell>
          <cell r="I2">
            <v>0.65970509700000002</v>
          </cell>
        </row>
        <row r="3">
          <cell r="C3" t="str">
            <v>Pensiones</v>
          </cell>
          <cell r="D3">
            <v>7.06</v>
          </cell>
          <cell r="E3">
            <v>0.17925172</v>
          </cell>
          <cell r="F3">
            <v>3.65</v>
          </cell>
          <cell r="G3">
            <v>5.3694250999999998E-2</v>
          </cell>
          <cell r="H3">
            <v>8.67</v>
          </cell>
          <cell r="I3">
            <v>0.47216225499999998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Matrículas de educación superior y no formal</v>
          </cell>
          <cell r="D4">
            <v>4.95</v>
          </cell>
          <cell r="E4">
            <v>0.12934263500000001</v>
          </cell>
          <cell r="F4">
            <v>4.9400000000000004</v>
          </cell>
          <cell r="G4">
            <v>0.13711527200000001</v>
          </cell>
          <cell r="H4">
            <v>4.62</v>
          </cell>
          <cell r="I4">
            <v>0.109571434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Matrículas de educación básica, media y vocacional</v>
          </cell>
          <cell r="D5">
            <v>6.25</v>
          </cell>
          <cell r="E5">
            <v>2.8971554E-2</v>
          </cell>
          <cell r="F5">
            <v>3.71</v>
          </cell>
          <cell r="G5">
            <v>1.7252541999999999E-2</v>
          </cell>
          <cell r="H5">
            <v>9.19</v>
          </cell>
          <cell r="I5">
            <v>3.8735622999999997E-2</v>
          </cell>
          <cell r="J5">
            <v>3</v>
          </cell>
          <cell r="K5">
            <v>4</v>
          </cell>
          <cell r="L5">
            <v>4</v>
          </cell>
        </row>
        <row r="6">
          <cell r="C6" t="str">
            <v>Otros costos educativos</v>
          </cell>
          <cell r="D6">
            <v>3</v>
          </cell>
          <cell r="E6">
            <v>2.5121505999999998E-2</v>
          </cell>
          <cell r="F6">
            <v>1.55</v>
          </cell>
          <cell r="G6">
            <v>1.0186521E-2</v>
          </cell>
          <cell r="H6">
            <v>4.18</v>
          </cell>
          <cell r="I6">
            <v>4.4327156999999999E-2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Textos</v>
          </cell>
          <cell r="D7">
            <v>3</v>
          </cell>
          <cell r="E7">
            <v>1.9738948999999999E-2</v>
          </cell>
          <cell r="F7">
            <v>4.5599999999999996</v>
          </cell>
          <cell r="G7">
            <v>2.4618363000000001E-2</v>
          </cell>
          <cell r="H7">
            <v>1.03</v>
          </cell>
          <cell r="I7">
            <v>3.8224309999999998E-3</v>
          </cell>
          <cell r="J7">
            <v>5</v>
          </cell>
          <cell r="K7">
            <v>3</v>
          </cell>
          <cell r="L7">
            <v>5</v>
          </cell>
        </row>
        <row r="8">
          <cell r="C8" t="str">
            <v>Cuadernos</v>
          </cell>
          <cell r="D8">
            <v>1.2</v>
          </cell>
          <cell r="E8">
            <v>2.056156E-3</v>
          </cell>
          <cell r="F8">
            <v>0.64</v>
          </cell>
          <cell r="G8">
            <v>1.6907459999999999E-3</v>
          </cell>
          <cell r="H8">
            <v>1.17</v>
          </cell>
          <cell r="I8">
            <v>1.1801700000000001E-4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Otros artículos escolares</v>
          </cell>
          <cell r="D9">
            <v>-0.41</v>
          </cell>
          <cell r="E9">
            <v>-5.4466300000000003E-4</v>
          </cell>
          <cell r="F9">
            <v>0.19</v>
          </cell>
          <cell r="G9">
            <v>3.04801E-4</v>
          </cell>
          <cell r="H9">
            <v>-1.52</v>
          </cell>
          <cell r="I9">
            <v>-1.1748660000000001E-3</v>
          </cell>
          <cell r="J9">
            <v>7</v>
          </cell>
          <cell r="K9">
            <v>7</v>
          </cell>
          <cell r="L9">
            <v>7</v>
          </cell>
        </row>
        <row r="10">
          <cell r="C10" t="str">
            <v>Otros gastos escolares</v>
          </cell>
          <cell r="D10">
            <v>-0.9</v>
          </cell>
          <cell r="E10">
            <v>-1.489715E-3</v>
          </cell>
          <cell r="F10">
            <v>-1.23</v>
          </cell>
          <cell r="G10">
            <v>-1.8765699999999999E-3</v>
          </cell>
          <cell r="H10">
            <v>-0.96</v>
          </cell>
          <cell r="I10">
            <v>-1.702802E-3</v>
          </cell>
          <cell r="J10">
            <v>8</v>
          </cell>
          <cell r="K10">
            <v>8</v>
          </cell>
          <cell r="L10">
            <v>8</v>
          </cell>
        </row>
      </sheetData>
      <sheetData sheetId="154">
        <row r="2">
          <cell r="C2" t="str">
            <v>Diversión</v>
          </cell>
          <cell r="D2">
            <v>-2.42</v>
          </cell>
          <cell r="E2">
            <v>-7.9294878999999999E-2</v>
          </cell>
          <cell r="F2">
            <v>-3.4</v>
          </cell>
          <cell r="G2">
            <v>-8.0368180999999997E-2</v>
          </cell>
          <cell r="H2">
            <v>-2.09</v>
          </cell>
          <cell r="I2">
            <v>-0.109905481</v>
          </cell>
        </row>
        <row r="3">
          <cell r="C3" t="str">
            <v>Culturales</v>
          </cell>
          <cell r="D3">
            <v>0.92</v>
          </cell>
          <cell r="E3">
            <v>6.0010660000000002E-3</v>
          </cell>
          <cell r="F3">
            <v>-1.39</v>
          </cell>
          <cell r="G3">
            <v>-7.5147720000000003E-3</v>
          </cell>
          <cell r="H3">
            <v>3.11</v>
          </cell>
          <cell r="I3">
            <v>2.6642981E-2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Esparcimiento</v>
          </cell>
          <cell r="D4">
            <v>-9.4600000000000009</v>
          </cell>
          <cell r="E4">
            <v>-5.2353220999999998E-2</v>
          </cell>
          <cell r="F4">
            <v>-8.8699999999999992</v>
          </cell>
          <cell r="G4">
            <v>-6.0033406999999997E-2</v>
          </cell>
          <cell r="H4">
            <v>-8.9</v>
          </cell>
          <cell r="I4">
            <v>-5.1274599999999997E-2</v>
          </cell>
          <cell r="J4">
            <v>1</v>
          </cell>
          <cell r="K4">
            <v>1</v>
          </cell>
          <cell r="L4">
            <v>2</v>
          </cell>
        </row>
        <row r="5">
          <cell r="C5" t="str">
            <v>Diversión</v>
          </cell>
          <cell r="D5">
            <v>-1.43</v>
          </cell>
          <cell r="E5">
            <v>-2.9613137000000001E-2</v>
          </cell>
          <cell r="F5">
            <v>-0.84</v>
          </cell>
          <cell r="G5">
            <v>-9.627923E-3</v>
          </cell>
          <cell r="H5">
            <v>-2.11</v>
          </cell>
          <cell r="I5">
            <v>-8.0722774999999997E-2</v>
          </cell>
          <cell r="J5">
            <v>2</v>
          </cell>
          <cell r="K5">
            <v>2</v>
          </cell>
          <cell r="L5">
            <v>1</v>
          </cell>
        </row>
      </sheetData>
      <sheetData sheetId="155">
        <row r="2">
          <cell r="B2">
            <v>1.77</v>
          </cell>
          <cell r="C2">
            <v>-0.53</v>
          </cell>
          <cell r="D2">
            <v>-2.42</v>
          </cell>
        </row>
        <row r="3">
          <cell r="B3">
            <v>0.84</v>
          </cell>
          <cell r="C3">
            <v>-0.82</v>
          </cell>
          <cell r="D3">
            <v>-1.43</v>
          </cell>
        </row>
      </sheetData>
      <sheetData sheetId="156">
        <row r="2">
          <cell r="C2" t="str">
            <v>Articulos culturales</v>
          </cell>
          <cell r="D2">
            <v>0.92</v>
          </cell>
          <cell r="E2">
            <v>6.0010660000000002E-3</v>
          </cell>
          <cell r="F2">
            <v>-1.39</v>
          </cell>
          <cell r="G2">
            <v>-7.5147720000000003E-3</v>
          </cell>
          <cell r="H2">
            <v>3.11</v>
          </cell>
          <cell r="I2">
            <v>2.6642981E-2</v>
          </cell>
        </row>
        <row r="3">
          <cell r="C3" t="str">
            <v>Artículos culturales</v>
          </cell>
          <cell r="D3">
            <v>3.28</v>
          </cell>
          <cell r="E3">
            <v>4.3524030000000003E-3</v>
          </cell>
          <cell r="F3">
            <v>3.41</v>
          </cell>
          <cell r="G3">
            <v>2.2613109999999998E-3</v>
          </cell>
          <cell r="H3">
            <v>2.7</v>
          </cell>
          <cell r="I3">
            <v>7.7585479999999997E-3</v>
          </cell>
        </row>
        <row r="4">
          <cell r="C4" t="str">
            <v>Juegos, aficiones</v>
          </cell>
          <cell r="D4">
            <v>-0.71</v>
          </cell>
          <cell r="E4">
            <v>-2.1569039999999999E-3</v>
          </cell>
          <cell r="F4">
            <v>-2.74</v>
          </cell>
          <cell r="G4">
            <v>-1.0692203000000001E-2</v>
          </cell>
          <cell r="H4">
            <v>1.82</v>
          </cell>
          <cell r="I4">
            <v>4.9865990000000004E-3</v>
          </cell>
        </row>
        <row r="5">
          <cell r="C5" t="str">
            <v>Jardines</v>
          </cell>
          <cell r="D5">
            <v>4.6399999999999997</v>
          </cell>
          <cell r="E5">
            <v>4.4115430000000004E-3</v>
          </cell>
          <cell r="F5">
            <v>5.86</v>
          </cell>
          <cell r="G5">
            <v>2.352088E-3</v>
          </cell>
          <cell r="H5">
            <v>4.01</v>
          </cell>
          <cell r="I5">
            <v>7.0883650000000001E-3</v>
          </cell>
        </row>
        <row r="6">
          <cell r="C6" t="str">
            <v>Artículos para aficiones</v>
          </cell>
          <cell r="D6">
            <v>-0.33</v>
          </cell>
          <cell r="E6">
            <v>-3.9830099999999999E-4</v>
          </cell>
          <cell r="F6">
            <v>-2.4900000000000002</v>
          </cell>
          <cell r="G6">
            <v>-1.094912E-3</v>
          </cell>
          <cell r="H6">
            <v>5.8</v>
          </cell>
          <cell r="I6">
            <v>6.878978E-3</v>
          </cell>
        </row>
        <row r="7">
          <cell r="C7" t="str">
            <v>Artículos culturales</v>
          </cell>
          <cell r="D7">
            <v>3.28</v>
          </cell>
          <cell r="E7">
            <v>4.3524030000000003E-3</v>
          </cell>
          <cell r="F7">
            <v>3.41</v>
          </cell>
          <cell r="G7">
            <v>2.2613109999999998E-3</v>
          </cell>
          <cell r="H7">
            <v>2.7</v>
          </cell>
          <cell r="I7">
            <v>7.7585479999999997E-3</v>
          </cell>
        </row>
        <row r="8">
          <cell r="C8" t="str">
            <v>Libros</v>
          </cell>
          <cell r="D8">
            <v>1.81</v>
          </cell>
          <cell r="E8">
            <v>1.128883E-3</v>
          </cell>
          <cell r="F8">
            <v>1.1399999999999999</v>
          </cell>
          <cell r="G8">
            <v>4.0838499999999999E-4</v>
          </cell>
          <cell r="H8">
            <v>2.82</v>
          </cell>
          <cell r="I8">
            <v>4.3417029999999997E-3</v>
          </cell>
        </row>
        <row r="9">
          <cell r="C9" t="str">
            <v>Revistas</v>
          </cell>
          <cell r="D9">
            <v>2.2400000000000002</v>
          </cell>
          <cell r="E9">
            <v>2.1707700000000001E-4</v>
          </cell>
          <cell r="F9">
            <v>3.86</v>
          </cell>
          <cell r="G9">
            <v>1.36978E-4</v>
          </cell>
          <cell r="H9">
            <v>1.91</v>
          </cell>
          <cell r="I9">
            <v>6.99973E-4</v>
          </cell>
        </row>
        <row r="10">
          <cell r="C10" t="str">
            <v>Periódicos</v>
          </cell>
          <cell r="D10">
            <v>5.03</v>
          </cell>
          <cell r="E10">
            <v>3.0497599999999999E-3</v>
          </cell>
          <cell r="F10">
            <v>6.51</v>
          </cell>
          <cell r="G10">
            <v>1.753805E-3</v>
          </cell>
          <cell r="H10">
            <v>2.82</v>
          </cell>
          <cell r="I10">
            <v>2.7280939999999999E-3</v>
          </cell>
        </row>
        <row r="11">
          <cell r="C11" t="str">
            <v>Juegos, aficiones</v>
          </cell>
          <cell r="D11">
            <v>-0.71</v>
          </cell>
          <cell r="E11">
            <v>-2.1569039999999999E-3</v>
          </cell>
          <cell r="F11">
            <v>-2.74</v>
          </cell>
          <cell r="G11">
            <v>-1.0692203000000001E-2</v>
          </cell>
          <cell r="H11">
            <v>1.82</v>
          </cell>
          <cell r="I11">
            <v>4.9865990000000004E-3</v>
          </cell>
        </row>
        <row r="12">
          <cell r="C12" t="str">
            <v>Juegos, aficiones</v>
          </cell>
          <cell r="D12">
            <v>-0.71</v>
          </cell>
          <cell r="E12">
            <v>-2.1569039999999999E-3</v>
          </cell>
          <cell r="F12">
            <v>-2.74</v>
          </cell>
          <cell r="G12">
            <v>-1.0692203000000001E-2</v>
          </cell>
          <cell r="H12">
            <v>1.82</v>
          </cell>
          <cell r="I12">
            <v>4.9865990000000004E-3</v>
          </cell>
        </row>
        <row r="13">
          <cell r="C13" t="str">
            <v>Jardines</v>
          </cell>
          <cell r="D13">
            <v>4.6399999999999997</v>
          </cell>
          <cell r="E13">
            <v>4.4115430000000004E-3</v>
          </cell>
          <cell r="F13">
            <v>5.86</v>
          </cell>
          <cell r="G13">
            <v>2.352088E-3</v>
          </cell>
          <cell r="H13">
            <v>4.01</v>
          </cell>
          <cell r="I13">
            <v>7.0883650000000001E-3</v>
          </cell>
        </row>
        <row r="14">
          <cell r="C14" t="str">
            <v>Jardines</v>
          </cell>
          <cell r="D14">
            <v>4.6399999999999997</v>
          </cell>
          <cell r="E14">
            <v>4.4115430000000004E-3</v>
          </cell>
          <cell r="F14">
            <v>5.86</v>
          </cell>
          <cell r="G14">
            <v>2.352088E-3</v>
          </cell>
          <cell r="H14">
            <v>4.01</v>
          </cell>
          <cell r="I14">
            <v>7.0883650000000001E-3</v>
          </cell>
        </row>
        <row r="15">
          <cell r="C15" t="str">
            <v>Artículos para aficiones</v>
          </cell>
          <cell r="D15">
            <v>-0.33</v>
          </cell>
          <cell r="E15">
            <v>-3.9830099999999999E-4</v>
          </cell>
          <cell r="F15">
            <v>-2.4900000000000002</v>
          </cell>
          <cell r="G15">
            <v>-1.094912E-3</v>
          </cell>
          <cell r="H15">
            <v>5.8</v>
          </cell>
          <cell r="I15">
            <v>6.878978E-3</v>
          </cell>
        </row>
        <row r="16">
          <cell r="C16" t="str">
            <v>Discos</v>
          </cell>
          <cell r="D16">
            <v>-3.45</v>
          </cell>
          <cell r="E16">
            <v>-1.228755E-3</v>
          </cell>
          <cell r="F16">
            <v>-3.59</v>
          </cell>
          <cell r="G16">
            <v>-6.3957599999999999E-4</v>
          </cell>
          <cell r="H16">
            <v>-3.07</v>
          </cell>
          <cell r="I16">
            <v>-1.8697950000000001E-3</v>
          </cell>
        </row>
        <row r="17">
          <cell r="C17" t="str">
            <v>Artículos deportivos</v>
          </cell>
          <cell r="D17">
            <v>1</v>
          </cell>
          <cell r="E17">
            <v>8.5080400000000004E-4</v>
          </cell>
          <cell r="F17">
            <v>-1.74</v>
          </cell>
          <cell r="G17">
            <v>-4.5509499999999998E-4</v>
          </cell>
          <cell r="H17">
            <v>16.57</v>
          </cell>
          <cell r="I17">
            <v>9.55955E-3</v>
          </cell>
        </row>
      </sheetData>
      <sheetData sheetId="157">
        <row r="2">
          <cell r="C2" t="str">
            <v>Aparatos para diversión</v>
          </cell>
          <cell r="D2">
            <v>-9.4600000000000009</v>
          </cell>
          <cell r="E2">
            <v>-5.2353220999999998E-2</v>
          </cell>
          <cell r="F2">
            <v>-8.8699999999999992</v>
          </cell>
          <cell r="G2">
            <v>-6.0033406999999997E-2</v>
          </cell>
          <cell r="H2">
            <v>-8.9</v>
          </cell>
          <cell r="I2">
            <v>-5.1274599999999997E-2</v>
          </cell>
        </row>
        <row r="3">
          <cell r="C3" t="str">
            <v>Aparatos de video</v>
          </cell>
          <cell r="D3">
            <v>-7.72</v>
          </cell>
          <cell r="E3">
            <v>-2.125784E-2</v>
          </cell>
          <cell r="F3">
            <v>-8.25</v>
          </cell>
          <cell r="G3">
            <v>-2.6710767999999999E-2</v>
          </cell>
          <cell r="H3">
            <v>-3.61</v>
          </cell>
          <cell r="I3">
            <v>-7.9413910000000008E-3</v>
          </cell>
        </row>
        <row r="4">
          <cell r="C4" t="str">
            <v>Aparatos de sonido</v>
          </cell>
          <cell r="D4">
            <v>-7.44</v>
          </cell>
          <cell r="E4">
            <v>-4.9935839999999997E-3</v>
          </cell>
          <cell r="F4">
            <v>-5.09</v>
          </cell>
          <cell r="G4">
            <v>-7.483511E-3</v>
          </cell>
          <cell r="H4">
            <v>-11.81</v>
          </cell>
          <cell r="I4">
            <v>-1.0522089999999999E-3</v>
          </cell>
        </row>
        <row r="5">
          <cell r="C5" t="str">
            <v>Otros aparatos cultura</v>
          </cell>
          <cell r="D5">
            <v>-12.29</v>
          </cell>
          <cell r="E5">
            <v>-2.5924998000000001E-2</v>
          </cell>
          <cell r="F5">
            <v>-12.38</v>
          </cell>
          <cell r="G5">
            <v>-2.5510231000000001E-2</v>
          </cell>
          <cell r="H5">
            <v>-12.02</v>
          </cell>
          <cell r="I5">
            <v>-4.1734074000000003E-2</v>
          </cell>
        </row>
        <row r="6">
          <cell r="C6" t="str">
            <v>Aparatos de video</v>
          </cell>
          <cell r="D6">
            <v>-7.72</v>
          </cell>
          <cell r="E6">
            <v>-2.125784E-2</v>
          </cell>
          <cell r="F6">
            <v>-8.25</v>
          </cell>
          <cell r="G6">
            <v>-2.6710767999999999E-2</v>
          </cell>
          <cell r="H6">
            <v>-3.61</v>
          </cell>
          <cell r="I6">
            <v>-7.9413910000000008E-3</v>
          </cell>
        </row>
        <row r="7">
          <cell r="C7" t="str">
            <v>Televisor</v>
          </cell>
          <cell r="D7">
            <v>-8.08</v>
          </cell>
          <cell r="E7">
            <v>-1.568988E-2</v>
          </cell>
          <cell r="F7">
            <v>-8.68</v>
          </cell>
          <cell r="G7">
            <v>-2.0349809E-2</v>
          </cell>
          <cell r="H7">
            <v>-2.81</v>
          </cell>
          <cell r="I7">
            <v>-5.0966789999999998E-3</v>
          </cell>
        </row>
        <row r="8">
          <cell r="C8" t="str">
            <v>Otros aparatos de video</v>
          </cell>
          <cell r="D8">
            <v>-6.83</v>
          </cell>
          <cell r="E8">
            <v>-5.543798E-3</v>
          </cell>
          <cell r="F8">
            <v>-7.12</v>
          </cell>
          <cell r="G8">
            <v>-6.3587870000000003E-3</v>
          </cell>
          <cell r="H8">
            <v>-7.33</v>
          </cell>
          <cell r="I8">
            <v>-2.828704E-3</v>
          </cell>
        </row>
        <row r="9">
          <cell r="C9" t="str">
            <v>Aparatos de sonido</v>
          </cell>
          <cell r="D9">
            <v>-7.44</v>
          </cell>
          <cell r="E9">
            <v>-4.9935839999999997E-3</v>
          </cell>
          <cell r="F9">
            <v>-5.09</v>
          </cell>
          <cell r="G9">
            <v>-7.483511E-3</v>
          </cell>
          <cell r="H9">
            <v>-11.81</v>
          </cell>
          <cell r="I9">
            <v>-1.0522089999999999E-3</v>
          </cell>
        </row>
        <row r="10">
          <cell r="C10" t="str">
            <v>Equipo de sonido</v>
          </cell>
          <cell r="D10">
            <v>-7.44</v>
          </cell>
          <cell r="E10">
            <v>-4.9935839999999997E-3</v>
          </cell>
          <cell r="F10">
            <v>-5.09</v>
          </cell>
          <cell r="G10">
            <v>-7.483511E-3</v>
          </cell>
          <cell r="H10">
            <v>-11.81</v>
          </cell>
          <cell r="I10">
            <v>-1.0522089999999999E-3</v>
          </cell>
        </row>
        <row r="11">
          <cell r="C11" t="str">
            <v>Otros aparatos cultura</v>
          </cell>
          <cell r="D11">
            <v>-12.29</v>
          </cell>
          <cell r="E11">
            <v>-2.5924998000000001E-2</v>
          </cell>
          <cell r="F11">
            <v>-12.38</v>
          </cell>
          <cell r="G11">
            <v>-2.5510231000000001E-2</v>
          </cell>
          <cell r="H11">
            <v>-12.02</v>
          </cell>
          <cell r="I11">
            <v>-4.1734074000000003E-2</v>
          </cell>
        </row>
        <row r="12">
          <cell r="C12" t="str">
            <v>Computadores, impresoras</v>
          </cell>
          <cell r="D12">
            <v>-12.29</v>
          </cell>
          <cell r="E12">
            <v>-2.5924998000000001E-2</v>
          </cell>
          <cell r="F12">
            <v>-12.38</v>
          </cell>
          <cell r="G12">
            <v>-2.5510231000000001E-2</v>
          </cell>
          <cell r="H12">
            <v>-12.02</v>
          </cell>
          <cell r="I12">
            <v>-4.1734074000000003E-2</v>
          </cell>
        </row>
      </sheetData>
      <sheetData sheetId="158">
        <row r="2">
          <cell r="C2" t="str">
            <v>Servicios de diversión</v>
          </cell>
          <cell r="D2">
            <v>-1.43</v>
          </cell>
          <cell r="E2">
            <v>-2.9613137000000001E-2</v>
          </cell>
          <cell r="F2">
            <v>-0.84</v>
          </cell>
          <cell r="G2">
            <v>-9.627923E-3</v>
          </cell>
          <cell r="H2">
            <v>-2.11</v>
          </cell>
          <cell r="I2">
            <v>-8.0722774999999997E-2</v>
          </cell>
        </row>
        <row r="3">
          <cell r="C3" t="str">
            <v>Servicios de distraccion</v>
          </cell>
          <cell r="D3">
            <v>-1.93</v>
          </cell>
          <cell r="E3">
            <v>-3.3491287000000002E-2</v>
          </cell>
          <cell r="F3">
            <v>-1.1000000000000001</v>
          </cell>
          <cell r="G3">
            <v>-1.0442168E-2</v>
          </cell>
          <cell r="H3">
            <v>-2.73</v>
          </cell>
          <cell r="I3">
            <v>-8.3183662000000005E-2</v>
          </cell>
        </row>
        <row r="4">
          <cell r="C4" t="str">
            <v>Otros gastos distracción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</row>
        <row r="5">
          <cell r="C5" t="str">
            <v>Servicios para mascotas</v>
          </cell>
          <cell r="D5">
            <v>9.9</v>
          </cell>
          <cell r="E5">
            <v>4.515074E-3</v>
          </cell>
          <cell r="F5">
            <v>8.41</v>
          </cell>
          <cell r="G5">
            <v>9.3556200000000003E-4</v>
          </cell>
          <cell r="H5">
            <v>7.71</v>
          </cell>
          <cell r="I5">
            <v>2.5920930000000002E-3</v>
          </cell>
        </row>
        <row r="6">
          <cell r="C6" t="str">
            <v>Servicios de distraccion</v>
          </cell>
          <cell r="D6">
            <v>-1.93</v>
          </cell>
          <cell r="E6">
            <v>-3.3491287000000002E-2</v>
          </cell>
          <cell r="F6">
            <v>-1.1000000000000001</v>
          </cell>
          <cell r="G6">
            <v>-1.0442168E-2</v>
          </cell>
          <cell r="H6">
            <v>-2.73</v>
          </cell>
          <cell r="I6">
            <v>-8.3183662000000005E-2</v>
          </cell>
        </row>
        <row r="7">
          <cell r="C7" t="str">
            <v>Servicios de t.v.</v>
          </cell>
          <cell r="D7">
            <v>-1.5</v>
          </cell>
          <cell r="E7">
            <v>-9.4255099999999998E-3</v>
          </cell>
          <cell r="F7">
            <v>-1.5</v>
          </cell>
          <cell r="G7">
            <v>-8.1406210000000007E-3</v>
          </cell>
          <cell r="H7">
            <v>-1.51</v>
          </cell>
          <cell r="I7">
            <v>-9.1238399999999994E-3</v>
          </cell>
        </row>
        <row r="8">
          <cell r="C8" t="str">
            <v>Turismo</v>
          </cell>
          <cell r="D8">
            <v>-3.51</v>
          </cell>
          <cell r="E8">
            <v>-1.5727465E-2</v>
          </cell>
          <cell r="F8">
            <v>-2.08</v>
          </cell>
          <cell r="G8">
            <v>-1.0287860000000001E-3</v>
          </cell>
          <cell r="H8">
            <v>-6.12</v>
          </cell>
          <cell r="I8">
            <v>-9.0222500999999997E-2</v>
          </cell>
        </row>
        <row r="9">
          <cell r="C9" t="str">
            <v>Servicios de diversión</v>
          </cell>
          <cell r="D9">
            <v>-1.1100000000000001</v>
          </cell>
          <cell r="E9">
            <v>-4.9939629999999997E-3</v>
          </cell>
          <cell r="F9">
            <v>0.34</v>
          </cell>
          <cell r="G9">
            <v>7.5594400000000004E-4</v>
          </cell>
          <cell r="H9">
            <v>3.55</v>
          </cell>
          <cell r="I9">
            <v>2.2991593000000001E-2</v>
          </cell>
        </row>
        <row r="10">
          <cell r="C10" t="str">
            <v>Servicios culturales</v>
          </cell>
          <cell r="D10">
            <v>-1.71</v>
          </cell>
          <cell r="E10">
            <v>-3.572946E-3</v>
          </cell>
          <cell r="F10">
            <v>-1.53</v>
          </cell>
          <cell r="G10">
            <v>-2.0616990000000002E-3</v>
          </cell>
          <cell r="H10">
            <v>-1.81</v>
          </cell>
          <cell r="I10">
            <v>-5.8090529999999998E-3</v>
          </cell>
        </row>
        <row r="11">
          <cell r="C11" t="str">
            <v>Otros gastos distracción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Juegos de azar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Servicios para mascotas</v>
          </cell>
          <cell r="D13">
            <v>9.9</v>
          </cell>
          <cell r="E13">
            <v>4.515074E-3</v>
          </cell>
          <cell r="F13">
            <v>8.41</v>
          </cell>
          <cell r="G13">
            <v>9.3556200000000003E-4</v>
          </cell>
          <cell r="H13">
            <v>7.71</v>
          </cell>
          <cell r="I13">
            <v>2.5920930000000002E-3</v>
          </cell>
        </row>
        <row r="14">
          <cell r="C14" t="str">
            <v>Servicios para mascotas</v>
          </cell>
          <cell r="D14">
            <v>9.9</v>
          </cell>
          <cell r="E14">
            <v>4.515074E-3</v>
          </cell>
          <cell r="F14">
            <v>8.41</v>
          </cell>
          <cell r="G14">
            <v>9.3556200000000003E-4</v>
          </cell>
          <cell r="H14">
            <v>7.71</v>
          </cell>
          <cell r="I14">
            <v>2.5920930000000002E-3</v>
          </cell>
        </row>
      </sheetData>
      <sheetData sheetId="159">
        <row r="2">
          <cell r="C2" t="str">
            <v>Diversión</v>
          </cell>
          <cell r="D2">
            <v>-2.42</v>
          </cell>
          <cell r="E2">
            <v>-7.9294878999999999E-2</v>
          </cell>
          <cell r="F2">
            <v>-3.4</v>
          </cell>
          <cell r="G2">
            <v>-8.0368180999999997E-2</v>
          </cell>
          <cell r="H2">
            <v>-2.09</v>
          </cell>
          <cell r="I2">
            <v>-0.109905481</v>
          </cell>
        </row>
        <row r="3">
          <cell r="C3" t="str">
            <v>Computadores, impresoras y otros aparatos</v>
          </cell>
          <cell r="D3">
            <v>-12.29</v>
          </cell>
          <cell r="E3">
            <v>-2.5924998000000001E-2</v>
          </cell>
          <cell r="F3">
            <v>-12.38</v>
          </cell>
          <cell r="G3">
            <v>-2.5510231000000001E-2</v>
          </cell>
          <cell r="H3">
            <v>-12.02</v>
          </cell>
          <cell r="I3">
            <v>-4.1734074000000003E-2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Turismo</v>
          </cell>
          <cell r="D4">
            <v>-3.51</v>
          </cell>
          <cell r="E4">
            <v>-1.5727465E-2</v>
          </cell>
          <cell r="F4">
            <v>-2.08</v>
          </cell>
          <cell r="G4">
            <v>-1.0287860000000001E-3</v>
          </cell>
          <cell r="H4">
            <v>-6.12</v>
          </cell>
          <cell r="I4">
            <v>-9.0222500999999997E-2</v>
          </cell>
          <cell r="J4">
            <v>2</v>
          </cell>
          <cell r="K4">
            <v>8</v>
          </cell>
          <cell r="L4">
            <v>1</v>
          </cell>
        </row>
        <row r="5">
          <cell r="C5" t="str">
            <v>Televisor</v>
          </cell>
          <cell r="D5">
            <v>-8.08</v>
          </cell>
          <cell r="E5">
            <v>-1.568988E-2</v>
          </cell>
          <cell r="F5">
            <v>-8.68</v>
          </cell>
          <cell r="G5">
            <v>-2.0349809E-2</v>
          </cell>
          <cell r="H5">
            <v>-2.81</v>
          </cell>
          <cell r="I5">
            <v>-5.0966789999999998E-3</v>
          </cell>
          <cell r="J5">
            <v>3</v>
          </cell>
          <cell r="K5">
            <v>2</v>
          </cell>
          <cell r="L5">
            <v>5</v>
          </cell>
        </row>
        <row r="6">
          <cell r="C6" t="str">
            <v>Servicios de t.v.</v>
          </cell>
          <cell r="D6">
            <v>-1.5</v>
          </cell>
          <cell r="E6">
            <v>-9.4255099999999998E-3</v>
          </cell>
          <cell r="F6">
            <v>-1.5</v>
          </cell>
          <cell r="G6">
            <v>-8.1406210000000007E-3</v>
          </cell>
          <cell r="H6">
            <v>-1.51</v>
          </cell>
          <cell r="I6">
            <v>-9.1238399999999994E-3</v>
          </cell>
          <cell r="J6">
            <v>4</v>
          </cell>
          <cell r="K6">
            <v>4</v>
          </cell>
          <cell r="L6">
            <v>3</v>
          </cell>
        </row>
        <row r="7">
          <cell r="C7" t="str">
            <v>Otros aparatos de video e imagen</v>
          </cell>
          <cell r="D7">
            <v>-6.83</v>
          </cell>
          <cell r="E7">
            <v>-5.543798E-3</v>
          </cell>
          <cell r="F7">
            <v>-7.12</v>
          </cell>
          <cell r="G7">
            <v>-6.3587870000000003E-3</v>
          </cell>
          <cell r="H7">
            <v>-7.33</v>
          </cell>
          <cell r="I7">
            <v>-2.828704E-3</v>
          </cell>
          <cell r="J7">
            <v>5</v>
          </cell>
          <cell r="K7">
            <v>6</v>
          </cell>
          <cell r="L7">
            <v>6</v>
          </cell>
        </row>
        <row r="8">
          <cell r="C8" t="str">
            <v>Servicios relacionados con diversión</v>
          </cell>
          <cell r="D8">
            <v>-1.1100000000000001</v>
          </cell>
          <cell r="E8">
            <v>-4.9939629999999997E-3</v>
          </cell>
          <cell r="F8">
            <v>0.34</v>
          </cell>
          <cell r="G8">
            <v>7.5594400000000004E-4</v>
          </cell>
          <cell r="H8">
            <v>3.55</v>
          </cell>
          <cell r="I8">
            <v>2.2991593000000001E-2</v>
          </cell>
          <cell r="J8">
            <v>6</v>
          </cell>
          <cell r="K8">
            <v>14</v>
          </cell>
          <cell r="L8">
            <v>17</v>
          </cell>
        </row>
        <row r="9">
          <cell r="C9" t="str">
            <v>Equipo de sonido</v>
          </cell>
          <cell r="D9">
            <v>-7.44</v>
          </cell>
          <cell r="E9">
            <v>-4.9935839999999997E-3</v>
          </cell>
          <cell r="F9">
            <v>-5.09</v>
          </cell>
          <cell r="G9">
            <v>-7.483511E-3</v>
          </cell>
          <cell r="H9">
            <v>-11.81</v>
          </cell>
          <cell r="I9">
            <v>-1.0522089999999999E-3</v>
          </cell>
          <cell r="J9">
            <v>7</v>
          </cell>
          <cell r="K9">
            <v>5</v>
          </cell>
          <cell r="L9">
            <v>8</v>
          </cell>
        </row>
        <row r="10">
          <cell r="C10" t="str">
            <v>Servicios culturales</v>
          </cell>
          <cell r="D10">
            <v>-1.71</v>
          </cell>
          <cell r="E10">
            <v>-3.572946E-3</v>
          </cell>
          <cell r="F10">
            <v>-1.53</v>
          </cell>
          <cell r="G10">
            <v>-2.0616990000000002E-3</v>
          </cell>
          <cell r="H10">
            <v>-1.81</v>
          </cell>
          <cell r="I10">
            <v>-5.8090529999999998E-3</v>
          </cell>
          <cell r="J10">
            <v>8</v>
          </cell>
          <cell r="K10">
            <v>7</v>
          </cell>
          <cell r="L10">
            <v>4</v>
          </cell>
        </row>
        <row r="11">
          <cell r="C11" t="str">
            <v>Juegos, aficiones, artículos, adornos y prendas de</v>
          </cell>
          <cell r="D11">
            <v>-0.71</v>
          </cell>
          <cell r="E11">
            <v>-2.1569039999999999E-3</v>
          </cell>
          <cell r="F11">
            <v>-2.74</v>
          </cell>
          <cell r="G11">
            <v>-1.0692203000000001E-2</v>
          </cell>
          <cell r="H11">
            <v>1.82</v>
          </cell>
          <cell r="I11">
            <v>4.9865990000000004E-3</v>
          </cell>
          <cell r="J11">
            <v>9</v>
          </cell>
          <cell r="K11">
            <v>3</v>
          </cell>
          <cell r="L11">
            <v>14</v>
          </cell>
        </row>
        <row r="12">
          <cell r="C12" t="str">
            <v>Discos</v>
          </cell>
          <cell r="D12">
            <v>-3.45</v>
          </cell>
          <cell r="E12">
            <v>-1.228755E-3</v>
          </cell>
          <cell r="F12">
            <v>-3.59</v>
          </cell>
          <cell r="G12">
            <v>-6.3957599999999999E-4</v>
          </cell>
          <cell r="H12">
            <v>-3.07</v>
          </cell>
          <cell r="I12">
            <v>-1.8697950000000001E-3</v>
          </cell>
          <cell r="J12">
            <v>10</v>
          </cell>
          <cell r="K12">
            <v>9</v>
          </cell>
          <cell r="L12">
            <v>7</v>
          </cell>
        </row>
        <row r="13">
          <cell r="C13" t="str">
            <v>Juegos de azar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11</v>
          </cell>
          <cell r="K13">
            <v>11</v>
          </cell>
          <cell r="L13">
            <v>9</v>
          </cell>
        </row>
        <row r="14">
          <cell r="C14" t="str">
            <v>Revistas</v>
          </cell>
          <cell r="D14">
            <v>2.2400000000000002</v>
          </cell>
          <cell r="E14">
            <v>2.1707700000000001E-4</v>
          </cell>
          <cell r="F14">
            <v>3.86</v>
          </cell>
          <cell r="G14">
            <v>1.36978E-4</v>
          </cell>
          <cell r="H14">
            <v>1.91</v>
          </cell>
          <cell r="I14">
            <v>6.99973E-4</v>
          </cell>
          <cell r="J14">
            <v>12</v>
          </cell>
          <cell r="K14">
            <v>12</v>
          </cell>
          <cell r="L14">
            <v>10</v>
          </cell>
        </row>
        <row r="15">
          <cell r="C15" t="str">
            <v>Artículos deportivos</v>
          </cell>
          <cell r="D15">
            <v>1</v>
          </cell>
          <cell r="E15">
            <v>8.5080400000000004E-4</v>
          </cell>
          <cell r="F15">
            <v>-1.74</v>
          </cell>
          <cell r="G15">
            <v>-4.5509499999999998E-4</v>
          </cell>
          <cell r="H15">
            <v>16.57</v>
          </cell>
          <cell r="I15">
            <v>9.55955E-3</v>
          </cell>
          <cell r="J15">
            <v>13</v>
          </cell>
          <cell r="K15">
            <v>10</v>
          </cell>
          <cell r="L15">
            <v>16</v>
          </cell>
        </row>
        <row r="16">
          <cell r="C16" t="str">
            <v>Libros</v>
          </cell>
          <cell r="D16">
            <v>1.81</v>
          </cell>
          <cell r="E16">
            <v>1.128883E-3</v>
          </cell>
          <cell r="F16">
            <v>1.1399999999999999</v>
          </cell>
          <cell r="G16">
            <v>4.0838499999999999E-4</v>
          </cell>
          <cell r="H16">
            <v>2.82</v>
          </cell>
          <cell r="I16">
            <v>4.3417029999999997E-3</v>
          </cell>
          <cell r="J16">
            <v>14</v>
          </cell>
          <cell r="K16">
            <v>13</v>
          </cell>
          <cell r="L16">
            <v>13</v>
          </cell>
        </row>
        <row r="17">
          <cell r="C17" t="str">
            <v>Periódicos</v>
          </cell>
          <cell r="D17">
            <v>5.03</v>
          </cell>
          <cell r="E17">
            <v>3.0497599999999999E-3</v>
          </cell>
          <cell r="F17">
            <v>6.51</v>
          </cell>
          <cell r="G17">
            <v>1.753805E-3</v>
          </cell>
          <cell r="H17">
            <v>2.82</v>
          </cell>
          <cell r="I17">
            <v>2.7280939999999999E-3</v>
          </cell>
          <cell r="J17">
            <v>15</v>
          </cell>
          <cell r="K17">
            <v>16</v>
          </cell>
          <cell r="L17">
            <v>12</v>
          </cell>
        </row>
        <row r="18">
          <cell r="C18" t="str">
            <v>Jardines y productos para animales domesticos</v>
          </cell>
          <cell r="D18">
            <v>4.6399999999999997</v>
          </cell>
          <cell r="E18">
            <v>4.4115430000000004E-3</v>
          </cell>
          <cell r="F18">
            <v>5.86</v>
          </cell>
          <cell r="G18">
            <v>2.352088E-3</v>
          </cell>
          <cell r="H18">
            <v>4.01</v>
          </cell>
          <cell r="I18">
            <v>7.0883650000000001E-3</v>
          </cell>
          <cell r="J18">
            <v>16</v>
          </cell>
          <cell r="K18">
            <v>17</v>
          </cell>
          <cell r="L18">
            <v>15</v>
          </cell>
        </row>
        <row r="19">
          <cell r="C19" t="str">
            <v>Servicios para mascotas</v>
          </cell>
          <cell r="D19">
            <v>9.9</v>
          </cell>
          <cell r="E19">
            <v>4.515074E-3</v>
          </cell>
          <cell r="F19">
            <v>8.41</v>
          </cell>
          <cell r="G19">
            <v>9.3556200000000003E-4</v>
          </cell>
          <cell r="H19">
            <v>7.71</v>
          </cell>
          <cell r="I19">
            <v>2.5920930000000002E-3</v>
          </cell>
          <cell r="J19">
            <v>17</v>
          </cell>
          <cell r="K19">
            <v>15</v>
          </cell>
          <cell r="L19">
            <v>11</v>
          </cell>
        </row>
      </sheetData>
      <sheetData sheetId="160">
        <row r="2">
          <cell r="C2" t="str">
            <v>Transporte</v>
          </cell>
          <cell r="D2">
            <v>2.17</v>
          </cell>
          <cell r="E2">
            <v>0.32565764400000002</v>
          </cell>
          <cell r="F2">
            <v>4.3099999999999996</v>
          </cell>
          <cell r="G2">
            <v>0.50970650699999998</v>
          </cell>
          <cell r="H2">
            <v>-0.02</v>
          </cell>
          <cell r="I2">
            <v>-3.9699280000000002E-3</v>
          </cell>
        </row>
        <row r="3">
          <cell r="C3" t="str">
            <v>Transporte personal</v>
          </cell>
          <cell r="D3">
            <v>-0.12</v>
          </cell>
          <cell r="E3">
            <v>-1.0391065E-2</v>
          </cell>
          <cell r="F3">
            <v>0.85</v>
          </cell>
          <cell r="G3">
            <v>3.7045203999999998E-2</v>
          </cell>
          <cell r="H3">
            <v>-0.81</v>
          </cell>
          <cell r="I3">
            <v>-0.12653123099999999</v>
          </cell>
          <cell r="J3">
            <v>2</v>
          </cell>
          <cell r="K3">
            <v>2</v>
          </cell>
          <cell r="L3">
            <v>1</v>
          </cell>
        </row>
        <row r="4">
          <cell r="C4" t="str">
            <v>Transporte público</v>
          </cell>
          <cell r="D4">
            <v>5.46</v>
          </cell>
          <cell r="E4">
            <v>0.34654820600000003</v>
          </cell>
          <cell r="F4">
            <v>6.44</v>
          </cell>
          <cell r="G4">
            <v>0.480971914</v>
          </cell>
          <cell r="H4">
            <v>3.04</v>
          </cell>
          <cell r="I4">
            <v>0.12853413899999999</v>
          </cell>
          <cell r="J4">
            <v>1</v>
          </cell>
          <cell r="K4">
            <v>1</v>
          </cell>
          <cell r="L4">
            <v>2</v>
          </cell>
        </row>
      </sheetData>
      <sheetData sheetId="161">
        <row r="2">
          <cell r="B2">
            <v>-0.3</v>
          </cell>
          <cell r="C2">
            <v>2.2799999999999998</v>
          </cell>
          <cell r="D2">
            <v>2.17</v>
          </cell>
        </row>
        <row r="3">
          <cell r="B3">
            <v>0.19</v>
          </cell>
          <cell r="C3">
            <v>2.23</v>
          </cell>
          <cell r="D3">
            <v>2.16</v>
          </cell>
        </row>
      </sheetData>
      <sheetData sheetId="162">
        <row r="2">
          <cell r="C2" t="str">
            <v>Transporte personal</v>
          </cell>
          <cell r="D2">
            <v>-0.12</v>
          </cell>
          <cell r="E2">
            <v>-1.0391065E-2</v>
          </cell>
          <cell r="F2">
            <v>0.85</v>
          </cell>
          <cell r="G2">
            <v>3.7045203999999998E-2</v>
          </cell>
          <cell r="H2">
            <v>-0.81</v>
          </cell>
          <cell r="I2">
            <v>-0.12653123099999999</v>
          </cell>
        </row>
        <row r="3">
          <cell r="C3" t="str">
            <v>Compra de vehículos</v>
          </cell>
          <cell r="D3">
            <v>-3.35</v>
          </cell>
          <cell r="E3">
            <v>-0.17583299299999999</v>
          </cell>
          <cell r="F3">
            <v>-2.92</v>
          </cell>
          <cell r="G3">
            <v>-6.4693334000000005E-2</v>
          </cell>
          <cell r="H3">
            <v>-3.42</v>
          </cell>
          <cell r="I3">
            <v>-0.36655163099999999</v>
          </cell>
        </row>
        <row r="4">
          <cell r="C4" t="str">
            <v>Gastos transporte personas</v>
          </cell>
          <cell r="D4">
            <v>5.32</v>
          </cell>
          <cell r="E4">
            <v>0.18144201500000001</v>
          </cell>
          <cell r="F4">
            <v>5.09</v>
          </cell>
          <cell r="G4">
            <v>0.10905427199999999</v>
          </cell>
          <cell r="H4">
            <v>5.43</v>
          </cell>
          <cell r="I4">
            <v>0.26626471099999999</v>
          </cell>
        </row>
        <row r="5">
          <cell r="C5" t="str">
            <v>Compra de vehículos</v>
          </cell>
          <cell r="D5">
            <v>-3.35</v>
          </cell>
          <cell r="E5">
            <v>-0.17583299299999999</v>
          </cell>
          <cell r="F5">
            <v>-2.92</v>
          </cell>
          <cell r="G5">
            <v>-6.4693334000000005E-2</v>
          </cell>
          <cell r="H5">
            <v>-3.42</v>
          </cell>
          <cell r="I5">
            <v>-0.36655163099999999</v>
          </cell>
        </row>
        <row r="6">
          <cell r="C6" t="str">
            <v>Vehículos</v>
          </cell>
          <cell r="D6">
            <v>-3.42</v>
          </cell>
          <cell r="E6">
            <v>-0.17089062999999999</v>
          </cell>
          <cell r="F6">
            <v>-3.42</v>
          </cell>
          <cell r="G6">
            <v>-5.4307370000000001E-2</v>
          </cell>
          <cell r="H6">
            <v>-3.42</v>
          </cell>
          <cell r="I6">
            <v>-0.36625459599999999</v>
          </cell>
        </row>
        <row r="7">
          <cell r="C7" t="str">
            <v>Otros para transporte</v>
          </cell>
          <cell r="D7">
            <v>-1.92</v>
          </cell>
          <cell r="E7">
            <v>-4.8389460000000002E-3</v>
          </cell>
          <cell r="F7">
            <v>-1.64</v>
          </cell>
          <cell r="G7">
            <v>-1.0292681999999999E-2</v>
          </cell>
          <cell r="H7">
            <v>-3.58</v>
          </cell>
          <cell r="I7">
            <v>-2.8967799999999997E-4</v>
          </cell>
        </row>
        <row r="8">
          <cell r="C8" t="str">
            <v>Gastos transporte personas</v>
          </cell>
          <cell r="D8">
            <v>5.32</v>
          </cell>
          <cell r="E8">
            <v>0.18144201500000001</v>
          </cell>
          <cell r="F8">
            <v>5.09</v>
          </cell>
          <cell r="G8">
            <v>0.10905427199999999</v>
          </cell>
          <cell r="H8">
            <v>5.43</v>
          </cell>
          <cell r="I8">
            <v>0.26626471099999999</v>
          </cell>
        </row>
        <row r="9">
          <cell r="C9" t="str">
            <v>Combustible para vehículos</v>
          </cell>
          <cell r="D9">
            <v>5.44</v>
          </cell>
          <cell r="E9">
            <v>0.13779945499999999</v>
          </cell>
          <cell r="F9">
            <v>5.32</v>
          </cell>
          <cell r="G9">
            <v>8.0080396999999998E-2</v>
          </cell>
          <cell r="H9">
            <v>5.66</v>
          </cell>
          <cell r="I9">
            <v>0.1799943</v>
          </cell>
        </row>
        <row r="10">
          <cell r="C10" t="str">
            <v>Compra y cambio de aceite</v>
          </cell>
          <cell r="D10">
            <v>5.0999999999999996</v>
          </cell>
          <cell r="E10">
            <v>7.403275E-3</v>
          </cell>
          <cell r="F10">
            <v>6.6</v>
          </cell>
          <cell r="G10">
            <v>6.3338370000000001E-3</v>
          </cell>
          <cell r="H10">
            <v>1.61</v>
          </cell>
          <cell r="I10">
            <v>3.79825E-3</v>
          </cell>
        </row>
        <row r="11">
          <cell r="C11" t="str">
            <v>Servicio de parqueadero</v>
          </cell>
          <cell r="D11">
            <v>6.69</v>
          </cell>
          <cell r="E11">
            <v>2.3635152E-2</v>
          </cell>
          <cell r="F11">
            <v>5.0999999999999996</v>
          </cell>
          <cell r="G11">
            <v>1.3363883E-2</v>
          </cell>
          <cell r="H11">
            <v>8.4</v>
          </cell>
          <cell r="I11">
            <v>5.5678901000000003E-2</v>
          </cell>
        </row>
        <row r="12">
          <cell r="C12" t="str">
            <v>Servicios de mecanica</v>
          </cell>
          <cell r="D12">
            <v>3.94</v>
          </cell>
          <cell r="E12">
            <v>1.2020003E-2</v>
          </cell>
          <cell r="F12">
            <v>4.0199999999999996</v>
          </cell>
          <cell r="G12">
            <v>8.7915149999999997E-3</v>
          </cell>
          <cell r="H12">
            <v>3.83</v>
          </cell>
          <cell r="I12">
            <v>2.9110534E-2</v>
          </cell>
        </row>
        <row r="13">
          <cell r="C13" t="str">
            <v>Batería</v>
          </cell>
          <cell r="D13">
            <v>-0.32</v>
          </cell>
          <cell r="E13">
            <v>-1.3289000000000001E-4</v>
          </cell>
          <cell r="F13">
            <v>0.14000000000000001</v>
          </cell>
          <cell r="G13">
            <v>5.8351499999999999E-5</v>
          </cell>
          <cell r="H13">
            <v>-1.25</v>
          </cell>
          <cell r="I13">
            <v>-8.0889999999999998E-4</v>
          </cell>
        </row>
        <row r="14">
          <cell r="C14" t="str">
            <v>Llantas</v>
          </cell>
          <cell r="D14">
            <v>3.28</v>
          </cell>
          <cell r="E14">
            <v>1.0630710000000001E-3</v>
          </cell>
          <cell r="F14">
            <v>3.09</v>
          </cell>
          <cell r="G14">
            <v>5.8382300000000002E-4</v>
          </cell>
          <cell r="H14">
            <v>0</v>
          </cell>
          <cell r="I14">
            <v>0</v>
          </cell>
        </row>
      </sheetData>
      <sheetData sheetId="163">
        <row r="2">
          <cell r="C2" t="str">
            <v>Transporte público</v>
          </cell>
          <cell r="D2">
            <v>5.46</v>
          </cell>
          <cell r="E2">
            <v>0.34654820600000003</v>
          </cell>
          <cell r="F2">
            <v>6.44</v>
          </cell>
          <cell r="G2">
            <v>0.480971914</v>
          </cell>
          <cell r="H2">
            <v>3.04</v>
          </cell>
          <cell r="I2">
            <v>0.12853413899999999</v>
          </cell>
        </row>
        <row r="3">
          <cell r="C3" t="str">
            <v>Transporte urbano</v>
          </cell>
          <cell r="D3">
            <v>6.38</v>
          </cell>
          <cell r="E3">
            <v>0.34009134699999999</v>
          </cell>
          <cell r="F3">
            <v>6.89</v>
          </cell>
          <cell r="G3">
            <v>0.47890988699999998</v>
          </cell>
          <cell r="H3">
            <v>3.7</v>
          </cell>
          <cell r="I3">
            <v>7.4423076000000005E-2</v>
          </cell>
        </row>
        <row r="4">
          <cell r="C4" t="str">
            <v>Transporte intermunicipal</v>
          </cell>
          <cell r="D4">
            <v>-0.86</v>
          </cell>
          <cell r="E4">
            <v>-4.6220560000000003E-3</v>
          </cell>
          <cell r="F4">
            <v>0.63</v>
          </cell>
          <cell r="G4">
            <v>3.1140769999999998E-3</v>
          </cell>
          <cell r="H4">
            <v>-0.72</v>
          </cell>
          <cell r="I4">
            <v>-1.8075089999999999E-3</v>
          </cell>
        </row>
        <row r="5">
          <cell r="C5" t="str">
            <v>Transporte aéreo</v>
          </cell>
          <cell r="D5">
            <v>2.87</v>
          </cell>
          <cell r="E5">
            <v>1.3751515000000001E-2</v>
          </cell>
          <cell r="F5">
            <v>2.87</v>
          </cell>
          <cell r="G5">
            <v>6.5972899999999996E-4</v>
          </cell>
          <cell r="H5">
            <v>2.87</v>
          </cell>
          <cell r="I5">
            <v>5.6413067999999997E-2</v>
          </cell>
        </row>
        <row r="6">
          <cell r="C6" t="str">
            <v>Transporte urbano</v>
          </cell>
          <cell r="D6">
            <v>6.38</v>
          </cell>
          <cell r="E6">
            <v>0.34009134699999999</v>
          </cell>
          <cell r="F6">
            <v>6.89</v>
          </cell>
          <cell r="G6">
            <v>0.47890988699999998</v>
          </cell>
          <cell r="H6">
            <v>3.7</v>
          </cell>
          <cell r="I6">
            <v>7.4423076000000005E-2</v>
          </cell>
        </row>
        <row r="7">
          <cell r="C7" t="str">
            <v>Bus</v>
          </cell>
          <cell r="D7">
            <v>6.9</v>
          </cell>
          <cell r="E7">
            <v>0.185764818</v>
          </cell>
          <cell r="F7">
            <v>6.9</v>
          </cell>
          <cell r="G7">
            <v>0.26679097400000001</v>
          </cell>
          <cell r="H7">
            <v>6.9</v>
          </cell>
          <cell r="I7">
            <v>3.0565286000000001E-2</v>
          </cell>
        </row>
        <row r="8">
          <cell r="C8" t="str">
            <v>Buseta</v>
          </cell>
          <cell r="D8">
            <v>8.02</v>
          </cell>
          <cell r="E8">
            <v>0.10099351400000001</v>
          </cell>
          <cell r="F8">
            <v>8.02</v>
          </cell>
          <cell r="G8">
            <v>0.15160051399999999</v>
          </cell>
          <cell r="H8">
            <v>8.02</v>
          </cell>
          <cell r="I8">
            <v>7.9859170000000004E-3</v>
          </cell>
        </row>
        <row r="9">
          <cell r="C9" t="str">
            <v>Taxi</v>
          </cell>
          <cell r="D9">
            <v>2.38</v>
          </cell>
          <cell r="E9">
            <v>2.2696984E-2</v>
          </cell>
          <cell r="F9">
            <v>2.38</v>
          </cell>
          <cell r="G9">
            <v>1.3371432000000001E-2</v>
          </cell>
          <cell r="H9">
            <v>2.38</v>
          </cell>
          <cell r="I9">
            <v>3.4174511999999997E-2</v>
          </cell>
        </row>
        <row r="10">
          <cell r="C10" t="str">
            <v>Otros trans urbano</v>
          </cell>
          <cell r="D10">
            <v>7.63</v>
          </cell>
          <cell r="E10">
            <v>3.2457787000000002E-2</v>
          </cell>
          <cell r="F10">
            <v>7.63</v>
          </cell>
          <cell r="G10">
            <v>4.8229395000000001E-2</v>
          </cell>
          <cell r="H10">
            <v>7.63</v>
          </cell>
          <cell r="I10">
            <v>2.5133260000000002E-3</v>
          </cell>
        </row>
        <row r="11">
          <cell r="C11" t="str">
            <v>Transporte intermunicipal</v>
          </cell>
          <cell r="D11">
            <v>-0.86</v>
          </cell>
          <cell r="E11">
            <v>-4.6220560000000003E-3</v>
          </cell>
          <cell r="F11">
            <v>0.63</v>
          </cell>
          <cell r="G11">
            <v>3.1140769999999998E-3</v>
          </cell>
          <cell r="H11">
            <v>-0.72</v>
          </cell>
          <cell r="I11">
            <v>-1.8075089999999999E-3</v>
          </cell>
        </row>
        <row r="12">
          <cell r="C12" t="str">
            <v>Bus intermunicipal</v>
          </cell>
          <cell r="D12">
            <v>-5</v>
          </cell>
          <cell r="E12">
            <v>-1.0081085E-2</v>
          </cell>
          <cell r="F12">
            <v>-5</v>
          </cell>
          <cell r="G12">
            <v>-1.0418494E-2</v>
          </cell>
          <cell r="H12">
            <v>-5</v>
          </cell>
          <cell r="I12">
            <v>-2.9335600000000001E-5</v>
          </cell>
        </row>
        <row r="13">
          <cell r="C13" t="str">
            <v>Otro trans intermunicipal</v>
          </cell>
          <cell r="D13">
            <v>1.76</v>
          </cell>
          <cell r="E13">
            <v>5.910462E-3</v>
          </cell>
          <cell r="F13">
            <v>5.08</v>
          </cell>
          <cell r="G13">
            <v>1.4526502E-2</v>
          </cell>
          <cell r="H13">
            <v>-0.71</v>
          </cell>
          <cell r="I13">
            <v>-1.7781699999999999E-3</v>
          </cell>
        </row>
        <row r="14">
          <cell r="C14" t="str">
            <v>Transporte aéreo</v>
          </cell>
          <cell r="D14">
            <v>2.87</v>
          </cell>
          <cell r="E14">
            <v>1.3751515000000001E-2</v>
          </cell>
          <cell r="F14">
            <v>2.87</v>
          </cell>
          <cell r="G14">
            <v>6.5972899999999996E-4</v>
          </cell>
          <cell r="H14">
            <v>2.87</v>
          </cell>
          <cell r="I14">
            <v>5.6413067999999997E-2</v>
          </cell>
        </row>
        <row r="15">
          <cell r="C15" t="str">
            <v>Pasaje aéreo</v>
          </cell>
          <cell r="D15">
            <v>2.87</v>
          </cell>
          <cell r="E15">
            <v>1.3751515000000001E-2</v>
          </cell>
          <cell r="F15">
            <v>2.87</v>
          </cell>
          <cell r="G15">
            <v>6.5972899999999996E-4</v>
          </cell>
          <cell r="H15">
            <v>2.87</v>
          </cell>
          <cell r="I15">
            <v>5.6413067999999997E-2</v>
          </cell>
        </row>
      </sheetData>
      <sheetData sheetId="164">
        <row r="2">
          <cell r="C2" t="str">
            <v>Transporte</v>
          </cell>
          <cell r="D2">
            <v>2.17</v>
          </cell>
          <cell r="E2">
            <v>0.32565764400000002</v>
          </cell>
          <cell r="F2">
            <v>4.3099999999999996</v>
          </cell>
          <cell r="G2">
            <v>0.50970650699999998</v>
          </cell>
          <cell r="H2">
            <v>-0.02</v>
          </cell>
          <cell r="I2">
            <v>-3.9699280000000002E-3</v>
          </cell>
        </row>
        <row r="3">
          <cell r="C3" t="str">
            <v>Bus</v>
          </cell>
          <cell r="D3">
            <v>6.9</v>
          </cell>
          <cell r="E3">
            <v>0.185764818</v>
          </cell>
          <cell r="F3">
            <v>6.9</v>
          </cell>
          <cell r="G3">
            <v>0.26679097400000001</v>
          </cell>
          <cell r="H3">
            <v>6.9</v>
          </cell>
          <cell r="I3">
            <v>3.0565286000000001E-2</v>
          </cell>
          <cell r="J3">
            <v>1</v>
          </cell>
          <cell r="K3">
            <v>1</v>
          </cell>
          <cell r="L3">
            <v>11</v>
          </cell>
        </row>
        <row r="4">
          <cell r="C4" t="str">
            <v>Combustible para vehículos</v>
          </cell>
          <cell r="D4">
            <v>5.44</v>
          </cell>
          <cell r="E4">
            <v>0.13779945499999999</v>
          </cell>
          <cell r="F4">
            <v>5.32</v>
          </cell>
          <cell r="G4">
            <v>8.0080396999999998E-2</v>
          </cell>
          <cell r="H4">
            <v>5.66</v>
          </cell>
          <cell r="I4">
            <v>0.1799943</v>
          </cell>
          <cell r="J4">
            <v>2</v>
          </cell>
          <cell r="K4">
            <v>3</v>
          </cell>
          <cell r="L4">
            <v>15</v>
          </cell>
        </row>
        <row r="5">
          <cell r="C5" t="str">
            <v>Buseta</v>
          </cell>
          <cell r="D5">
            <v>8.02</v>
          </cell>
          <cell r="E5">
            <v>0.10099351400000001</v>
          </cell>
          <cell r="F5">
            <v>8.02</v>
          </cell>
          <cell r="G5">
            <v>0.15160051399999999</v>
          </cell>
          <cell r="H5">
            <v>8.02</v>
          </cell>
          <cell r="I5">
            <v>7.9859170000000004E-3</v>
          </cell>
          <cell r="J5">
            <v>3</v>
          </cell>
          <cell r="K5">
            <v>2</v>
          </cell>
          <cell r="L5">
            <v>9</v>
          </cell>
        </row>
        <row r="6">
          <cell r="C6" t="str">
            <v>Otros medios para transporte urbano</v>
          </cell>
          <cell r="D6">
            <v>7.63</v>
          </cell>
          <cell r="E6">
            <v>3.2457787000000002E-2</v>
          </cell>
          <cell r="F6">
            <v>7.63</v>
          </cell>
          <cell r="G6">
            <v>4.8229395000000001E-2</v>
          </cell>
          <cell r="H6">
            <v>7.63</v>
          </cell>
          <cell r="I6">
            <v>2.5133260000000002E-3</v>
          </cell>
          <cell r="J6">
            <v>4</v>
          </cell>
          <cell r="K6">
            <v>4</v>
          </cell>
          <cell r="L6">
            <v>7</v>
          </cell>
        </row>
        <row r="7">
          <cell r="C7" t="str">
            <v>Servicio de parqueadero</v>
          </cell>
          <cell r="D7">
            <v>6.69</v>
          </cell>
          <cell r="E7">
            <v>2.3635152E-2</v>
          </cell>
          <cell r="F7">
            <v>5.0999999999999996</v>
          </cell>
          <cell r="G7">
            <v>1.3363883E-2</v>
          </cell>
          <cell r="H7">
            <v>8.4</v>
          </cell>
          <cell r="I7">
            <v>5.5678901000000003E-2</v>
          </cell>
          <cell r="J7">
            <v>5</v>
          </cell>
          <cell r="K7">
            <v>7</v>
          </cell>
          <cell r="L7">
            <v>13</v>
          </cell>
        </row>
        <row r="8">
          <cell r="C8" t="str">
            <v>Taxi</v>
          </cell>
          <cell r="D8">
            <v>2.38</v>
          </cell>
          <cell r="E8">
            <v>2.2696984E-2</v>
          </cell>
          <cell r="F8">
            <v>2.38</v>
          </cell>
          <cell r="G8">
            <v>1.3371432000000001E-2</v>
          </cell>
          <cell r="H8">
            <v>2.38</v>
          </cell>
          <cell r="I8">
            <v>3.4174511999999997E-2</v>
          </cell>
          <cell r="J8">
            <v>6</v>
          </cell>
          <cell r="K8">
            <v>6</v>
          </cell>
          <cell r="L8">
            <v>12</v>
          </cell>
        </row>
        <row r="9">
          <cell r="C9" t="str">
            <v>Pasaje aéreo</v>
          </cell>
          <cell r="D9">
            <v>2.87</v>
          </cell>
          <cell r="E9">
            <v>1.3751515000000001E-2</v>
          </cell>
          <cell r="F9">
            <v>2.87</v>
          </cell>
          <cell r="G9">
            <v>6.5972899999999996E-4</v>
          </cell>
          <cell r="H9">
            <v>2.87</v>
          </cell>
          <cell r="I9">
            <v>5.6413067999999997E-2</v>
          </cell>
          <cell r="J9">
            <v>7</v>
          </cell>
          <cell r="K9">
            <v>10</v>
          </cell>
          <cell r="L9">
            <v>14</v>
          </cell>
        </row>
        <row r="10">
          <cell r="C10" t="str">
            <v>Servicios de mecanica</v>
          </cell>
          <cell r="D10">
            <v>3.94</v>
          </cell>
          <cell r="E10">
            <v>1.2020003E-2</v>
          </cell>
          <cell r="F10">
            <v>4.0199999999999996</v>
          </cell>
          <cell r="G10">
            <v>8.7915149999999997E-3</v>
          </cell>
          <cell r="H10">
            <v>3.83</v>
          </cell>
          <cell r="I10">
            <v>2.9110534E-2</v>
          </cell>
          <cell r="J10">
            <v>8</v>
          </cell>
          <cell r="K10">
            <v>8</v>
          </cell>
          <cell r="L10">
            <v>10</v>
          </cell>
        </row>
        <row r="11">
          <cell r="C11" t="str">
            <v>Compra y cambio de aceite</v>
          </cell>
          <cell r="D11">
            <v>5.0999999999999996</v>
          </cell>
          <cell r="E11">
            <v>7.403275E-3</v>
          </cell>
          <cell r="F11">
            <v>6.6</v>
          </cell>
          <cell r="G11">
            <v>6.3338370000000001E-3</v>
          </cell>
          <cell r="H11">
            <v>1.61</v>
          </cell>
          <cell r="I11">
            <v>3.79825E-3</v>
          </cell>
          <cell r="J11">
            <v>9</v>
          </cell>
          <cell r="K11">
            <v>9</v>
          </cell>
          <cell r="L11">
            <v>8</v>
          </cell>
        </row>
        <row r="12">
          <cell r="C12" t="str">
            <v>Otros transporte intermunicipal</v>
          </cell>
          <cell r="D12">
            <v>1.76</v>
          </cell>
          <cell r="E12">
            <v>5.910462E-3</v>
          </cell>
          <cell r="F12">
            <v>5.08</v>
          </cell>
          <cell r="G12">
            <v>1.4526502E-2</v>
          </cell>
          <cell r="H12">
            <v>-0.71</v>
          </cell>
          <cell r="I12">
            <v>-1.7781699999999999E-3</v>
          </cell>
          <cell r="J12">
            <v>10</v>
          </cell>
          <cell r="K12">
            <v>5</v>
          </cell>
          <cell r="L12">
            <v>2</v>
          </cell>
        </row>
        <row r="13">
          <cell r="C13" t="str">
            <v>Llantas</v>
          </cell>
          <cell r="D13">
            <v>3.28</v>
          </cell>
          <cell r="E13">
            <v>1.0630710000000001E-3</v>
          </cell>
          <cell r="F13">
            <v>3.09</v>
          </cell>
          <cell r="G13">
            <v>5.8382300000000002E-4</v>
          </cell>
          <cell r="H13">
            <v>0</v>
          </cell>
          <cell r="I13">
            <v>0</v>
          </cell>
          <cell r="J13">
            <v>11</v>
          </cell>
          <cell r="K13">
            <v>11</v>
          </cell>
          <cell r="L13">
            <v>6</v>
          </cell>
        </row>
        <row r="14">
          <cell r="C14" t="str">
            <v>Batería</v>
          </cell>
          <cell r="D14">
            <v>-0.32</v>
          </cell>
          <cell r="E14">
            <v>-1.3289000000000001E-4</v>
          </cell>
          <cell r="F14">
            <v>0.14000000000000001</v>
          </cell>
          <cell r="G14">
            <v>5.8351499999999999E-5</v>
          </cell>
          <cell r="H14">
            <v>-1.25</v>
          </cell>
          <cell r="I14">
            <v>-8.0889999999999998E-4</v>
          </cell>
          <cell r="J14">
            <v>12</v>
          </cell>
          <cell r="K14">
            <v>12</v>
          </cell>
          <cell r="L14">
            <v>3</v>
          </cell>
        </row>
        <row r="15">
          <cell r="C15" t="str">
            <v>Otros para transporte</v>
          </cell>
          <cell r="D15">
            <v>-1.92</v>
          </cell>
          <cell r="E15">
            <v>-4.8389460000000002E-3</v>
          </cell>
          <cell r="F15">
            <v>-1.64</v>
          </cell>
          <cell r="G15">
            <v>-1.0292681999999999E-2</v>
          </cell>
          <cell r="H15">
            <v>-3.58</v>
          </cell>
          <cell r="I15">
            <v>-2.8967799999999997E-4</v>
          </cell>
          <cell r="J15">
            <v>13</v>
          </cell>
          <cell r="K15">
            <v>13</v>
          </cell>
          <cell r="L15">
            <v>4</v>
          </cell>
        </row>
        <row r="16">
          <cell r="C16" t="str">
            <v>Bus intermunicipal</v>
          </cell>
          <cell r="D16">
            <v>-5</v>
          </cell>
          <cell r="E16">
            <v>-1.0081085E-2</v>
          </cell>
          <cell r="F16">
            <v>-5</v>
          </cell>
          <cell r="G16">
            <v>-1.0418494E-2</v>
          </cell>
          <cell r="H16">
            <v>-5</v>
          </cell>
          <cell r="I16">
            <v>-2.9335600000000001E-5</v>
          </cell>
          <cell r="J16">
            <v>14</v>
          </cell>
          <cell r="K16">
            <v>14</v>
          </cell>
          <cell r="L16">
            <v>5</v>
          </cell>
        </row>
        <row r="17">
          <cell r="C17" t="str">
            <v>Vehículos</v>
          </cell>
          <cell r="D17">
            <v>-3.42</v>
          </cell>
          <cell r="E17">
            <v>-0.17089062999999999</v>
          </cell>
          <cell r="F17">
            <v>-3.42</v>
          </cell>
          <cell r="G17">
            <v>-5.4307370000000001E-2</v>
          </cell>
          <cell r="H17">
            <v>-3.42</v>
          </cell>
          <cell r="I17">
            <v>-0.36625459599999999</v>
          </cell>
          <cell r="J17">
            <v>15</v>
          </cell>
          <cell r="K17">
            <v>15</v>
          </cell>
          <cell r="L17">
            <v>1</v>
          </cell>
        </row>
      </sheetData>
      <sheetData sheetId="165">
        <row r="2">
          <cell r="C2" t="str">
            <v>Comunicaciones</v>
          </cell>
          <cell r="D2">
            <v>1.02</v>
          </cell>
          <cell r="E2">
            <v>3.7610445999999999E-2</v>
          </cell>
          <cell r="F2">
            <v>2.4</v>
          </cell>
          <cell r="G2">
            <v>7.7477922000000005E-2</v>
          </cell>
          <cell r="H2">
            <v>0.3</v>
          </cell>
          <cell r="I2">
            <v>1.1785499E-2</v>
          </cell>
        </row>
        <row r="3">
          <cell r="C3" t="str">
            <v>Comunicaciones</v>
          </cell>
          <cell r="D3">
            <v>1.02</v>
          </cell>
          <cell r="E3">
            <v>3.7610445999999999E-2</v>
          </cell>
          <cell r="F3">
            <v>2.4</v>
          </cell>
          <cell r="G3">
            <v>7.7477922000000005E-2</v>
          </cell>
          <cell r="H3">
            <v>0.3</v>
          </cell>
          <cell r="I3">
            <v>1.1785499E-2</v>
          </cell>
          <cell r="J3">
            <v>1</v>
          </cell>
          <cell r="K3">
            <v>1</v>
          </cell>
          <cell r="L3">
            <v>1</v>
          </cell>
        </row>
      </sheetData>
      <sheetData sheetId="166">
        <row r="2">
          <cell r="B2">
            <v>2.84</v>
          </cell>
          <cell r="C2">
            <v>-0.15</v>
          </cell>
          <cell r="D2">
            <v>1.02</v>
          </cell>
        </row>
        <row r="3">
          <cell r="B3">
            <v>2.72</v>
          </cell>
          <cell r="C3">
            <v>-0.13</v>
          </cell>
          <cell r="D3">
            <v>1.08</v>
          </cell>
        </row>
      </sheetData>
      <sheetData sheetId="167">
        <row r="2">
          <cell r="C2" t="str">
            <v>Comunicaciones</v>
          </cell>
          <cell r="D2">
            <v>1.02</v>
          </cell>
          <cell r="E2">
            <v>3.7610445999999999E-2</v>
          </cell>
          <cell r="F2">
            <v>2.4</v>
          </cell>
          <cell r="G2">
            <v>7.7477922000000005E-2</v>
          </cell>
          <cell r="H2">
            <v>0.3</v>
          </cell>
          <cell r="I2">
            <v>1.1785499E-2</v>
          </cell>
        </row>
        <row r="3">
          <cell r="C3" t="str">
            <v>Servicio de correo</v>
          </cell>
          <cell r="D3">
            <v>3.84</v>
          </cell>
          <cell r="E3">
            <v>1.533111E-3</v>
          </cell>
          <cell r="F3">
            <v>3.82</v>
          </cell>
          <cell r="G3">
            <v>1.6534080000000001E-3</v>
          </cell>
          <cell r="H3">
            <v>3.84</v>
          </cell>
          <cell r="I3">
            <v>3.8984300000000001E-4</v>
          </cell>
        </row>
        <row r="4">
          <cell r="C4" t="str">
            <v>Servicios de telefonía</v>
          </cell>
          <cell r="D4">
            <v>1.36</v>
          </cell>
          <cell r="E4">
            <v>4.8069658000000001E-2</v>
          </cell>
          <cell r="F4">
            <v>3.06</v>
          </cell>
          <cell r="G4">
            <v>9.3058257000000005E-2</v>
          </cell>
          <cell r="H4">
            <v>0.61</v>
          </cell>
          <cell r="I4">
            <v>2.3120363000000001E-2</v>
          </cell>
        </row>
        <row r="5">
          <cell r="C5" t="str">
            <v>Equipos de telefonía móvil</v>
          </cell>
          <cell r="D5">
            <v>-9.66</v>
          </cell>
          <cell r="E5">
            <v>-1.0895963999999999E-2</v>
          </cell>
          <cell r="F5">
            <v>-10.33</v>
          </cell>
          <cell r="G5">
            <v>-1.4851832000000001E-2</v>
          </cell>
          <cell r="H5">
            <v>-8.44</v>
          </cell>
          <cell r="I5">
            <v>-1.0839275000000001E-2</v>
          </cell>
        </row>
        <row r="6">
          <cell r="C6" t="str">
            <v>Servicio de correo</v>
          </cell>
          <cell r="D6">
            <v>3.84</v>
          </cell>
          <cell r="E6">
            <v>1.533111E-3</v>
          </cell>
          <cell r="F6">
            <v>3.82</v>
          </cell>
          <cell r="G6">
            <v>1.6534080000000001E-3</v>
          </cell>
          <cell r="H6">
            <v>3.84</v>
          </cell>
          <cell r="I6">
            <v>3.8984300000000001E-4</v>
          </cell>
        </row>
        <row r="7">
          <cell r="C7" t="str">
            <v>Porte de cartas</v>
          </cell>
          <cell r="D7">
            <v>3.84</v>
          </cell>
          <cell r="E7">
            <v>1.533111E-3</v>
          </cell>
          <cell r="F7">
            <v>3.82</v>
          </cell>
          <cell r="G7">
            <v>1.6534080000000001E-3</v>
          </cell>
          <cell r="H7">
            <v>3.84</v>
          </cell>
          <cell r="I7">
            <v>3.8984300000000001E-4</v>
          </cell>
        </row>
        <row r="8">
          <cell r="C8" t="str">
            <v>Servicios de telefonía</v>
          </cell>
          <cell r="D8">
            <v>1.36</v>
          </cell>
          <cell r="E8">
            <v>4.8069658000000001E-2</v>
          </cell>
          <cell r="F8">
            <v>3.06</v>
          </cell>
          <cell r="G8">
            <v>9.3058257000000005E-2</v>
          </cell>
          <cell r="H8">
            <v>0.61</v>
          </cell>
          <cell r="I8">
            <v>2.3120363000000001E-2</v>
          </cell>
        </row>
        <row r="9">
          <cell r="C9" t="str">
            <v>Servicios de telefonía</v>
          </cell>
          <cell r="D9">
            <v>1.54</v>
          </cell>
          <cell r="E9">
            <v>4.5298639000000002E-2</v>
          </cell>
          <cell r="F9">
            <v>3.42</v>
          </cell>
          <cell r="G9">
            <v>8.8315035E-2</v>
          </cell>
          <cell r="H9">
            <v>0.84</v>
          </cell>
          <cell r="I9">
            <v>2.6544449000000001E-2</v>
          </cell>
        </row>
        <row r="10">
          <cell r="C10" t="str">
            <v>Otros servivios de telefonía</v>
          </cell>
          <cell r="D10">
            <v>0.5</v>
          </cell>
          <cell r="E10">
            <v>2.9649419999999999E-3</v>
          </cell>
          <cell r="F10">
            <v>1.0900000000000001</v>
          </cell>
          <cell r="G10">
            <v>4.9995079999999997E-3</v>
          </cell>
          <cell r="H10">
            <v>-0.53</v>
          </cell>
          <cell r="I10">
            <v>-3.3395550000000001E-3</v>
          </cell>
        </row>
        <row r="11">
          <cell r="C11" t="str">
            <v>Equipos de telefonía móvil</v>
          </cell>
          <cell r="D11">
            <v>-9.66</v>
          </cell>
          <cell r="E11">
            <v>-1.0895963999999999E-2</v>
          </cell>
          <cell r="F11">
            <v>-10.33</v>
          </cell>
          <cell r="G11">
            <v>-1.4851832000000001E-2</v>
          </cell>
          <cell r="H11">
            <v>-8.44</v>
          </cell>
          <cell r="I11">
            <v>-1.0839275000000001E-2</v>
          </cell>
        </row>
        <row r="12">
          <cell r="C12" t="str">
            <v>Equipos de telefonía móvil</v>
          </cell>
          <cell r="D12">
            <v>-9.66</v>
          </cell>
          <cell r="E12">
            <v>-1.0895963999999999E-2</v>
          </cell>
          <cell r="F12">
            <v>-10.33</v>
          </cell>
          <cell r="G12">
            <v>-1.4851832000000001E-2</v>
          </cell>
          <cell r="H12">
            <v>-8.44</v>
          </cell>
          <cell r="I12">
            <v>-1.0839275000000001E-2</v>
          </cell>
        </row>
      </sheetData>
      <sheetData sheetId="168">
        <row r="2">
          <cell r="C2" t="str">
            <v>Comunicaciones</v>
          </cell>
          <cell r="D2">
            <v>1.02</v>
          </cell>
          <cell r="E2">
            <v>3.7610445999999999E-2</v>
          </cell>
          <cell r="F2">
            <v>2.4</v>
          </cell>
          <cell r="G2">
            <v>7.7477922000000005E-2</v>
          </cell>
          <cell r="H2">
            <v>0.3</v>
          </cell>
          <cell r="I2">
            <v>1.1785499E-2</v>
          </cell>
        </row>
        <row r="3">
          <cell r="C3" t="str">
            <v>Servicios de telefonía</v>
          </cell>
          <cell r="D3">
            <v>1.54</v>
          </cell>
          <cell r="E3">
            <v>4.5298639000000002E-2</v>
          </cell>
          <cell r="F3">
            <v>3.42</v>
          </cell>
          <cell r="G3">
            <v>8.8315035E-2</v>
          </cell>
          <cell r="H3">
            <v>0.84</v>
          </cell>
          <cell r="I3">
            <v>2.6544449000000001E-2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Otros servivios de telefonía</v>
          </cell>
          <cell r="D4">
            <v>0.5</v>
          </cell>
          <cell r="E4">
            <v>2.9649419999999999E-3</v>
          </cell>
          <cell r="F4">
            <v>1.0900000000000001</v>
          </cell>
          <cell r="G4">
            <v>4.9995079999999997E-3</v>
          </cell>
          <cell r="H4">
            <v>-0.53</v>
          </cell>
          <cell r="I4">
            <v>-3.3395550000000001E-3</v>
          </cell>
          <cell r="J4">
            <v>2</v>
          </cell>
          <cell r="K4">
            <v>2</v>
          </cell>
          <cell r="L4">
            <v>3</v>
          </cell>
        </row>
        <row r="5">
          <cell r="C5" t="str">
            <v>Porte de cartas y otros servicios</v>
          </cell>
          <cell r="D5">
            <v>3.84</v>
          </cell>
          <cell r="E5">
            <v>1.533111E-3</v>
          </cell>
          <cell r="F5">
            <v>3.82</v>
          </cell>
          <cell r="G5">
            <v>1.6534080000000001E-3</v>
          </cell>
          <cell r="H5">
            <v>3.84</v>
          </cell>
          <cell r="I5">
            <v>3.8984300000000001E-4</v>
          </cell>
          <cell r="J5">
            <v>3</v>
          </cell>
          <cell r="K5">
            <v>3</v>
          </cell>
          <cell r="L5">
            <v>2</v>
          </cell>
        </row>
        <row r="6">
          <cell r="C6" t="str">
            <v>Equipos de telefonía móvil y similares</v>
          </cell>
          <cell r="D6">
            <v>-9.66</v>
          </cell>
          <cell r="E6">
            <v>-1.0895963999999999E-2</v>
          </cell>
          <cell r="F6">
            <v>-10.33</v>
          </cell>
          <cell r="G6">
            <v>-1.4851832000000001E-2</v>
          </cell>
          <cell r="H6">
            <v>-8.44</v>
          </cell>
          <cell r="I6">
            <v>-1.0839275000000001E-2</v>
          </cell>
          <cell r="J6">
            <v>4</v>
          </cell>
          <cell r="K6">
            <v>4</v>
          </cell>
          <cell r="L6">
            <v>4</v>
          </cell>
        </row>
      </sheetData>
      <sheetData sheetId="169">
        <row r="2">
          <cell r="C2" t="str">
            <v>Otros gastos</v>
          </cell>
          <cell r="D2">
            <v>1.1000000000000001</v>
          </cell>
          <cell r="E2">
            <v>6.2371414E-2</v>
          </cell>
          <cell r="F2">
            <v>0.28000000000000003</v>
          </cell>
          <cell r="G2">
            <v>1.7719248999999999E-2</v>
          </cell>
          <cell r="H2">
            <v>2.72</v>
          </cell>
          <cell r="I2">
            <v>0.10814728</v>
          </cell>
        </row>
        <row r="3">
          <cell r="C3" t="str">
            <v>Bebidas alcohólicas</v>
          </cell>
          <cell r="D3">
            <v>1.76</v>
          </cell>
          <cell r="E3">
            <v>1.9510471000000001E-2</v>
          </cell>
          <cell r="F3">
            <v>-0.01</v>
          </cell>
          <cell r="G3">
            <v>-1.53914E-4</v>
          </cell>
          <cell r="H3">
            <v>5.01</v>
          </cell>
          <cell r="I3">
            <v>3.2418328000000003E-2</v>
          </cell>
          <cell r="J3">
            <v>2</v>
          </cell>
          <cell r="K3">
            <v>3</v>
          </cell>
          <cell r="L3">
            <v>2</v>
          </cell>
        </row>
        <row r="4">
          <cell r="C4" t="str">
            <v>Artículos aseo</v>
          </cell>
          <cell r="D4">
            <v>0.85</v>
          </cell>
          <cell r="E4">
            <v>3.0066584E-2</v>
          </cell>
          <cell r="F4">
            <v>0.23</v>
          </cell>
          <cell r="G4">
            <v>9.2342210000000008E-3</v>
          </cell>
          <cell r="H4">
            <v>2.86</v>
          </cell>
          <cell r="I4">
            <v>5.6132830000000002E-2</v>
          </cell>
          <cell r="J4">
            <v>1</v>
          </cell>
          <cell r="K4">
            <v>2</v>
          </cell>
          <cell r="L4">
            <v>1</v>
          </cell>
        </row>
        <row r="5">
          <cell r="C5" t="str">
            <v>Artículos joyería</v>
          </cell>
          <cell r="D5">
            <v>1.9</v>
          </cell>
          <cell r="E5">
            <v>6.014793E-3</v>
          </cell>
          <cell r="F5">
            <v>-1.41</v>
          </cell>
          <cell r="G5">
            <v>-3.0264990000000002E-3</v>
          </cell>
          <cell r="H5">
            <v>4.32</v>
          </cell>
          <cell r="I5">
            <v>1.8472361E-2</v>
          </cell>
          <cell r="J5">
            <v>4</v>
          </cell>
          <cell r="K5">
            <v>4</v>
          </cell>
          <cell r="L5">
            <v>3</v>
          </cell>
        </row>
        <row r="6">
          <cell r="C6" t="str">
            <v>Otros bienes</v>
          </cell>
          <cell r="D6">
            <v>0.96</v>
          </cell>
          <cell r="E6">
            <v>6.7952689999999996E-3</v>
          </cell>
          <cell r="F6">
            <v>2.12</v>
          </cell>
          <cell r="G6">
            <v>1.1859613E-2</v>
          </cell>
          <cell r="H6">
            <v>0.21</v>
          </cell>
          <cell r="I6">
            <v>1.9713460000000001E-3</v>
          </cell>
          <cell r="J6">
            <v>3</v>
          </cell>
          <cell r="K6">
            <v>1</v>
          </cell>
          <cell r="L6">
            <v>4</v>
          </cell>
        </row>
      </sheetData>
      <sheetData sheetId="170">
        <row r="2">
          <cell r="B2">
            <v>2.8</v>
          </cell>
          <cell r="C2">
            <v>2.66</v>
          </cell>
          <cell r="D2">
            <v>1.1000000000000001</v>
          </cell>
        </row>
        <row r="3">
          <cell r="B3">
            <v>3.37</v>
          </cell>
          <cell r="C3">
            <v>2.79</v>
          </cell>
          <cell r="D3">
            <v>1.8</v>
          </cell>
        </row>
      </sheetData>
      <sheetData sheetId="171">
        <row r="2">
          <cell r="C2" t="str">
            <v>Bebidas alcohólicas</v>
          </cell>
          <cell r="D2">
            <v>1.76</v>
          </cell>
          <cell r="E2">
            <v>1.9510471000000001E-2</v>
          </cell>
          <cell r="F2">
            <v>-0.01</v>
          </cell>
          <cell r="G2">
            <v>-1.53914E-4</v>
          </cell>
          <cell r="H2">
            <v>5.01</v>
          </cell>
          <cell r="I2">
            <v>3.2418328000000003E-2</v>
          </cell>
        </row>
        <row r="3">
          <cell r="C3" t="str">
            <v>Bebidas alcohólicas</v>
          </cell>
          <cell r="D3">
            <v>2.02</v>
          </cell>
          <cell r="E3">
            <v>2.0144408999999999E-2</v>
          </cell>
          <cell r="F3">
            <v>-0.08</v>
          </cell>
          <cell r="G3">
            <v>-1.131405E-3</v>
          </cell>
          <cell r="H3">
            <v>5.86</v>
          </cell>
          <cell r="I3">
            <v>3.4225490999999997E-2</v>
          </cell>
        </row>
        <row r="4">
          <cell r="C4" t="str">
            <v>Cigarrillos y tabaco</v>
          </cell>
          <cell r="D4">
            <v>-0.46</v>
          </cell>
          <cell r="E4">
            <v>-5.1168399999999999E-4</v>
          </cell>
          <cell r="F4">
            <v>0.86</v>
          </cell>
          <cell r="G4">
            <v>1.073411E-3</v>
          </cell>
          <cell r="H4">
            <v>-2.2599999999999998</v>
          </cell>
          <cell r="I4">
            <v>-1.4241010000000001E-3</v>
          </cell>
        </row>
        <row r="5">
          <cell r="C5" t="str">
            <v>Bebidas alcohólicas</v>
          </cell>
          <cell r="D5">
            <v>2.02</v>
          </cell>
          <cell r="E5">
            <v>2.0144408999999999E-2</v>
          </cell>
          <cell r="F5">
            <v>-0.08</v>
          </cell>
          <cell r="G5">
            <v>-1.131405E-3</v>
          </cell>
          <cell r="H5">
            <v>5.86</v>
          </cell>
          <cell r="I5">
            <v>3.4225490999999997E-2</v>
          </cell>
        </row>
        <row r="6">
          <cell r="C6" t="str">
            <v>Cerveza</v>
          </cell>
          <cell r="D6">
            <v>0.81</v>
          </cell>
          <cell r="E6">
            <v>3.5997440000000002E-3</v>
          </cell>
          <cell r="F6">
            <v>0.18</v>
          </cell>
          <cell r="G6">
            <v>1.208329E-3</v>
          </cell>
          <cell r="H6">
            <v>3.54</v>
          </cell>
          <cell r="I6">
            <v>2.288871E-3</v>
          </cell>
        </row>
        <row r="7">
          <cell r="C7" t="str">
            <v>Aguardiente</v>
          </cell>
          <cell r="D7">
            <v>4.26</v>
          </cell>
          <cell r="E7">
            <v>5.1439509999999999E-3</v>
          </cell>
          <cell r="F7">
            <v>4.41</v>
          </cell>
          <cell r="G7">
            <v>6.7563299999999996E-3</v>
          </cell>
          <cell r="H7">
            <v>4.34</v>
          </cell>
          <cell r="I7">
            <v>4.6774099999999998E-4</v>
          </cell>
        </row>
        <row r="8">
          <cell r="C8" t="str">
            <v>Otras bebidas alcoholicas</v>
          </cell>
          <cell r="D8">
            <v>2.66</v>
          </cell>
          <cell r="E8">
            <v>1.1494348E-2</v>
          </cell>
          <cell r="F8">
            <v>-1.46</v>
          </cell>
          <cell r="G8">
            <v>-8.6111599999999996E-3</v>
          </cell>
          <cell r="H8">
            <v>6.2</v>
          </cell>
          <cell r="I8">
            <v>3.1533779999999997E-2</v>
          </cell>
        </row>
        <row r="9">
          <cell r="C9" t="str">
            <v>Cigarrillos y tabaco</v>
          </cell>
          <cell r="D9">
            <v>-0.46</v>
          </cell>
          <cell r="E9">
            <v>-5.1168399999999999E-4</v>
          </cell>
          <cell r="F9">
            <v>0.86</v>
          </cell>
          <cell r="G9">
            <v>1.073411E-3</v>
          </cell>
          <cell r="H9">
            <v>-2.2599999999999998</v>
          </cell>
          <cell r="I9">
            <v>-1.4241010000000001E-3</v>
          </cell>
        </row>
        <row r="10">
          <cell r="C10" t="str">
            <v>Cigarrillos</v>
          </cell>
          <cell r="D10">
            <v>-0.46</v>
          </cell>
          <cell r="E10">
            <v>-5.1168399999999999E-4</v>
          </cell>
          <cell r="F10">
            <v>0.86</v>
          </cell>
          <cell r="G10">
            <v>1.073411E-3</v>
          </cell>
          <cell r="H10">
            <v>-2.2599999999999998</v>
          </cell>
          <cell r="I10">
            <v>-1.4241010000000001E-3</v>
          </cell>
        </row>
      </sheetData>
      <sheetData sheetId="172">
        <row r="2">
          <cell r="C2" t="str">
            <v>Artículos para el aseo y cuidado personal</v>
          </cell>
          <cell r="D2">
            <v>0.85</v>
          </cell>
          <cell r="E2">
            <v>3.0066584E-2</v>
          </cell>
          <cell r="F2">
            <v>0.23</v>
          </cell>
          <cell r="G2">
            <v>9.2342210000000008E-3</v>
          </cell>
          <cell r="H2">
            <v>2.86</v>
          </cell>
          <cell r="I2">
            <v>5.6132830000000002E-2</v>
          </cell>
        </row>
        <row r="3">
          <cell r="C3" t="str">
            <v>Productos para el aseo personal</v>
          </cell>
          <cell r="D3">
            <v>0.33</v>
          </cell>
          <cell r="E3">
            <v>9.8041240000000009E-3</v>
          </cell>
          <cell r="F3">
            <v>-0.35</v>
          </cell>
          <cell r="G3">
            <v>-1.2338362E-2</v>
          </cell>
          <cell r="H3">
            <v>2.58</v>
          </cell>
          <cell r="I3">
            <v>3.7050553999999999E-2</v>
          </cell>
        </row>
        <row r="4">
          <cell r="C4" t="str">
            <v>Cuidado personal</v>
          </cell>
          <cell r="D4">
            <v>3.71</v>
          </cell>
          <cell r="E4">
            <v>2.1005688000000002E-2</v>
          </cell>
          <cell r="F4">
            <v>4.5999999999999996</v>
          </cell>
          <cell r="G4">
            <v>2.2528057000000001E-2</v>
          </cell>
          <cell r="H4">
            <v>3.64</v>
          </cell>
          <cell r="I4">
            <v>1.9168612000000002E-2</v>
          </cell>
        </row>
        <row r="5">
          <cell r="C5" t="str">
            <v>Productos para el aseo personal</v>
          </cell>
          <cell r="D5">
            <v>0.33</v>
          </cell>
          <cell r="E5">
            <v>9.8041240000000009E-3</v>
          </cell>
          <cell r="F5">
            <v>-0.35</v>
          </cell>
          <cell r="G5">
            <v>-1.2338362E-2</v>
          </cell>
          <cell r="H5">
            <v>2.58</v>
          </cell>
          <cell r="I5">
            <v>3.7050553999999999E-2</v>
          </cell>
        </row>
        <row r="6">
          <cell r="C6" t="str">
            <v>Higiene oral</v>
          </cell>
          <cell r="D6">
            <v>-1.32</v>
          </cell>
          <cell r="E6">
            <v>-4.5725030000000003E-3</v>
          </cell>
          <cell r="F6">
            <v>-0.36</v>
          </cell>
          <cell r="G6">
            <v>-1.599151E-3</v>
          </cell>
          <cell r="H6">
            <v>-3.85</v>
          </cell>
          <cell r="I6">
            <v>-5.6781499999999999E-3</v>
          </cell>
        </row>
        <row r="7">
          <cell r="C7" t="str">
            <v>Higiene corporal</v>
          </cell>
          <cell r="D7">
            <v>0.59</v>
          </cell>
          <cell r="E7">
            <v>7.536053E-3</v>
          </cell>
          <cell r="F7">
            <v>-0.28000000000000003</v>
          </cell>
          <cell r="G7">
            <v>-4.5628550000000002E-3</v>
          </cell>
          <cell r="H7">
            <v>2.5299999999999998</v>
          </cell>
          <cell r="I7">
            <v>1.4867132999999999E-2</v>
          </cell>
        </row>
        <row r="8">
          <cell r="C8" t="str">
            <v>Higiene y cuidado facial</v>
          </cell>
          <cell r="D8">
            <v>2.84</v>
          </cell>
          <cell r="E8">
            <v>1.3946142E-2</v>
          </cell>
          <cell r="F8">
            <v>1.93</v>
          </cell>
          <cell r="G8">
            <v>9.3320669999999994E-3</v>
          </cell>
          <cell r="H8">
            <v>3.8</v>
          </cell>
          <cell r="I8">
            <v>9.0746079999999996E-3</v>
          </cell>
        </row>
        <row r="9">
          <cell r="C9" t="str">
            <v>Cuidado del cabello</v>
          </cell>
          <cell r="D9">
            <v>3.17</v>
          </cell>
          <cell r="E9">
            <v>1.9036694E-2</v>
          </cell>
          <cell r="F9">
            <v>1.7</v>
          </cell>
          <cell r="G9">
            <v>1.2637244000000001E-2</v>
          </cell>
          <cell r="H9">
            <v>6.85</v>
          </cell>
          <cell r="I9">
            <v>2.5280410999999999E-2</v>
          </cell>
        </row>
        <row r="10">
          <cell r="C10" t="str">
            <v>Otros productos</v>
          </cell>
          <cell r="D10">
            <v>-9.19</v>
          </cell>
          <cell r="E10">
            <v>-2.3491910000000001E-2</v>
          </cell>
          <cell r="F10">
            <v>-11.17</v>
          </cell>
          <cell r="G10">
            <v>-2.5085317999999999E-2</v>
          </cell>
          <cell r="H10">
            <v>-5.68</v>
          </cell>
          <cell r="I10">
            <v>-5.289116E-3</v>
          </cell>
        </row>
        <row r="11">
          <cell r="C11" t="str">
            <v>Cuidado personal</v>
          </cell>
          <cell r="D11">
            <v>3.71</v>
          </cell>
          <cell r="E11">
            <v>2.1005688000000002E-2</v>
          </cell>
          <cell r="F11">
            <v>4.5999999999999996</v>
          </cell>
          <cell r="G11">
            <v>2.2528057000000001E-2</v>
          </cell>
          <cell r="H11">
            <v>3.64</v>
          </cell>
          <cell r="I11">
            <v>1.9168612000000002E-2</v>
          </cell>
        </row>
        <row r="12">
          <cell r="C12" t="str">
            <v>Corte de cabello</v>
          </cell>
          <cell r="D12">
            <v>3.58</v>
          </cell>
          <cell r="E12">
            <v>1.5681893999999998E-2</v>
          </cell>
          <cell r="F12">
            <v>4.78</v>
          </cell>
          <cell r="G12">
            <v>2.1035180000000001E-2</v>
          </cell>
          <cell r="H12">
            <v>2.9</v>
          </cell>
          <cell r="I12">
            <v>9.8529440000000006E-3</v>
          </cell>
        </row>
        <row r="13">
          <cell r="C13" t="str">
            <v>Otros servicios</v>
          </cell>
          <cell r="D13">
            <v>4.18</v>
          </cell>
          <cell r="E13">
            <v>5.357774E-3</v>
          </cell>
          <cell r="F13">
            <v>3.01</v>
          </cell>
          <cell r="G13">
            <v>1.495368E-3</v>
          </cell>
          <cell r="H13">
            <v>5.0199999999999996</v>
          </cell>
          <cell r="I13">
            <v>9.3798040000000003E-3</v>
          </cell>
        </row>
      </sheetData>
      <sheetData sheetId="173">
        <row r="2">
          <cell r="C2" t="str">
            <v>Artículos de joyería</v>
          </cell>
          <cell r="D2">
            <v>1.9</v>
          </cell>
          <cell r="E2">
            <v>6.014793E-3</v>
          </cell>
          <cell r="F2">
            <v>-1.41</v>
          </cell>
          <cell r="G2">
            <v>-3.0264990000000002E-3</v>
          </cell>
          <cell r="H2">
            <v>4.32</v>
          </cell>
          <cell r="I2">
            <v>1.8472361E-2</v>
          </cell>
        </row>
        <row r="3">
          <cell r="C3" t="str">
            <v>Artículos de joyería</v>
          </cell>
          <cell r="D3">
            <v>6.54</v>
          </cell>
          <cell r="E3">
            <v>7.9061389999999995E-3</v>
          </cell>
          <cell r="F3">
            <v>3.9</v>
          </cell>
          <cell r="G3">
            <v>2.1642720000000001E-3</v>
          </cell>
          <cell r="H3">
            <v>13.09</v>
          </cell>
          <cell r="I3">
            <v>1.7565477999999999E-2</v>
          </cell>
        </row>
        <row r="4">
          <cell r="C4" t="str">
            <v>Otros artículos personales</v>
          </cell>
          <cell r="D4">
            <v>-0.88</v>
          </cell>
          <cell r="E4">
            <v>-1.722031E-3</v>
          </cell>
          <cell r="F4">
            <v>-3.2</v>
          </cell>
          <cell r="G4">
            <v>-5.092722E-3</v>
          </cell>
          <cell r="H4">
            <v>0.56000000000000005</v>
          </cell>
          <cell r="I4">
            <v>1.643095E-3</v>
          </cell>
        </row>
        <row r="5">
          <cell r="C5" t="str">
            <v>Artículos de joyería</v>
          </cell>
          <cell r="D5">
            <v>6.54</v>
          </cell>
          <cell r="E5">
            <v>7.9061389999999995E-3</v>
          </cell>
          <cell r="F5">
            <v>3.9</v>
          </cell>
          <cell r="G5">
            <v>2.1642720000000001E-3</v>
          </cell>
          <cell r="H5">
            <v>13.09</v>
          </cell>
          <cell r="I5">
            <v>1.7565477999999999E-2</v>
          </cell>
        </row>
        <row r="6">
          <cell r="C6" t="str">
            <v>Joyería en oro y plata</v>
          </cell>
          <cell r="D6">
            <v>9.98</v>
          </cell>
          <cell r="E6">
            <v>8.0644610000000002E-3</v>
          </cell>
          <cell r="F6">
            <v>4.1399999999999997</v>
          </cell>
          <cell r="G6">
            <v>1.716675E-3</v>
          </cell>
          <cell r="H6">
            <v>22.74</v>
          </cell>
          <cell r="I6">
            <v>2.0295290000000001E-2</v>
          </cell>
        </row>
        <row r="7">
          <cell r="C7" t="str">
            <v>Relojes</v>
          </cell>
          <cell r="D7">
            <v>0.06</v>
          </cell>
          <cell r="E7">
            <v>2.4051400000000002E-5</v>
          </cell>
          <cell r="F7">
            <v>3.2</v>
          </cell>
          <cell r="G7">
            <v>4.4888799999999999E-4</v>
          </cell>
          <cell r="H7">
            <v>-3.11</v>
          </cell>
          <cell r="I7">
            <v>-1.397885E-3</v>
          </cell>
        </row>
        <row r="8">
          <cell r="C8" t="str">
            <v>Otros artículos personales</v>
          </cell>
          <cell r="D8">
            <v>-0.88</v>
          </cell>
          <cell r="E8">
            <v>-1.722031E-3</v>
          </cell>
          <cell r="F8">
            <v>-3.2</v>
          </cell>
          <cell r="G8">
            <v>-5.092722E-3</v>
          </cell>
          <cell r="H8">
            <v>0.56000000000000005</v>
          </cell>
          <cell r="I8">
            <v>1.643095E-3</v>
          </cell>
        </row>
        <row r="9">
          <cell r="C9" t="str">
            <v>Otros artículos personales</v>
          </cell>
          <cell r="D9">
            <v>-0.88</v>
          </cell>
          <cell r="E9">
            <v>-1.722031E-3</v>
          </cell>
          <cell r="F9">
            <v>-3.2</v>
          </cell>
          <cell r="G9">
            <v>-5.092722E-3</v>
          </cell>
          <cell r="H9">
            <v>0.56000000000000005</v>
          </cell>
          <cell r="I9">
            <v>1.643095E-3</v>
          </cell>
        </row>
      </sheetData>
      <sheetData sheetId="174">
        <row r="2">
          <cell r="C2" t="str">
            <v>Otros bienes y servicios</v>
          </cell>
          <cell r="D2">
            <v>0.96</v>
          </cell>
          <cell r="E2">
            <v>6.7952689999999996E-3</v>
          </cell>
          <cell r="F2">
            <v>2.12</v>
          </cell>
          <cell r="G2">
            <v>1.1859613E-2</v>
          </cell>
          <cell r="H2">
            <v>0.21</v>
          </cell>
          <cell r="I2">
            <v>1.9713460000000001E-3</v>
          </cell>
        </row>
        <row r="3">
          <cell r="C3" t="str">
            <v>Servicios financieros</v>
          </cell>
          <cell r="D3">
            <v>2.2599999999999998</v>
          </cell>
          <cell r="E3">
            <v>1.2077953000000001E-2</v>
          </cell>
          <cell r="F3">
            <v>2.27</v>
          </cell>
          <cell r="G3">
            <v>1.2349944999999999E-2</v>
          </cell>
          <cell r="H3">
            <v>2.2599999999999998</v>
          </cell>
          <cell r="I3">
            <v>1.2939941999999999E-2</v>
          </cell>
        </row>
        <row r="4">
          <cell r="C4" t="str">
            <v>Seguros transporte</v>
          </cell>
          <cell r="D4">
            <v>-2.84</v>
          </cell>
          <cell r="E4">
            <v>-4.9244909999999996E-3</v>
          </cell>
          <cell r="F4">
            <v>-2.84</v>
          </cell>
          <cell r="G4">
            <v>-4.3591099999999998E-4</v>
          </cell>
          <cell r="H4">
            <v>-2.84</v>
          </cell>
          <cell r="I4">
            <v>-1.0399817E-2</v>
          </cell>
        </row>
        <row r="5">
          <cell r="C5" t="str">
            <v>Servicios financieros</v>
          </cell>
          <cell r="D5">
            <v>2.2599999999999998</v>
          </cell>
          <cell r="E5">
            <v>1.2077953000000001E-2</v>
          </cell>
          <cell r="F5">
            <v>2.27</v>
          </cell>
          <cell r="G5">
            <v>1.2349944999999999E-2</v>
          </cell>
          <cell r="H5">
            <v>2.2599999999999998</v>
          </cell>
          <cell r="I5">
            <v>1.2939941999999999E-2</v>
          </cell>
        </row>
        <row r="6">
          <cell r="C6" t="str">
            <v>Servicios bancarios</v>
          </cell>
          <cell r="D6">
            <v>2.2599999999999998</v>
          </cell>
          <cell r="E6">
            <v>1.1890326E-2</v>
          </cell>
          <cell r="F6">
            <v>2.2599999999999998</v>
          </cell>
          <cell r="G6">
            <v>1.1938496999999999E-2</v>
          </cell>
          <cell r="H6">
            <v>2.2599999999999998</v>
          </cell>
          <cell r="I6">
            <v>1.2698674E-2</v>
          </cell>
        </row>
        <row r="7">
          <cell r="C7" t="str">
            <v>Otros servicios financieros</v>
          </cell>
          <cell r="D7">
            <v>2.5299999999999998</v>
          </cell>
          <cell r="E7">
            <v>2.1003800000000001E-4</v>
          </cell>
          <cell r="F7">
            <v>2.58</v>
          </cell>
          <cell r="G7">
            <v>4.0838700000000002E-4</v>
          </cell>
          <cell r="H7">
            <v>2.36</v>
          </cell>
          <cell r="I7">
            <v>2.5165799999999998E-4</v>
          </cell>
        </row>
        <row r="8">
          <cell r="C8" t="str">
            <v>Seguros transporte</v>
          </cell>
          <cell r="D8">
            <v>-2.84</v>
          </cell>
          <cell r="E8">
            <v>-4.9244909999999996E-3</v>
          </cell>
          <cell r="F8">
            <v>-2.84</v>
          </cell>
          <cell r="G8">
            <v>-4.3591099999999998E-4</v>
          </cell>
          <cell r="H8">
            <v>-2.84</v>
          </cell>
          <cell r="I8">
            <v>-1.0399817E-2</v>
          </cell>
        </row>
        <row r="9">
          <cell r="C9" t="str">
            <v>Seguros de vehículo</v>
          </cell>
          <cell r="D9">
            <v>-2.84</v>
          </cell>
          <cell r="E9">
            <v>-4.9244909999999996E-3</v>
          </cell>
          <cell r="F9">
            <v>-2.84</v>
          </cell>
          <cell r="G9">
            <v>-4.3591099999999998E-4</v>
          </cell>
          <cell r="H9">
            <v>-2.84</v>
          </cell>
          <cell r="I9">
            <v>-1.0399817E-2</v>
          </cell>
        </row>
      </sheetData>
      <sheetData sheetId="175">
        <row r="2">
          <cell r="C2" t="str">
            <v>Otros gastos</v>
          </cell>
          <cell r="D2">
            <v>1.1000000000000001</v>
          </cell>
          <cell r="E2">
            <v>6.2371414E-2</v>
          </cell>
          <cell r="F2">
            <v>0.28000000000000003</v>
          </cell>
          <cell r="G2">
            <v>1.7719248999999999E-2</v>
          </cell>
          <cell r="H2">
            <v>2.72</v>
          </cell>
          <cell r="I2">
            <v>0.10814728</v>
          </cell>
        </row>
        <row r="3">
          <cell r="C3" t="str">
            <v>Cuidado del cabello</v>
          </cell>
          <cell r="D3">
            <v>3.17</v>
          </cell>
          <cell r="E3">
            <v>1.9036694E-2</v>
          </cell>
          <cell r="F3">
            <v>1.7</v>
          </cell>
          <cell r="G3">
            <v>1.2637244000000001E-2</v>
          </cell>
          <cell r="H3">
            <v>6.85</v>
          </cell>
          <cell r="I3">
            <v>2.5280410999999999E-2</v>
          </cell>
          <cell r="J3">
            <v>1</v>
          </cell>
          <cell r="K3">
            <v>2</v>
          </cell>
          <cell r="L3">
            <v>2</v>
          </cell>
        </row>
        <row r="4">
          <cell r="C4" t="str">
            <v>Corte de cabello</v>
          </cell>
          <cell r="D4">
            <v>3.58</v>
          </cell>
          <cell r="E4">
            <v>1.5681893999999998E-2</v>
          </cell>
          <cell r="F4">
            <v>4.78</v>
          </cell>
          <cell r="G4">
            <v>2.1035180000000001E-2</v>
          </cell>
          <cell r="H4">
            <v>2.9</v>
          </cell>
          <cell r="I4">
            <v>9.8529440000000006E-3</v>
          </cell>
          <cell r="J4">
            <v>2</v>
          </cell>
          <cell r="K4">
            <v>1</v>
          </cell>
          <cell r="L4">
            <v>6</v>
          </cell>
        </row>
        <row r="5">
          <cell r="C5" t="str">
            <v>Higiene y cuidado facial</v>
          </cell>
          <cell r="D5">
            <v>2.84</v>
          </cell>
          <cell r="E5">
            <v>1.3946142E-2</v>
          </cell>
          <cell r="F5">
            <v>1.93</v>
          </cell>
          <cell r="G5">
            <v>9.3320669999999994E-3</v>
          </cell>
          <cell r="H5">
            <v>3.8</v>
          </cell>
          <cell r="I5">
            <v>9.0746079999999996E-3</v>
          </cell>
          <cell r="J5">
            <v>3</v>
          </cell>
          <cell r="K5">
            <v>4</v>
          </cell>
          <cell r="L5">
            <v>8</v>
          </cell>
        </row>
        <row r="6">
          <cell r="C6" t="str">
            <v>Servicios bancarios</v>
          </cell>
          <cell r="D6">
            <v>2.2599999999999998</v>
          </cell>
          <cell r="E6">
            <v>1.1890326E-2</v>
          </cell>
          <cell r="F6">
            <v>2.2599999999999998</v>
          </cell>
          <cell r="G6">
            <v>1.1938496999999999E-2</v>
          </cell>
          <cell r="H6">
            <v>2.2599999999999998</v>
          </cell>
          <cell r="I6">
            <v>1.2698674E-2</v>
          </cell>
          <cell r="J6">
            <v>4</v>
          </cell>
          <cell r="K6">
            <v>3</v>
          </cell>
          <cell r="L6">
            <v>5</v>
          </cell>
        </row>
        <row r="7">
          <cell r="C7" t="str">
            <v>Otras bebidas alcoholicas</v>
          </cell>
          <cell r="D7">
            <v>2.66</v>
          </cell>
          <cell r="E7">
            <v>1.1494348E-2</v>
          </cell>
          <cell r="F7">
            <v>-1.46</v>
          </cell>
          <cell r="G7">
            <v>-8.6111599999999996E-3</v>
          </cell>
          <cell r="H7">
            <v>6.2</v>
          </cell>
          <cell r="I7">
            <v>3.1533779999999997E-2</v>
          </cell>
          <cell r="J7">
            <v>5</v>
          </cell>
          <cell r="K7">
            <v>16</v>
          </cell>
          <cell r="L7">
            <v>1</v>
          </cell>
        </row>
        <row r="8">
          <cell r="C8" t="str">
            <v>Joyería en oro y plata</v>
          </cell>
          <cell r="D8">
            <v>9.98</v>
          </cell>
          <cell r="E8">
            <v>8.0644610000000002E-3</v>
          </cell>
          <cell r="F8">
            <v>4.1399999999999997</v>
          </cell>
          <cell r="G8">
            <v>1.716675E-3</v>
          </cell>
          <cell r="H8">
            <v>22.74</v>
          </cell>
          <cell r="I8">
            <v>2.0295290000000001E-2</v>
          </cell>
          <cell r="J8">
            <v>6</v>
          </cell>
          <cell r="K8">
            <v>6</v>
          </cell>
          <cell r="L8">
            <v>3</v>
          </cell>
        </row>
        <row r="9">
          <cell r="C9" t="str">
            <v>Higiene corporal</v>
          </cell>
          <cell r="D9">
            <v>0.59</v>
          </cell>
          <cell r="E9">
            <v>7.536053E-3</v>
          </cell>
          <cell r="F9">
            <v>-0.28000000000000003</v>
          </cell>
          <cell r="G9">
            <v>-4.5628550000000002E-3</v>
          </cell>
          <cell r="H9">
            <v>2.5299999999999998</v>
          </cell>
          <cell r="I9">
            <v>1.4867132999999999E-2</v>
          </cell>
          <cell r="J9">
            <v>7</v>
          </cell>
          <cell r="K9">
            <v>14</v>
          </cell>
          <cell r="L9">
            <v>4</v>
          </cell>
        </row>
        <row r="10">
          <cell r="C10" t="str">
            <v>Otros servicios relacionados para el cuidado perso</v>
          </cell>
          <cell r="D10">
            <v>4.18</v>
          </cell>
          <cell r="E10">
            <v>5.357774E-3</v>
          </cell>
          <cell r="F10">
            <v>3.01</v>
          </cell>
          <cell r="G10">
            <v>1.495368E-3</v>
          </cell>
          <cell r="H10">
            <v>5.0199999999999996</v>
          </cell>
          <cell r="I10">
            <v>9.3798040000000003E-3</v>
          </cell>
          <cell r="J10">
            <v>8</v>
          </cell>
          <cell r="K10">
            <v>7</v>
          </cell>
          <cell r="L10">
            <v>7</v>
          </cell>
        </row>
        <row r="11">
          <cell r="C11" t="str">
            <v>Aguardiente</v>
          </cell>
          <cell r="D11">
            <v>4.26</v>
          </cell>
          <cell r="E11">
            <v>5.1439509999999999E-3</v>
          </cell>
          <cell r="F11">
            <v>4.41</v>
          </cell>
          <cell r="G11">
            <v>6.7563299999999996E-3</v>
          </cell>
          <cell r="H11">
            <v>4.34</v>
          </cell>
          <cell r="I11">
            <v>4.6774099999999998E-4</v>
          </cell>
          <cell r="J11">
            <v>9</v>
          </cell>
          <cell r="K11">
            <v>5</v>
          </cell>
          <cell r="L11">
            <v>11</v>
          </cell>
        </row>
        <row r="12">
          <cell r="C12" t="str">
            <v>Cerveza</v>
          </cell>
          <cell r="D12">
            <v>0.81</v>
          </cell>
          <cell r="E12">
            <v>3.5997440000000002E-3</v>
          </cell>
          <cell r="F12">
            <v>0.18</v>
          </cell>
          <cell r="G12">
            <v>1.208329E-3</v>
          </cell>
          <cell r="H12">
            <v>3.54</v>
          </cell>
          <cell r="I12">
            <v>2.288871E-3</v>
          </cell>
          <cell r="J12">
            <v>10</v>
          </cell>
          <cell r="K12">
            <v>8</v>
          </cell>
          <cell r="L12">
            <v>9</v>
          </cell>
        </row>
        <row r="13">
          <cell r="C13" t="str">
            <v>Otros servicios financieros</v>
          </cell>
          <cell r="D13">
            <v>2.5299999999999998</v>
          </cell>
          <cell r="E13">
            <v>2.1003800000000001E-4</v>
          </cell>
          <cell r="F13">
            <v>2.58</v>
          </cell>
          <cell r="G13">
            <v>4.0838700000000002E-4</v>
          </cell>
          <cell r="H13">
            <v>2.36</v>
          </cell>
          <cell r="I13">
            <v>2.5165799999999998E-4</v>
          </cell>
          <cell r="J13">
            <v>11</v>
          </cell>
          <cell r="K13">
            <v>11</v>
          </cell>
          <cell r="L13">
            <v>12</v>
          </cell>
        </row>
        <row r="14">
          <cell r="C14" t="str">
            <v>Relojes</v>
          </cell>
          <cell r="D14">
            <v>0.06</v>
          </cell>
          <cell r="E14">
            <v>2.4051400000000002E-5</v>
          </cell>
          <cell r="F14">
            <v>3.2</v>
          </cell>
          <cell r="G14">
            <v>4.4888799999999999E-4</v>
          </cell>
          <cell r="H14">
            <v>-3.11</v>
          </cell>
          <cell r="I14">
            <v>-1.397885E-3</v>
          </cell>
          <cell r="J14">
            <v>12</v>
          </cell>
          <cell r="K14">
            <v>10</v>
          </cell>
          <cell r="L14">
            <v>13</v>
          </cell>
        </row>
        <row r="15">
          <cell r="C15" t="str">
            <v>Cigarrillos</v>
          </cell>
          <cell r="D15">
            <v>-0.46</v>
          </cell>
          <cell r="E15">
            <v>-5.1168399999999999E-4</v>
          </cell>
          <cell r="F15">
            <v>0.86</v>
          </cell>
          <cell r="G15">
            <v>1.073411E-3</v>
          </cell>
          <cell r="H15">
            <v>-2.2599999999999998</v>
          </cell>
          <cell r="I15">
            <v>-1.4241010000000001E-3</v>
          </cell>
          <cell r="J15">
            <v>13</v>
          </cell>
          <cell r="K15">
            <v>9</v>
          </cell>
          <cell r="L15">
            <v>14</v>
          </cell>
        </row>
        <row r="16">
          <cell r="C16" t="str">
            <v>Otros artículos personales</v>
          </cell>
          <cell r="D16">
            <v>-0.88</v>
          </cell>
          <cell r="E16">
            <v>-1.722031E-3</v>
          </cell>
          <cell r="F16">
            <v>-3.2</v>
          </cell>
          <cell r="G16">
            <v>-5.092722E-3</v>
          </cell>
          <cell r="H16">
            <v>0.56000000000000005</v>
          </cell>
          <cell r="I16">
            <v>1.643095E-3</v>
          </cell>
          <cell r="J16">
            <v>14</v>
          </cell>
          <cell r="K16">
            <v>15</v>
          </cell>
          <cell r="L16">
            <v>10</v>
          </cell>
        </row>
        <row r="17">
          <cell r="C17" t="str">
            <v>Higiene oral</v>
          </cell>
          <cell r="D17">
            <v>-1.32</v>
          </cell>
          <cell r="E17">
            <v>-4.5725030000000003E-3</v>
          </cell>
          <cell r="F17">
            <v>-0.36</v>
          </cell>
          <cell r="G17">
            <v>-1.599151E-3</v>
          </cell>
          <cell r="H17">
            <v>-3.85</v>
          </cell>
          <cell r="I17">
            <v>-5.6781499999999999E-3</v>
          </cell>
          <cell r="J17">
            <v>15</v>
          </cell>
          <cell r="K17">
            <v>13</v>
          </cell>
          <cell r="L17">
            <v>16</v>
          </cell>
        </row>
        <row r="18">
          <cell r="C18" t="str">
            <v>Seguros de vehículo</v>
          </cell>
          <cell r="D18">
            <v>-2.84</v>
          </cell>
          <cell r="E18">
            <v>-4.9244909999999996E-3</v>
          </cell>
          <cell r="F18">
            <v>-2.84</v>
          </cell>
          <cell r="G18">
            <v>-4.3591099999999998E-4</v>
          </cell>
          <cell r="H18">
            <v>-2.84</v>
          </cell>
          <cell r="I18">
            <v>-1.0399817E-2</v>
          </cell>
          <cell r="J18">
            <v>16</v>
          </cell>
          <cell r="K18">
            <v>12</v>
          </cell>
          <cell r="L18">
            <v>17</v>
          </cell>
        </row>
        <row r="19">
          <cell r="C19" t="str">
            <v>Otros productos relacionados con el cuidado person</v>
          </cell>
          <cell r="D19">
            <v>-9.19</v>
          </cell>
          <cell r="E19">
            <v>-2.3491910000000001E-2</v>
          </cell>
          <cell r="F19">
            <v>-11.17</v>
          </cell>
          <cell r="G19">
            <v>-2.5085317999999999E-2</v>
          </cell>
          <cell r="H19">
            <v>-5.68</v>
          </cell>
          <cell r="I19">
            <v>-5.289116E-3</v>
          </cell>
          <cell r="J19">
            <v>17</v>
          </cell>
          <cell r="K19">
            <v>17</v>
          </cell>
          <cell r="L19">
            <v>15</v>
          </cell>
        </row>
      </sheetData>
      <sheetData sheetId="176">
        <row r="2">
          <cell r="C2" t="str">
            <v>Alimentos</v>
          </cell>
          <cell r="D2">
            <v>5.0599999999999996</v>
          </cell>
          <cell r="E2">
            <v>1.3855137200000001</v>
          </cell>
          <cell r="F2">
            <v>5.71</v>
          </cell>
          <cell r="G2">
            <v>1.909975591</v>
          </cell>
          <cell r="H2">
            <v>5.84</v>
          </cell>
          <cell r="I2">
            <v>1.1554444589999999</v>
          </cell>
        </row>
        <row r="3">
          <cell r="C3" t="str">
            <v>Cereales</v>
          </cell>
          <cell r="D3">
            <v>5.54</v>
          </cell>
          <cell r="E3">
            <v>0.187377189</v>
          </cell>
          <cell r="F3">
            <v>5.25</v>
          </cell>
          <cell r="G3">
            <v>0.25870051700000002</v>
          </cell>
          <cell r="H3">
            <v>4.4800000000000004</v>
          </cell>
          <cell r="I3">
            <v>7.3010997999999994E-2</v>
          </cell>
          <cell r="J3">
            <v>3</v>
          </cell>
          <cell r="K3">
            <v>4</v>
          </cell>
          <cell r="L3">
            <v>4</v>
          </cell>
        </row>
        <row r="4">
          <cell r="C4" t="str">
            <v>Tubérculos</v>
          </cell>
          <cell r="D4">
            <v>14.29</v>
          </cell>
          <cell r="E4">
            <v>0.100076291</v>
          </cell>
          <cell r="F4">
            <v>24.31</v>
          </cell>
          <cell r="G4">
            <v>0.27532355800000002</v>
          </cell>
          <cell r="H4">
            <v>4.99</v>
          </cell>
          <cell r="I4">
            <v>1.5972877999999999E-2</v>
          </cell>
          <cell r="J4">
            <v>5</v>
          </cell>
          <cell r="K4">
            <v>3</v>
          </cell>
          <cell r="L4">
            <v>8</v>
          </cell>
        </row>
        <row r="5">
          <cell r="C5" t="str">
            <v>Hortalizas</v>
          </cell>
          <cell r="D5">
            <v>2.87</v>
          </cell>
          <cell r="E5">
            <v>5.4823867999999998E-2</v>
          </cell>
          <cell r="F5">
            <v>3.27</v>
          </cell>
          <cell r="G5">
            <v>8.4731918000000003E-2</v>
          </cell>
          <cell r="H5">
            <v>4.3600000000000003</v>
          </cell>
          <cell r="I5">
            <v>4.9747791E-2</v>
          </cell>
          <cell r="J5">
            <v>7</v>
          </cell>
          <cell r="K5">
            <v>7</v>
          </cell>
          <cell r="L5">
            <v>5</v>
          </cell>
        </row>
        <row r="6">
          <cell r="C6" t="str">
            <v>Frutas</v>
          </cell>
          <cell r="D6">
            <v>32.83</v>
          </cell>
          <cell r="E6">
            <v>0.38470532899999998</v>
          </cell>
          <cell r="F6">
            <v>39.18</v>
          </cell>
          <cell r="G6">
            <v>0.49011229099999998</v>
          </cell>
          <cell r="H6">
            <v>32.18</v>
          </cell>
          <cell r="I6">
            <v>0.53957940199999999</v>
          </cell>
          <cell r="J6">
            <v>2</v>
          </cell>
          <cell r="K6">
            <v>2</v>
          </cell>
          <cell r="L6">
            <v>1</v>
          </cell>
        </row>
        <row r="7">
          <cell r="C7" t="str">
            <v>Carnes</v>
          </cell>
          <cell r="D7">
            <v>1.67</v>
          </cell>
          <cell r="E7">
            <v>5.8610418999999997E-2</v>
          </cell>
          <cell r="F7">
            <v>2.82</v>
          </cell>
          <cell r="G7">
            <v>0.126358945</v>
          </cell>
          <cell r="H7">
            <v>1.39</v>
          </cell>
          <cell r="I7">
            <v>3.7154531999999997E-2</v>
          </cell>
          <cell r="J7">
            <v>6</v>
          </cell>
          <cell r="K7">
            <v>6</v>
          </cell>
          <cell r="L7">
            <v>6</v>
          </cell>
        </row>
        <row r="8">
          <cell r="C8" t="str">
            <v>Pescado</v>
          </cell>
          <cell r="D8">
            <v>-0.97</v>
          </cell>
          <cell r="E8">
            <v>-5.3915819999999998E-3</v>
          </cell>
          <cell r="F8">
            <v>-0.52</v>
          </cell>
          <cell r="G8">
            <v>-3.3147060000000002E-3</v>
          </cell>
          <cell r="H8">
            <v>-3.34</v>
          </cell>
          <cell r="I8">
            <v>-9.7700470000000005E-3</v>
          </cell>
          <cell r="J8">
            <v>9</v>
          </cell>
          <cell r="K8">
            <v>9</v>
          </cell>
          <cell r="L8">
            <v>9</v>
          </cell>
        </row>
        <row r="9">
          <cell r="C9" t="str">
            <v>Lácteos</v>
          </cell>
          <cell r="D9">
            <v>1.1299999999999999</v>
          </cell>
          <cell r="E9">
            <v>4.4340631999999998E-2</v>
          </cell>
          <cell r="F9">
            <v>1.6</v>
          </cell>
          <cell r="G9">
            <v>7.9143089999999999E-2</v>
          </cell>
          <cell r="H9">
            <v>0.7</v>
          </cell>
          <cell r="I9">
            <v>1.7420208E-2</v>
          </cell>
          <cell r="J9">
            <v>8</v>
          </cell>
          <cell r="K9">
            <v>8</v>
          </cell>
          <cell r="L9">
            <v>7</v>
          </cell>
        </row>
        <row r="10">
          <cell r="C10" t="str">
            <v>Alimentos varios</v>
          </cell>
          <cell r="D10">
            <v>4.5999999999999996</v>
          </cell>
          <cell r="E10">
            <v>0.12508680599999999</v>
          </cell>
          <cell r="F10">
            <v>4.3899999999999997</v>
          </cell>
          <cell r="G10">
            <v>0.14475364600000001</v>
          </cell>
          <cell r="H10">
            <v>4.4800000000000004</v>
          </cell>
          <cell r="I10">
            <v>8.3172179999999998E-2</v>
          </cell>
          <cell r="J10">
            <v>4</v>
          </cell>
          <cell r="K10">
            <v>5</v>
          </cell>
          <cell r="L10">
            <v>3</v>
          </cell>
        </row>
        <row r="11">
          <cell r="C11" t="str">
            <v>Comidas fuera</v>
          </cell>
          <cell r="D11">
            <v>5.46</v>
          </cell>
          <cell r="E11">
            <v>0.51910921700000001</v>
          </cell>
          <cell r="F11">
            <v>5.63</v>
          </cell>
          <cell r="G11">
            <v>0.57339793999999999</v>
          </cell>
          <cell r="H11">
            <v>6.06</v>
          </cell>
          <cell r="I11">
            <v>0.46700208700000001</v>
          </cell>
          <cell r="J11">
            <v>1</v>
          </cell>
          <cell r="K11">
            <v>1</v>
          </cell>
          <cell r="L11">
            <v>2</v>
          </cell>
        </row>
      </sheetData>
      <sheetData sheetId="177">
        <row r="2">
          <cell r="B2">
            <v>1.85</v>
          </cell>
          <cell r="C2">
            <v>2.13</v>
          </cell>
          <cell r="D2">
            <v>5.0599999999999996</v>
          </cell>
        </row>
        <row r="3">
          <cell r="B3">
            <v>4.3099999999999996</v>
          </cell>
          <cell r="C3">
            <v>1.72</v>
          </cell>
          <cell r="D3">
            <v>5.71</v>
          </cell>
        </row>
      </sheetData>
      <sheetData sheetId="178">
        <row r="2">
          <cell r="C2" t="str">
            <v>Cereales y productos de panadería</v>
          </cell>
          <cell r="D2">
            <v>5.54</v>
          </cell>
          <cell r="E2">
            <v>0.187377189</v>
          </cell>
          <cell r="F2">
            <v>5.25</v>
          </cell>
          <cell r="G2">
            <v>0.25870051700000002</v>
          </cell>
          <cell r="H2">
            <v>4.4800000000000004</v>
          </cell>
          <cell r="I2">
            <v>7.3010997999999994E-2</v>
          </cell>
        </row>
        <row r="3">
          <cell r="C3" t="str">
            <v>Cereales</v>
          </cell>
          <cell r="D3">
            <v>7.76</v>
          </cell>
          <cell r="E3">
            <v>0.13875775700000001</v>
          </cell>
          <cell r="F3">
            <v>8.98</v>
          </cell>
          <cell r="G3">
            <v>0.23509032099999999</v>
          </cell>
          <cell r="H3">
            <v>4.2699999999999996</v>
          </cell>
          <cell r="I3">
            <v>3.6684447000000002E-2</v>
          </cell>
        </row>
        <row r="4">
          <cell r="C4" t="str">
            <v>Productos de panaderia</v>
          </cell>
          <cell r="D4">
            <v>3.17</v>
          </cell>
          <cell r="E4">
            <v>5.0540011000000003E-2</v>
          </cell>
          <cell r="F4">
            <v>1.31</v>
          </cell>
          <cell r="G4">
            <v>3.0261412000000001E-2</v>
          </cell>
          <cell r="H4">
            <v>4.72</v>
          </cell>
          <cell r="I4">
            <v>3.6367963000000003E-2</v>
          </cell>
        </row>
        <row r="5">
          <cell r="C5" t="str">
            <v>Cereales</v>
          </cell>
          <cell r="D5">
            <v>7.76</v>
          </cell>
          <cell r="E5">
            <v>0.13875775700000001</v>
          </cell>
          <cell r="F5">
            <v>8.98</v>
          </cell>
          <cell r="G5">
            <v>0.23509032099999999</v>
          </cell>
          <cell r="H5">
            <v>4.2699999999999996</v>
          </cell>
          <cell r="I5">
            <v>3.6684447000000002E-2</v>
          </cell>
        </row>
        <row r="6">
          <cell r="C6" t="str">
            <v>Arroz</v>
          </cell>
          <cell r="D6">
            <v>10.88</v>
          </cell>
          <cell r="E6">
            <v>0.13096303400000001</v>
          </cell>
          <cell r="F6">
            <v>11.84</v>
          </cell>
          <cell r="G6">
            <v>0.22440386800000001</v>
          </cell>
          <cell r="H6">
            <v>7.01</v>
          </cell>
          <cell r="I6">
            <v>2.4795119000000001E-2</v>
          </cell>
        </row>
        <row r="7">
          <cell r="C7" t="str">
            <v>Harina de maiz y otras harinas</v>
          </cell>
          <cell r="D7">
            <v>3.44</v>
          </cell>
          <cell r="E7">
            <v>2.7817620000000001E-3</v>
          </cell>
          <cell r="F7">
            <v>3.22</v>
          </cell>
          <cell r="G7">
            <v>3.6420910000000001E-3</v>
          </cell>
          <cell r="H7">
            <v>4.8499999999999996</v>
          </cell>
          <cell r="I7">
            <v>2.763541E-3</v>
          </cell>
        </row>
        <row r="8">
          <cell r="C8" t="str">
            <v>Pastas alimenticias</v>
          </cell>
          <cell r="D8">
            <v>1.76</v>
          </cell>
          <cell r="E8">
            <v>5.1813680000000004E-3</v>
          </cell>
          <cell r="F8">
            <v>2.0499999999999998</v>
          </cell>
          <cell r="G8">
            <v>8.7636490000000001E-3</v>
          </cell>
          <cell r="H8">
            <v>2.89</v>
          </cell>
          <cell r="I8">
            <v>5.2088550000000001E-3</v>
          </cell>
        </row>
        <row r="9">
          <cell r="C9" t="str">
            <v>Cereales preparados</v>
          </cell>
          <cell r="D9">
            <v>1.28</v>
          </cell>
          <cell r="E9">
            <v>1.8720360000000001E-3</v>
          </cell>
          <cell r="F9">
            <v>1.95</v>
          </cell>
          <cell r="G9">
            <v>2.1534309999999999E-3</v>
          </cell>
          <cell r="H9">
            <v>1.67</v>
          </cell>
          <cell r="I9">
            <v>4.3978100000000003E-3</v>
          </cell>
        </row>
        <row r="10">
          <cell r="C10" t="str">
            <v>Otros cereales</v>
          </cell>
          <cell r="D10">
            <v>2.93</v>
          </cell>
          <cell r="E10">
            <v>1.845129E-3</v>
          </cell>
          <cell r="F10">
            <v>2.76</v>
          </cell>
          <cell r="G10">
            <v>1.9757680000000001E-3</v>
          </cell>
          <cell r="H10">
            <v>3.37</v>
          </cell>
          <cell r="I10">
            <v>1.6471500000000001E-4</v>
          </cell>
        </row>
        <row r="11">
          <cell r="C11" t="str">
            <v>Productos de panaderia</v>
          </cell>
          <cell r="D11">
            <v>3.17</v>
          </cell>
          <cell r="E11">
            <v>5.0540011000000003E-2</v>
          </cell>
          <cell r="F11">
            <v>1.31</v>
          </cell>
          <cell r="G11">
            <v>3.0261412000000001E-2</v>
          </cell>
          <cell r="H11">
            <v>4.72</v>
          </cell>
          <cell r="I11">
            <v>3.6367963000000003E-2</v>
          </cell>
        </row>
        <row r="12">
          <cell r="C12" t="str">
            <v>Pan</v>
          </cell>
          <cell r="D12">
            <v>3.19</v>
          </cell>
          <cell r="E12">
            <v>3.6354364E-2</v>
          </cell>
          <cell r="F12">
            <v>1.01</v>
          </cell>
          <cell r="G12">
            <v>1.7939546000000001E-2</v>
          </cell>
          <cell r="H12">
            <v>5.0199999999999996</v>
          </cell>
          <cell r="I12">
            <v>1.9950392000000001E-2</v>
          </cell>
        </row>
        <row r="13">
          <cell r="C13" t="str">
            <v>Otros productos de panaderia</v>
          </cell>
          <cell r="D13">
            <v>3.12</v>
          </cell>
          <cell r="E13">
            <v>1.4186195E-2</v>
          </cell>
          <cell r="F13">
            <v>2.31</v>
          </cell>
          <cell r="G13">
            <v>1.233091E-2</v>
          </cell>
          <cell r="H13">
            <v>4.4000000000000004</v>
          </cell>
          <cell r="I13">
            <v>1.6417261999999998E-2</v>
          </cell>
        </row>
      </sheetData>
      <sheetData sheetId="179">
        <row r="2">
          <cell r="C2" t="str">
            <v>Tubérculos y plátanos</v>
          </cell>
          <cell r="D2">
            <v>14.29</v>
          </cell>
          <cell r="E2">
            <v>0.100076291</v>
          </cell>
          <cell r="F2">
            <v>24.31</v>
          </cell>
          <cell r="G2">
            <v>0.27532355800000002</v>
          </cell>
          <cell r="H2">
            <v>4.99</v>
          </cell>
          <cell r="I2">
            <v>1.5972877999999999E-2</v>
          </cell>
        </row>
        <row r="3">
          <cell r="C3" t="str">
            <v>Tubérculos</v>
          </cell>
          <cell r="D3">
            <v>18.82</v>
          </cell>
          <cell r="E3">
            <v>0.101738727</v>
          </cell>
          <cell r="F3">
            <v>30.18</v>
          </cell>
          <cell r="G3">
            <v>0.27050367199999997</v>
          </cell>
          <cell r="H3">
            <v>8.17</v>
          </cell>
          <cell r="I3">
            <v>2.0269592999999999E-2</v>
          </cell>
        </row>
        <row r="4">
          <cell r="C4" t="str">
            <v>Plátano</v>
          </cell>
          <cell r="D4">
            <v>-0.27</v>
          </cell>
          <cell r="E4">
            <v>-4.3122100000000002E-4</v>
          </cell>
          <cell r="F4">
            <v>3.34</v>
          </cell>
          <cell r="G4">
            <v>7.8915930000000006E-3</v>
          </cell>
          <cell r="H4">
            <v>-5.18</v>
          </cell>
          <cell r="I4">
            <v>-3.729694E-3</v>
          </cell>
        </row>
        <row r="5">
          <cell r="C5" t="str">
            <v>Tubérculos</v>
          </cell>
          <cell r="D5">
            <v>18.82</v>
          </cell>
          <cell r="E5">
            <v>0.101738727</v>
          </cell>
          <cell r="F5">
            <v>30.18</v>
          </cell>
          <cell r="G5">
            <v>0.27050367199999997</v>
          </cell>
          <cell r="H5">
            <v>8.17</v>
          </cell>
          <cell r="I5">
            <v>2.0269592999999999E-2</v>
          </cell>
        </row>
        <row r="6">
          <cell r="C6" t="str">
            <v>Papa</v>
          </cell>
          <cell r="D6">
            <v>25.2</v>
          </cell>
          <cell r="E6">
            <v>0.119596326</v>
          </cell>
          <cell r="F6">
            <v>36.18</v>
          </cell>
          <cell r="G6">
            <v>0.29013190500000002</v>
          </cell>
          <cell r="H6">
            <v>15.62</v>
          </cell>
          <cell r="I6">
            <v>3.4147381999999997E-2</v>
          </cell>
        </row>
        <row r="7">
          <cell r="C7" t="str">
            <v>Yuca</v>
          </cell>
          <cell r="D7">
            <v>-10</v>
          </cell>
          <cell r="E7">
            <v>-5.3524130000000003E-3</v>
          </cell>
          <cell r="F7">
            <v>-8.6999999999999993</v>
          </cell>
          <cell r="G7">
            <v>-6.9981510000000002E-3</v>
          </cell>
          <cell r="H7">
            <v>-12.92</v>
          </cell>
          <cell r="I7">
            <v>-2.7622879999999999E-3</v>
          </cell>
        </row>
        <row r="8">
          <cell r="C8" t="str">
            <v>Otros tubérculos</v>
          </cell>
          <cell r="D8">
            <v>-46.67</v>
          </cell>
          <cell r="E8">
            <v>-5.8278050000000001E-3</v>
          </cell>
          <cell r="F8">
            <v>-34.79</v>
          </cell>
          <cell r="G8">
            <v>-4.8467969999999999E-3</v>
          </cell>
          <cell r="H8">
            <v>-58.39</v>
          </cell>
          <cell r="I8">
            <v>-4.7352119999999999E-3</v>
          </cell>
        </row>
        <row r="9">
          <cell r="C9" t="str">
            <v>Plátano</v>
          </cell>
          <cell r="D9">
            <v>-0.27</v>
          </cell>
          <cell r="E9">
            <v>-4.3122100000000002E-4</v>
          </cell>
          <cell r="F9">
            <v>3.34</v>
          </cell>
          <cell r="G9">
            <v>7.8915930000000006E-3</v>
          </cell>
          <cell r="H9">
            <v>-5.18</v>
          </cell>
          <cell r="I9">
            <v>-3.729694E-3</v>
          </cell>
        </row>
        <row r="10">
          <cell r="C10" t="str">
            <v>Plátano</v>
          </cell>
          <cell r="D10">
            <v>-0.27</v>
          </cell>
          <cell r="E10">
            <v>-4.3122100000000002E-4</v>
          </cell>
          <cell r="F10">
            <v>3.34</v>
          </cell>
          <cell r="G10">
            <v>7.8915930000000006E-3</v>
          </cell>
          <cell r="H10">
            <v>-5.18</v>
          </cell>
          <cell r="I10">
            <v>-3.729694E-3</v>
          </cell>
        </row>
      </sheetData>
      <sheetData sheetId="180">
        <row r="2">
          <cell r="C2" t="str">
            <v>Hortalizas y legumbres</v>
          </cell>
          <cell r="D2">
            <v>2.87</v>
          </cell>
          <cell r="E2">
            <v>5.4823867999999998E-2</v>
          </cell>
          <cell r="F2">
            <v>3.27</v>
          </cell>
          <cell r="G2">
            <v>8.4731918000000003E-2</v>
          </cell>
          <cell r="H2">
            <v>4.3600000000000003</v>
          </cell>
          <cell r="I2">
            <v>4.9747791E-2</v>
          </cell>
        </row>
        <row r="3">
          <cell r="C3" t="str">
            <v>Hortalizas y legumbres frescas</v>
          </cell>
          <cell r="D3">
            <v>-1.34</v>
          </cell>
          <cell r="E3">
            <v>-1.139188E-2</v>
          </cell>
          <cell r="F3">
            <v>-2.2400000000000002</v>
          </cell>
          <cell r="G3">
            <v>-2.5169038000000001E-2</v>
          </cell>
          <cell r="H3">
            <v>2.5</v>
          </cell>
          <cell r="I3">
            <v>1.4411511E-2</v>
          </cell>
        </row>
        <row r="4">
          <cell r="C4" t="str">
            <v>Hortalizas y legumbres</v>
          </cell>
          <cell r="D4">
            <v>6.08</v>
          </cell>
          <cell r="E4">
            <v>6.4456118000000007E-2</v>
          </cell>
          <cell r="F4">
            <v>7.35</v>
          </cell>
          <cell r="G4">
            <v>0.107869729</v>
          </cell>
          <cell r="H4">
            <v>6.09</v>
          </cell>
          <cell r="I4">
            <v>3.4375184000000003E-2</v>
          </cell>
        </row>
        <row r="5">
          <cell r="C5" t="str">
            <v>Hortalizas y legumbres frescas</v>
          </cell>
          <cell r="D5">
            <v>-1.34</v>
          </cell>
          <cell r="E5">
            <v>-1.139188E-2</v>
          </cell>
          <cell r="F5">
            <v>-2.2400000000000002</v>
          </cell>
          <cell r="G5">
            <v>-2.5169038000000001E-2</v>
          </cell>
          <cell r="H5">
            <v>2.5</v>
          </cell>
          <cell r="I5">
            <v>1.4411511E-2</v>
          </cell>
        </row>
        <row r="6">
          <cell r="C6" t="str">
            <v>Cebolla</v>
          </cell>
          <cell r="D6">
            <v>-20.85</v>
          </cell>
          <cell r="E6">
            <v>-3.4636525000000001E-2</v>
          </cell>
          <cell r="F6">
            <v>-19.07</v>
          </cell>
          <cell r="G6">
            <v>-5.1637163E-2</v>
          </cell>
          <cell r="H6">
            <v>-13.85</v>
          </cell>
          <cell r="I6">
            <v>-5.3902400000000001E-3</v>
          </cell>
        </row>
        <row r="7">
          <cell r="C7" t="str">
            <v>Tomate</v>
          </cell>
          <cell r="D7">
            <v>-1.55</v>
          </cell>
          <cell r="E7">
            <v>-2.4222750000000002E-3</v>
          </cell>
          <cell r="F7">
            <v>-3.51</v>
          </cell>
          <cell r="G7">
            <v>-8.5109160000000003E-3</v>
          </cell>
          <cell r="H7">
            <v>1.28</v>
          </cell>
          <cell r="I7">
            <v>8.3150400000000005E-4</v>
          </cell>
        </row>
        <row r="8">
          <cell r="C8" t="str">
            <v>Zanahoria</v>
          </cell>
          <cell r="D8">
            <v>133.96</v>
          </cell>
          <cell r="E8">
            <v>8.6411112999999998E-2</v>
          </cell>
          <cell r="F8">
            <v>135.87</v>
          </cell>
          <cell r="G8">
            <v>0.112697861</v>
          </cell>
          <cell r="H8">
            <v>144.83000000000001</v>
          </cell>
          <cell r="I8">
            <v>3.2356623000000001E-2</v>
          </cell>
        </row>
        <row r="9">
          <cell r="C9" t="str">
            <v>Revuelto verde</v>
          </cell>
          <cell r="D9">
            <v>0.75</v>
          </cell>
          <cell r="E9">
            <v>7.0074500000000001E-4</v>
          </cell>
          <cell r="F9">
            <v>1.71</v>
          </cell>
          <cell r="G9">
            <v>2.4237939999999999E-3</v>
          </cell>
          <cell r="H9">
            <v>-2.0299999999999998</v>
          </cell>
          <cell r="I9">
            <v>-1.0983329999999999E-3</v>
          </cell>
        </row>
        <row r="10">
          <cell r="C10" t="str">
            <v>Otras hortalizas frescas</v>
          </cell>
          <cell r="D10">
            <v>-3.29</v>
          </cell>
          <cell r="E10">
            <v>-1.216622E-2</v>
          </cell>
          <cell r="F10">
            <v>-4.1900000000000004</v>
          </cell>
          <cell r="G10">
            <v>-1.6161149999999999E-2</v>
          </cell>
          <cell r="H10">
            <v>1.0900000000000001</v>
          </cell>
          <cell r="I10">
            <v>4.3181590000000002E-3</v>
          </cell>
        </row>
        <row r="11">
          <cell r="C11" t="str">
            <v>Hortalizas y legumbres</v>
          </cell>
          <cell r="D11">
            <v>6.08</v>
          </cell>
          <cell r="E11">
            <v>6.4456118000000007E-2</v>
          </cell>
          <cell r="F11">
            <v>7.35</v>
          </cell>
          <cell r="G11">
            <v>0.107869729</v>
          </cell>
          <cell r="H11">
            <v>6.09</v>
          </cell>
          <cell r="I11">
            <v>3.4375184000000003E-2</v>
          </cell>
        </row>
        <row r="12">
          <cell r="C12" t="str">
            <v>Frijol</v>
          </cell>
          <cell r="D12">
            <v>11.93</v>
          </cell>
          <cell r="E12">
            <v>4.0600978000000003E-2</v>
          </cell>
          <cell r="F12">
            <v>11.71</v>
          </cell>
          <cell r="G12">
            <v>6.4414607999999998E-2</v>
          </cell>
          <cell r="H12">
            <v>13.94</v>
          </cell>
          <cell r="I12">
            <v>1.6678772000000001E-2</v>
          </cell>
        </row>
        <row r="13">
          <cell r="C13" t="str">
            <v>Arveja</v>
          </cell>
          <cell r="D13">
            <v>16.100000000000001</v>
          </cell>
          <cell r="E13">
            <v>3.4006206999999997E-2</v>
          </cell>
          <cell r="F13">
            <v>22.12</v>
          </cell>
          <cell r="G13">
            <v>5.4453238000000001E-2</v>
          </cell>
          <cell r="H13">
            <v>14.06</v>
          </cell>
          <cell r="I13">
            <v>9.2850099999999998E-3</v>
          </cell>
        </row>
        <row r="14">
          <cell r="C14" t="str">
            <v>Otras hortalizas secas</v>
          </cell>
          <cell r="D14">
            <v>-2.41</v>
          </cell>
          <cell r="E14">
            <v>-8.5653340000000008E-3</v>
          </cell>
          <cell r="F14">
            <v>-0.9</v>
          </cell>
          <cell r="G14">
            <v>-4.7683370000000001E-3</v>
          </cell>
          <cell r="H14">
            <v>1.49</v>
          </cell>
          <cell r="I14">
            <v>2.1418129999999998E-3</v>
          </cell>
        </row>
        <row r="15">
          <cell r="C15" t="str">
            <v>Hortalizas enlatadas</v>
          </cell>
          <cell r="D15">
            <v>3.74</v>
          </cell>
          <cell r="E15">
            <v>5.7281950000000002E-3</v>
          </cell>
          <cell r="F15">
            <v>3.99</v>
          </cell>
          <cell r="G15">
            <v>5.6465350000000003E-3</v>
          </cell>
          <cell r="H15">
            <v>3.53</v>
          </cell>
          <cell r="I15">
            <v>8.2966450000000001E-3</v>
          </cell>
        </row>
      </sheetData>
      <sheetData sheetId="181">
        <row r="2">
          <cell r="C2" t="str">
            <v>Frutas</v>
          </cell>
          <cell r="D2">
            <v>32.83</v>
          </cell>
          <cell r="E2">
            <v>0.38470532899999998</v>
          </cell>
          <cell r="F2">
            <v>39.18</v>
          </cell>
          <cell r="G2">
            <v>0.49011229099999998</v>
          </cell>
          <cell r="H2">
            <v>32.18</v>
          </cell>
          <cell r="I2">
            <v>0.53957940199999999</v>
          </cell>
        </row>
        <row r="3">
          <cell r="C3" t="str">
            <v>Frutas frescas</v>
          </cell>
          <cell r="D3">
            <v>36.28</v>
          </cell>
          <cell r="E3">
            <v>0.38992703699999998</v>
          </cell>
          <cell r="F3">
            <v>41.76</v>
          </cell>
          <cell r="G3">
            <v>0.49178569999999999</v>
          </cell>
          <cell r="H3">
            <v>38.49</v>
          </cell>
          <cell r="I3">
            <v>0.56277822499999997</v>
          </cell>
        </row>
        <row r="4">
          <cell r="C4" t="str">
            <v>Frutas en conserva</v>
          </cell>
          <cell r="D4">
            <v>4.3600000000000003</v>
          </cell>
          <cell r="E4">
            <v>4.2320810000000004E-3</v>
          </cell>
          <cell r="F4">
            <v>8.33</v>
          </cell>
          <cell r="G4">
            <v>6.1034610000000001E-3</v>
          </cell>
          <cell r="H4">
            <v>1.55</v>
          </cell>
          <cell r="I4">
            <v>3.3269490000000001E-3</v>
          </cell>
        </row>
        <row r="5">
          <cell r="C5" t="str">
            <v>Frutas frescas</v>
          </cell>
          <cell r="D5">
            <v>36.28</v>
          </cell>
          <cell r="E5">
            <v>0.38992703699999998</v>
          </cell>
          <cell r="F5">
            <v>41.76</v>
          </cell>
          <cell r="G5">
            <v>0.49178569999999999</v>
          </cell>
          <cell r="H5">
            <v>38.49</v>
          </cell>
          <cell r="I5">
            <v>0.56277822499999997</v>
          </cell>
        </row>
        <row r="6">
          <cell r="C6" t="str">
            <v>Naranjas</v>
          </cell>
          <cell r="D6">
            <v>18.61</v>
          </cell>
          <cell r="E6">
            <v>1.1499571E-2</v>
          </cell>
          <cell r="F6">
            <v>24.61</v>
          </cell>
          <cell r="G6">
            <v>1.6129458999999999E-2</v>
          </cell>
          <cell r="H6">
            <v>10.93</v>
          </cell>
          <cell r="I6">
            <v>7.2367830000000001E-3</v>
          </cell>
        </row>
        <row r="7">
          <cell r="C7" t="str">
            <v>Bananos</v>
          </cell>
          <cell r="D7">
            <v>8.85</v>
          </cell>
          <cell r="E7">
            <v>2.9694399999999998E-3</v>
          </cell>
          <cell r="F7">
            <v>9.89</v>
          </cell>
          <cell r="G7">
            <v>4.8748150000000002E-3</v>
          </cell>
          <cell r="H7">
            <v>7.9</v>
          </cell>
          <cell r="I7">
            <v>5.0861600000000004E-4</v>
          </cell>
        </row>
        <row r="8">
          <cell r="C8" t="str">
            <v>Tomate de árbol</v>
          </cell>
          <cell r="D8">
            <v>-5.22</v>
          </cell>
          <cell r="E8">
            <v>-2.1816069999999999E-3</v>
          </cell>
          <cell r="F8">
            <v>-3.13</v>
          </cell>
          <cell r="G8">
            <v>-2.117809E-3</v>
          </cell>
          <cell r="H8">
            <v>-6.12</v>
          </cell>
          <cell r="I8">
            <v>-1.45353E-3</v>
          </cell>
        </row>
        <row r="9">
          <cell r="C9" t="str">
            <v>Moras</v>
          </cell>
          <cell r="D9">
            <v>1.8</v>
          </cell>
          <cell r="E9">
            <v>1.176671E-3</v>
          </cell>
          <cell r="F9">
            <v>5.57</v>
          </cell>
          <cell r="G9">
            <v>5.5532350000000001E-3</v>
          </cell>
          <cell r="H9">
            <v>-8.36</v>
          </cell>
          <cell r="I9">
            <v>-6.6634500000000004E-4</v>
          </cell>
        </row>
        <row r="10">
          <cell r="C10" t="str">
            <v>Otras frutas frescas</v>
          </cell>
          <cell r="D10">
            <v>44.86</v>
          </cell>
          <cell r="E10">
            <v>0.39128069700000001</v>
          </cell>
          <cell r="F10">
            <v>55.09</v>
          </cell>
          <cell r="G10">
            <v>0.49333898599999998</v>
          </cell>
          <cell r="H10">
            <v>41.64</v>
          </cell>
          <cell r="I10">
            <v>0.56539209999999995</v>
          </cell>
        </row>
        <row r="11">
          <cell r="C11" t="str">
            <v>Frutas en conserva</v>
          </cell>
          <cell r="D11">
            <v>4.3600000000000003</v>
          </cell>
          <cell r="E11">
            <v>4.2320810000000004E-3</v>
          </cell>
          <cell r="F11">
            <v>8.33</v>
          </cell>
          <cell r="G11">
            <v>6.1034610000000001E-3</v>
          </cell>
          <cell r="H11">
            <v>1.55</v>
          </cell>
          <cell r="I11">
            <v>3.3269490000000001E-3</v>
          </cell>
        </row>
        <row r="12">
          <cell r="C12" t="str">
            <v>Frutas en conserva o secas</v>
          </cell>
          <cell r="D12">
            <v>4.3600000000000003</v>
          </cell>
          <cell r="E12">
            <v>4.2320810000000004E-3</v>
          </cell>
          <cell r="F12">
            <v>8.33</v>
          </cell>
          <cell r="G12">
            <v>6.1034610000000001E-3</v>
          </cell>
          <cell r="H12">
            <v>1.55</v>
          </cell>
          <cell r="I12">
            <v>3.3269490000000001E-3</v>
          </cell>
        </row>
      </sheetData>
      <sheetData sheetId="182">
        <row r="2">
          <cell r="C2" t="str">
            <v>Carnes y derivados de la carne</v>
          </cell>
          <cell r="D2">
            <v>1.67</v>
          </cell>
          <cell r="E2">
            <v>5.8610418999999997E-2</v>
          </cell>
          <cell r="F2">
            <v>2.82</v>
          </cell>
          <cell r="G2">
            <v>0.126358945</v>
          </cell>
          <cell r="H2">
            <v>1.39</v>
          </cell>
          <cell r="I2">
            <v>3.7154531999999997E-2</v>
          </cell>
        </row>
        <row r="3">
          <cell r="C3" t="str">
            <v>Carnes</v>
          </cell>
          <cell r="D3">
            <v>1.76</v>
          </cell>
          <cell r="E3">
            <v>5.4637431E-2</v>
          </cell>
          <cell r="F3">
            <v>2.9</v>
          </cell>
          <cell r="G3">
            <v>0.118342872</v>
          </cell>
          <cell r="H3">
            <v>1.94</v>
          </cell>
          <cell r="I3">
            <v>4.0494489000000002E-2</v>
          </cell>
        </row>
        <row r="4">
          <cell r="C4" t="str">
            <v>Derivados de la carne</v>
          </cell>
          <cell r="D4">
            <v>1.03</v>
          </cell>
          <cell r="E4">
            <v>4.1707360000000004E-3</v>
          </cell>
          <cell r="F4">
            <v>2.02</v>
          </cell>
          <cell r="G4">
            <v>8.0769480000000005E-3</v>
          </cell>
          <cell r="H4">
            <v>-0.59</v>
          </cell>
          <cell r="I4">
            <v>-3.4545069999999999E-3</v>
          </cell>
        </row>
        <row r="5">
          <cell r="C5" t="str">
            <v>Carnes</v>
          </cell>
          <cell r="D5">
            <v>1.76</v>
          </cell>
          <cell r="E5">
            <v>5.4637431E-2</v>
          </cell>
          <cell r="F5">
            <v>2.9</v>
          </cell>
          <cell r="G5">
            <v>0.118342872</v>
          </cell>
          <cell r="H5">
            <v>1.94</v>
          </cell>
          <cell r="I5">
            <v>4.0494489000000002E-2</v>
          </cell>
        </row>
        <row r="6">
          <cell r="C6" t="str">
            <v>Res</v>
          </cell>
          <cell r="D6">
            <v>-1.96</v>
          </cell>
          <cell r="E6">
            <v>-3.4070349E-2</v>
          </cell>
          <cell r="F6">
            <v>-1.57</v>
          </cell>
          <cell r="G6">
            <v>-3.5978721999999998E-2</v>
          </cell>
          <cell r="H6">
            <v>-0.16</v>
          </cell>
          <cell r="I6">
            <v>-2.379314E-3</v>
          </cell>
        </row>
        <row r="7">
          <cell r="C7" t="str">
            <v>Cerdo</v>
          </cell>
          <cell r="D7">
            <v>-4.33</v>
          </cell>
          <cell r="E7">
            <v>-9.4516840000000001E-3</v>
          </cell>
          <cell r="F7">
            <v>-2.93</v>
          </cell>
          <cell r="G7">
            <v>-7.0435439999999997E-3</v>
          </cell>
          <cell r="H7">
            <v>-5.64</v>
          </cell>
          <cell r="I7">
            <v>-5.5275469999999998E-3</v>
          </cell>
        </row>
        <row r="8">
          <cell r="C8" t="str">
            <v>Pollo</v>
          </cell>
          <cell r="D8">
            <v>9.23</v>
          </cell>
          <cell r="E8">
            <v>0.10595339099999999</v>
          </cell>
          <cell r="F8">
            <v>11.16</v>
          </cell>
          <cell r="G8">
            <v>0.17284781900000001</v>
          </cell>
          <cell r="H8">
            <v>10.43</v>
          </cell>
          <cell r="I8">
            <v>5.2381473999999997E-2</v>
          </cell>
        </row>
        <row r="9">
          <cell r="C9" t="str">
            <v>Derivados de la carne</v>
          </cell>
          <cell r="D9">
            <v>1.03</v>
          </cell>
          <cell r="E9">
            <v>4.1707360000000004E-3</v>
          </cell>
          <cell r="F9">
            <v>2.02</v>
          </cell>
          <cell r="G9">
            <v>8.0769480000000005E-3</v>
          </cell>
          <cell r="H9">
            <v>-0.59</v>
          </cell>
          <cell r="I9">
            <v>-3.4545069999999999E-3</v>
          </cell>
        </row>
        <row r="10">
          <cell r="C10" t="str">
            <v>Carnes frias y embutidos</v>
          </cell>
          <cell r="D10">
            <v>1.03</v>
          </cell>
          <cell r="E10">
            <v>4.1707360000000004E-3</v>
          </cell>
          <cell r="F10">
            <v>2.02</v>
          </cell>
          <cell r="G10">
            <v>8.0769480000000005E-3</v>
          </cell>
          <cell r="H10">
            <v>-0.59</v>
          </cell>
          <cell r="I10">
            <v>-3.4545069999999999E-3</v>
          </cell>
        </row>
      </sheetData>
      <sheetData sheetId="183">
        <row r="2">
          <cell r="C2" t="str">
            <v>Pescado y otras de mar</v>
          </cell>
          <cell r="D2">
            <v>-0.97</v>
          </cell>
          <cell r="E2">
            <v>-5.3915819999999998E-3</v>
          </cell>
          <cell r="F2">
            <v>-0.52</v>
          </cell>
          <cell r="G2">
            <v>-3.3147060000000002E-3</v>
          </cell>
          <cell r="H2">
            <v>-3.34</v>
          </cell>
          <cell r="I2">
            <v>-9.7700470000000005E-3</v>
          </cell>
        </row>
        <row r="3">
          <cell r="C3" t="str">
            <v>Pescado fresco, congelado</v>
          </cell>
          <cell r="D3">
            <v>-0.76</v>
          </cell>
          <cell r="E3">
            <v>-3.9716719999999999E-3</v>
          </cell>
          <cell r="F3">
            <v>-0.52</v>
          </cell>
          <cell r="G3">
            <v>-3.3120939999999998E-3</v>
          </cell>
          <cell r="H3">
            <v>-2.19</v>
          </cell>
          <cell r="I3">
            <v>-3.7084650000000002E-3</v>
          </cell>
        </row>
        <row r="4">
          <cell r="C4" t="str">
            <v>Otras de mar</v>
          </cell>
          <cell r="D4">
            <v>-4.25</v>
          </cell>
          <cell r="E4">
            <v>-1.413391E-3</v>
          </cell>
          <cell r="F4">
            <v>0.14000000000000001</v>
          </cell>
          <cell r="G4">
            <v>7.1060400000000003E-7</v>
          </cell>
          <cell r="H4">
            <v>-4.93</v>
          </cell>
          <cell r="I4">
            <v>-6.0729399999999998E-3</v>
          </cell>
        </row>
        <row r="5">
          <cell r="C5" t="str">
            <v>Pescado fresco, congelado</v>
          </cell>
          <cell r="D5">
            <v>-0.76</v>
          </cell>
          <cell r="E5">
            <v>-3.9716719999999999E-3</v>
          </cell>
          <cell r="F5">
            <v>-0.52</v>
          </cell>
          <cell r="G5">
            <v>-3.3120939999999998E-3</v>
          </cell>
          <cell r="H5">
            <v>-2.19</v>
          </cell>
          <cell r="I5">
            <v>-3.7084650000000002E-3</v>
          </cell>
        </row>
        <row r="6">
          <cell r="C6" t="str">
            <v>Pescado de mar, rio y enlatado</v>
          </cell>
          <cell r="D6">
            <v>-0.76</v>
          </cell>
          <cell r="E6">
            <v>-3.9716719999999999E-3</v>
          </cell>
          <cell r="F6">
            <v>-0.52</v>
          </cell>
          <cell r="G6">
            <v>-3.3120939999999998E-3</v>
          </cell>
          <cell r="H6">
            <v>-2.19</v>
          </cell>
          <cell r="I6">
            <v>-3.7084650000000002E-3</v>
          </cell>
        </row>
        <row r="7">
          <cell r="C7" t="str">
            <v>Otras de mar</v>
          </cell>
          <cell r="D7">
            <v>-4.25</v>
          </cell>
          <cell r="E7">
            <v>-1.413391E-3</v>
          </cell>
          <cell r="F7">
            <v>0.14000000000000001</v>
          </cell>
          <cell r="G7">
            <v>7.1060400000000003E-7</v>
          </cell>
          <cell r="H7">
            <v>-4.93</v>
          </cell>
          <cell r="I7">
            <v>-6.0729399999999998E-3</v>
          </cell>
        </row>
        <row r="8">
          <cell r="C8" t="str">
            <v>Otras de mar</v>
          </cell>
          <cell r="D8">
            <v>-4.25</v>
          </cell>
          <cell r="E8">
            <v>-1.413391E-3</v>
          </cell>
          <cell r="F8">
            <v>0.14000000000000001</v>
          </cell>
          <cell r="G8">
            <v>7.1060400000000003E-7</v>
          </cell>
          <cell r="H8">
            <v>-4.93</v>
          </cell>
          <cell r="I8">
            <v>-6.0729399999999998E-3</v>
          </cell>
        </row>
      </sheetData>
      <sheetData sheetId="184">
        <row r="2">
          <cell r="C2" t="str">
            <v>Lácteos, grasas y huevos</v>
          </cell>
          <cell r="D2">
            <v>1.1299999999999999</v>
          </cell>
          <cell r="E2">
            <v>4.4340631999999998E-2</v>
          </cell>
          <cell r="F2">
            <v>1.6</v>
          </cell>
          <cell r="G2">
            <v>7.9143089999999999E-2</v>
          </cell>
          <cell r="H2">
            <v>0.7</v>
          </cell>
          <cell r="I2">
            <v>1.7420208E-2</v>
          </cell>
        </row>
        <row r="3">
          <cell r="C3" t="str">
            <v>Huevos</v>
          </cell>
          <cell r="D3">
            <v>-0.53</v>
          </cell>
          <cell r="E3">
            <v>-3.2783000000000001E-3</v>
          </cell>
          <cell r="F3">
            <v>-1.1200000000000001</v>
          </cell>
          <cell r="G3">
            <v>-9.0038779999999999E-3</v>
          </cell>
          <cell r="H3">
            <v>-0.4</v>
          </cell>
          <cell r="I3">
            <v>-1.032327E-3</v>
          </cell>
        </row>
        <row r="4">
          <cell r="C4" t="str">
            <v>Leche y derivados</v>
          </cell>
          <cell r="D4">
            <v>1.29</v>
          </cell>
          <cell r="E4">
            <v>3.1335283999999998E-2</v>
          </cell>
          <cell r="F4">
            <v>1.91</v>
          </cell>
          <cell r="G4">
            <v>5.7367858000000001E-2</v>
          </cell>
          <cell r="H4">
            <v>0.8</v>
          </cell>
          <cell r="I4">
            <v>1.5314192000000001E-2</v>
          </cell>
        </row>
        <row r="5">
          <cell r="C5" t="str">
            <v>Aceites y grasas</v>
          </cell>
          <cell r="D5">
            <v>1.9</v>
          </cell>
          <cell r="E5">
            <v>1.6650025999999998E-2</v>
          </cell>
          <cell r="F5">
            <v>2.82</v>
          </cell>
          <cell r="G5">
            <v>3.2118893000000003E-2</v>
          </cell>
          <cell r="H5">
            <v>0.97</v>
          </cell>
          <cell r="I5">
            <v>3.0664669999999998E-3</v>
          </cell>
        </row>
        <row r="6">
          <cell r="C6" t="str">
            <v>Huevos</v>
          </cell>
          <cell r="D6">
            <v>-0.53</v>
          </cell>
          <cell r="E6">
            <v>-3.2783000000000001E-3</v>
          </cell>
          <cell r="F6">
            <v>-1.1200000000000001</v>
          </cell>
          <cell r="G6">
            <v>-9.0038779999999999E-3</v>
          </cell>
          <cell r="H6">
            <v>-0.4</v>
          </cell>
          <cell r="I6">
            <v>-1.032327E-3</v>
          </cell>
        </row>
        <row r="7">
          <cell r="C7" t="str">
            <v>Huevos</v>
          </cell>
          <cell r="D7">
            <v>-0.53</v>
          </cell>
          <cell r="E7">
            <v>-3.2783000000000001E-3</v>
          </cell>
          <cell r="F7">
            <v>-1.1200000000000001</v>
          </cell>
          <cell r="G7">
            <v>-9.0038779999999999E-3</v>
          </cell>
          <cell r="H7">
            <v>-0.4</v>
          </cell>
          <cell r="I7">
            <v>-1.032327E-3</v>
          </cell>
        </row>
        <row r="8">
          <cell r="C8" t="str">
            <v>Leche y derivados</v>
          </cell>
          <cell r="D8">
            <v>1.29</v>
          </cell>
          <cell r="E8">
            <v>3.1335283999999998E-2</v>
          </cell>
          <cell r="F8">
            <v>1.91</v>
          </cell>
          <cell r="G8">
            <v>5.7367858000000001E-2</v>
          </cell>
          <cell r="H8">
            <v>0.8</v>
          </cell>
          <cell r="I8">
            <v>1.5314192000000001E-2</v>
          </cell>
        </row>
        <row r="9">
          <cell r="C9" t="str">
            <v>Leche</v>
          </cell>
          <cell r="D9">
            <v>1.9</v>
          </cell>
          <cell r="E9">
            <v>3.0574474000000001E-2</v>
          </cell>
          <cell r="F9">
            <v>2.6</v>
          </cell>
          <cell r="G9">
            <v>5.6925291000000003E-2</v>
          </cell>
          <cell r="H9">
            <v>1.39</v>
          </cell>
          <cell r="I9">
            <v>1.2353014000000001E-2</v>
          </cell>
        </row>
        <row r="10">
          <cell r="C10" t="str">
            <v>Queso</v>
          </cell>
          <cell r="D10">
            <v>2.14</v>
          </cell>
          <cell r="E10">
            <v>9.1885660000000004E-3</v>
          </cell>
          <cell r="F10">
            <v>2.2200000000000002</v>
          </cell>
          <cell r="G10">
            <v>9.5918970000000003E-3</v>
          </cell>
          <cell r="H10">
            <v>2.74</v>
          </cell>
          <cell r="I10">
            <v>1.4574119E-2</v>
          </cell>
        </row>
        <row r="11">
          <cell r="C11" t="str">
            <v>Otros derivados lacteos</v>
          </cell>
          <cell r="D11">
            <v>-2.0499999999999998</v>
          </cell>
          <cell r="E11">
            <v>-8.0047160000000003E-3</v>
          </cell>
          <cell r="F11">
            <v>-2.2000000000000002</v>
          </cell>
          <cell r="G11">
            <v>-8.4051909999999994E-3</v>
          </cell>
          <cell r="H11">
            <v>-2.2400000000000002</v>
          </cell>
          <cell r="I11">
            <v>-1.1060254E-2</v>
          </cell>
        </row>
        <row r="12">
          <cell r="C12" t="str">
            <v>Aceites y grasas</v>
          </cell>
          <cell r="D12">
            <v>1.9</v>
          </cell>
          <cell r="E12">
            <v>1.6650025999999998E-2</v>
          </cell>
          <cell r="F12">
            <v>2.82</v>
          </cell>
          <cell r="G12">
            <v>3.2118893000000003E-2</v>
          </cell>
          <cell r="H12">
            <v>0.97</v>
          </cell>
          <cell r="I12">
            <v>3.0664669999999998E-3</v>
          </cell>
        </row>
        <row r="13">
          <cell r="C13" t="str">
            <v>Aceites</v>
          </cell>
          <cell r="D13">
            <v>1.81</v>
          </cell>
          <cell r="E13">
            <v>1.4739601999999999E-2</v>
          </cell>
          <cell r="F13">
            <v>2.74</v>
          </cell>
          <cell r="G13">
            <v>2.8915476999999998E-2</v>
          </cell>
          <cell r="H13">
            <v>0.91</v>
          </cell>
          <cell r="I13">
            <v>2.7664399999999998E-3</v>
          </cell>
        </row>
        <row r="14">
          <cell r="C14" t="str">
            <v>Grasas</v>
          </cell>
          <cell r="D14">
            <v>3.04</v>
          </cell>
          <cell r="E14">
            <v>1.883664E-3</v>
          </cell>
          <cell r="F14">
            <v>3.82</v>
          </cell>
          <cell r="G14">
            <v>3.195631E-3</v>
          </cell>
          <cell r="H14">
            <v>2.5499999999999998</v>
          </cell>
          <cell r="I14">
            <v>3.0945199999999999E-4</v>
          </cell>
        </row>
      </sheetData>
      <sheetData sheetId="185">
        <row r="2">
          <cell r="C2" t="str">
            <v>Alimentos varios</v>
          </cell>
          <cell r="D2">
            <v>4.5999999999999996</v>
          </cell>
          <cell r="E2">
            <v>0.12508680599999999</v>
          </cell>
          <cell r="F2">
            <v>4.3899999999999997</v>
          </cell>
          <cell r="G2">
            <v>0.14475364600000001</v>
          </cell>
          <cell r="H2">
            <v>4.4800000000000004</v>
          </cell>
          <cell r="I2">
            <v>8.3172179999999998E-2</v>
          </cell>
        </row>
        <row r="3">
          <cell r="C3" t="str">
            <v>Panela y azúcar</v>
          </cell>
          <cell r="D3">
            <v>5.34</v>
          </cell>
          <cell r="E3">
            <v>2.7865488000000001E-2</v>
          </cell>
          <cell r="F3">
            <v>4.82</v>
          </cell>
          <cell r="G3">
            <v>3.7254152999999998E-2</v>
          </cell>
          <cell r="H3">
            <v>5.38</v>
          </cell>
          <cell r="I3">
            <v>1.6456620000000002E-2</v>
          </cell>
        </row>
        <row r="4">
          <cell r="C4" t="str">
            <v>Café y chocolate</v>
          </cell>
          <cell r="D4">
            <v>7.66</v>
          </cell>
          <cell r="E4">
            <v>4.9804778000000001E-2</v>
          </cell>
          <cell r="F4">
            <v>6.78</v>
          </cell>
          <cell r="G4">
            <v>5.7953958999999999E-2</v>
          </cell>
          <cell r="H4">
            <v>7.43</v>
          </cell>
          <cell r="I4">
            <v>3.6996830000000001E-2</v>
          </cell>
        </row>
        <row r="5">
          <cell r="C5" t="str">
            <v>Condimentos</v>
          </cell>
          <cell r="D5">
            <v>1.24</v>
          </cell>
          <cell r="E5">
            <v>1.001367E-3</v>
          </cell>
          <cell r="F5">
            <v>2.21</v>
          </cell>
          <cell r="G5">
            <v>2.2724590000000001E-3</v>
          </cell>
          <cell r="H5">
            <v>1</v>
          </cell>
          <cell r="I5">
            <v>5.9341099999999996E-4</v>
          </cell>
        </row>
        <row r="6">
          <cell r="C6" t="str">
            <v>Abarrotes</v>
          </cell>
          <cell r="D6">
            <v>1.53</v>
          </cell>
          <cell r="E6">
            <v>9.7988789999999999E-3</v>
          </cell>
          <cell r="F6">
            <v>1.59</v>
          </cell>
          <cell r="G6">
            <v>1.1332017999999999E-2</v>
          </cell>
          <cell r="H6">
            <v>0.92</v>
          </cell>
          <cell r="I6">
            <v>4.2253849999999999E-3</v>
          </cell>
        </row>
        <row r="7">
          <cell r="C7" t="str">
            <v>Bebidas no alcoholicas</v>
          </cell>
          <cell r="D7">
            <v>4.5999999999999996</v>
          </cell>
          <cell r="E7">
            <v>3.7999351000000001E-2</v>
          </cell>
          <cell r="F7">
            <v>4.33</v>
          </cell>
          <cell r="G7">
            <v>3.6987292999999997E-2</v>
          </cell>
          <cell r="H7">
            <v>4.8899999999999997</v>
          </cell>
          <cell r="I7">
            <v>2.6119458000000002E-2</v>
          </cell>
        </row>
        <row r="8">
          <cell r="C8" t="str">
            <v>Panela y azúcar</v>
          </cell>
          <cell r="D8">
            <v>5.34</v>
          </cell>
          <cell r="E8">
            <v>2.7865488000000001E-2</v>
          </cell>
          <cell r="F8">
            <v>4.82</v>
          </cell>
          <cell r="G8">
            <v>3.7254152999999998E-2</v>
          </cell>
          <cell r="H8">
            <v>5.38</v>
          </cell>
          <cell r="I8">
            <v>1.6456620000000002E-2</v>
          </cell>
        </row>
        <row r="9">
          <cell r="C9" t="str">
            <v>Panela</v>
          </cell>
          <cell r="D9">
            <v>6.94</v>
          </cell>
          <cell r="E9">
            <v>1.2273190999999999E-2</v>
          </cell>
          <cell r="F9">
            <v>7.41</v>
          </cell>
          <cell r="G9">
            <v>2.6182655999999999E-2</v>
          </cell>
          <cell r="H9">
            <v>4.8600000000000003</v>
          </cell>
          <cell r="I9">
            <v>2.942156E-3</v>
          </cell>
        </row>
        <row r="10">
          <cell r="C10" t="str">
            <v>Azúcar</v>
          </cell>
          <cell r="D10">
            <v>4.53</v>
          </cell>
          <cell r="E10">
            <v>1.5627350000000002E-2</v>
          </cell>
          <cell r="F10">
            <v>2.71</v>
          </cell>
          <cell r="G10">
            <v>1.1370048000000001E-2</v>
          </cell>
          <cell r="H10">
            <v>5.51</v>
          </cell>
          <cell r="I10">
            <v>1.3518926000000001E-2</v>
          </cell>
        </row>
        <row r="11">
          <cell r="C11" t="str">
            <v>Café y chocolate</v>
          </cell>
          <cell r="D11">
            <v>7.66</v>
          </cell>
          <cell r="E11">
            <v>4.9804778000000001E-2</v>
          </cell>
          <cell r="F11">
            <v>6.78</v>
          </cell>
          <cell r="G11">
            <v>5.7953958999999999E-2</v>
          </cell>
          <cell r="H11">
            <v>7.43</v>
          </cell>
          <cell r="I11">
            <v>3.6996830000000001E-2</v>
          </cell>
        </row>
        <row r="12">
          <cell r="C12" t="str">
            <v>Café</v>
          </cell>
          <cell r="D12">
            <v>5.43</v>
          </cell>
          <cell r="E12">
            <v>1.4916851E-2</v>
          </cell>
          <cell r="F12">
            <v>6.44</v>
          </cell>
          <cell r="G12">
            <v>2.0408037E-2</v>
          </cell>
          <cell r="H12">
            <v>3.92</v>
          </cell>
          <cell r="I12">
            <v>1.1973678999999999E-2</v>
          </cell>
        </row>
        <row r="13">
          <cell r="C13" t="str">
            <v>Chocolate</v>
          </cell>
          <cell r="D13">
            <v>9.33</v>
          </cell>
          <cell r="E13">
            <v>3.5033043E-2</v>
          </cell>
          <cell r="F13">
            <v>6.98</v>
          </cell>
          <cell r="G13">
            <v>3.7544826000000003E-2</v>
          </cell>
          <cell r="H13">
            <v>13.4</v>
          </cell>
          <cell r="I13">
            <v>2.5795427999999999E-2</v>
          </cell>
        </row>
        <row r="14">
          <cell r="C14" t="str">
            <v>Condimentos</v>
          </cell>
          <cell r="D14">
            <v>1.24</v>
          </cell>
          <cell r="E14">
            <v>1.001367E-3</v>
          </cell>
          <cell r="F14">
            <v>2.21</v>
          </cell>
          <cell r="G14">
            <v>2.2724590000000001E-3</v>
          </cell>
          <cell r="H14">
            <v>1</v>
          </cell>
          <cell r="I14">
            <v>5.9341099999999996E-4</v>
          </cell>
        </row>
        <row r="15">
          <cell r="C15" t="str">
            <v>Sal</v>
          </cell>
          <cell r="D15">
            <v>-0.46</v>
          </cell>
          <cell r="E15">
            <v>-2.2420200000000001E-4</v>
          </cell>
          <cell r="F15">
            <v>1.06</v>
          </cell>
          <cell r="G15">
            <v>6.8588000000000004E-4</v>
          </cell>
          <cell r="H15">
            <v>-1.81</v>
          </cell>
          <cell r="I15">
            <v>-5.5912699999999997E-4</v>
          </cell>
        </row>
        <row r="16">
          <cell r="C16" t="str">
            <v>Otros condimentos</v>
          </cell>
          <cell r="D16">
            <v>3.88</v>
          </cell>
          <cell r="E16">
            <v>1.242171E-3</v>
          </cell>
          <cell r="F16">
            <v>4.1900000000000004</v>
          </cell>
          <cell r="G16">
            <v>1.597371E-3</v>
          </cell>
          <cell r="H16">
            <v>4.2</v>
          </cell>
          <cell r="I16">
            <v>1.1949510000000001E-3</v>
          </cell>
        </row>
        <row r="17">
          <cell r="C17" t="str">
            <v>Abarrotes</v>
          </cell>
          <cell r="D17">
            <v>1.53</v>
          </cell>
          <cell r="E17">
            <v>9.7988789999999999E-3</v>
          </cell>
          <cell r="F17">
            <v>1.59</v>
          </cell>
          <cell r="G17">
            <v>1.1332017999999999E-2</v>
          </cell>
          <cell r="H17">
            <v>0.92</v>
          </cell>
          <cell r="I17">
            <v>4.2253849999999999E-3</v>
          </cell>
        </row>
        <row r="18">
          <cell r="C18" t="str">
            <v>Sopas y cremas</v>
          </cell>
          <cell r="D18">
            <v>-0.79</v>
          </cell>
          <cell r="E18">
            <v>-4.3727000000000002E-4</v>
          </cell>
          <cell r="F18">
            <v>-1.31</v>
          </cell>
          <cell r="G18">
            <v>-1.564689E-3</v>
          </cell>
          <cell r="H18">
            <v>0.54</v>
          </cell>
          <cell r="I18">
            <v>3.3022599999999998E-5</v>
          </cell>
        </row>
        <row r="19">
          <cell r="C19" t="str">
            <v>Salsas y aderezos</v>
          </cell>
          <cell r="D19">
            <v>2.4900000000000002</v>
          </cell>
          <cell r="E19">
            <v>5.7030880000000003E-3</v>
          </cell>
          <cell r="F19">
            <v>2</v>
          </cell>
          <cell r="G19">
            <v>4.9010620000000003E-3</v>
          </cell>
          <cell r="H19">
            <v>2.19</v>
          </cell>
          <cell r="I19">
            <v>3.243798E-3</v>
          </cell>
        </row>
        <row r="20">
          <cell r="C20" t="str">
            <v>Dulces, confites y gelatinas</v>
          </cell>
          <cell r="D20">
            <v>2.0499999999999998</v>
          </cell>
          <cell r="E20">
            <v>3.33475E-3</v>
          </cell>
          <cell r="F20">
            <v>1.28</v>
          </cell>
          <cell r="G20">
            <v>1.8228280000000001E-3</v>
          </cell>
          <cell r="H20">
            <v>2.88</v>
          </cell>
          <cell r="I20">
            <v>4.5312820000000002E-3</v>
          </cell>
        </row>
        <row r="21">
          <cell r="C21" t="str">
            <v>Otros abarrotes</v>
          </cell>
          <cell r="D21">
            <v>0.64</v>
          </cell>
          <cell r="E21">
            <v>1.2377169999999999E-3</v>
          </cell>
          <cell r="F21">
            <v>3.03</v>
          </cell>
          <cell r="G21">
            <v>6.235043E-3</v>
          </cell>
          <cell r="H21">
            <v>-2.31</v>
          </cell>
          <cell r="I21">
            <v>-3.4121630000000002E-3</v>
          </cell>
        </row>
        <row r="22">
          <cell r="C22" t="str">
            <v>Bebidas no alcoholicas</v>
          </cell>
          <cell r="D22">
            <v>4.5999999999999996</v>
          </cell>
          <cell r="E22">
            <v>3.7999351000000001E-2</v>
          </cell>
          <cell r="F22">
            <v>4.33</v>
          </cell>
          <cell r="G22">
            <v>3.6987292999999997E-2</v>
          </cell>
          <cell r="H22">
            <v>4.8899999999999997</v>
          </cell>
          <cell r="I22">
            <v>2.6119458000000002E-2</v>
          </cell>
        </row>
        <row r="23">
          <cell r="C23" t="str">
            <v>Jugos</v>
          </cell>
          <cell r="D23">
            <v>1.89</v>
          </cell>
          <cell r="E23">
            <v>4.3599200000000001E-4</v>
          </cell>
          <cell r="F23">
            <v>1.53</v>
          </cell>
          <cell r="G23">
            <v>6.7288700000000005E-4</v>
          </cell>
          <cell r="H23">
            <v>3.29</v>
          </cell>
          <cell r="I23">
            <v>1.4373399999999999E-4</v>
          </cell>
        </row>
        <row r="24">
          <cell r="C24" t="str">
            <v>Gaseosas y maltas</v>
          </cell>
          <cell r="D24">
            <v>4.8600000000000003</v>
          </cell>
          <cell r="E24">
            <v>3.4105757E-2</v>
          </cell>
          <cell r="F24">
            <v>4.58</v>
          </cell>
          <cell r="G24">
            <v>3.4046901999999997E-2</v>
          </cell>
          <cell r="H24">
            <v>5.04</v>
          </cell>
          <cell r="I24">
            <v>2.0189070999999999E-2</v>
          </cell>
        </row>
        <row r="25">
          <cell r="C25" t="str">
            <v>Otras bebidas no alcoholicas</v>
          </cell>
          <cell r="D25">
            <v>3.44</v>
          </cell>
          <cell r="E25">
            <v>3.4819920000000002E-3</v>
          </cell>
          <cell r="F25">
            <v>3.43</v>
          </cell>
          <cell r="G25">
            <v>2.2924299999999998E-3</v>
          </cell>
          <cell r="H25">
            <v>4.45</v>
          </cell>
          <cell r="I25">
            <v>5.7488310000000003E-3</v>
          </cell>
        </row>
      </sheetData>
      <sheetData sheetId="186">
        <row r="2">
          <cell r="C2" t="str">
            <v>Comidas fuera del hogar</v>
          </cell>
          <cell r="D2">
            <v>5.46</v>
          </cell>
          <cell r="E2">
            <v>0.51910921700000001</v>
          </cell>
          <cell r="F2">
            <v>5.63</v>
          </cell>
          <cell r="G2">
            <v>0.57339793999999999</v>
          </cell>
          <cell r="H2">
            <v>6.06</v>
          </cell>
          <cell r="I2">
            <v>0.46700208700000001</v>
          </cell>
        </row>
        <row r="3">
          <cell r="C3" t="str">
            <v>Comidas en restaurante</v>
          </cell>
          <cell r="D3">
            <v>5.69</v>
          </cell>
          <cell r="E3">
            <v>0.45474436800000001</v>
          </cell>
          <cell r="F3">
            <v>5.87</v>
          </cell>
          <cell r="G3">
            <v>0.50757413399999995</v>
          </cell>
          <cell r="H3">
            <v>6.33</v>
          </cell>
          <cell r="I3">
            <v>0.43761579</v>
          </cell>
        </row>
        <row r="4">
          <cell r="C4" t="str">
            <v>Comidas rápidas</v>
          </cell>
          <cell r="D4">
            <v>5.83</v>
          </cell>
          <cell r="E4">
            <v>4.5789267000000002E-2</v>
          </cell>
          <cell r="F4">
            <v>6.07</v>
          </cell>
          <cell r="G4">
            <v>5.1642354000000001E-2</v>
          </cell>
          <cell r="H4">
            <v>5.23</v>
          </cell>
          <cell r="I4">
            <v>2.2768106999999999E-2</v>
          </cell>
        </row>
        <row r="5">
          <cell r="C5" t="str">
            <v>Otras comidas fuera del hogar</v>
          </cell>
          <cell r="D5">
            <v>2.66</v>
          </cell>
          <cell r="E5">
            <v>1.9420481999999999E-2</v>
          </cell>
          <cell r="F5">
            <v>2.2200000000000002</v>
          </cell>
          <cell r="G5">
            <v>1.5256953E-2</v>
          </cell>
          <cell r="H5">
            <v>1.93</v>
          </cell>
          <cell r="I5">
            <v>6.8947230000000002E-3</v>
          </cell>
        </row>
        <row r="6">
          <cell r="C6" t="str">
            <v>Comidas en restaurante</v>
          </cell>
          <cell r="D6">
            <v>5.69</v>
          </cell>
          <cell r="E6">
            <v>0.45474436800000001</v>
          </cell>
          <cell r="F6">
            <v>5.87</v>
          </cell>
          <cell r="G6">
            <v>0.50757413399999995</v>
          </cell>
          <cell r="H6">
            <v>6.33</v>
          </cell>
          <cell r="I6">
            <v>0.43761579</v>
          </cell>
        </row>
        <row r="7">
          <cell r="C7" t="str">
            <v>Almuerzo</v>
          </cell>
          <cell r="D7">
            <v>5.69</v>
          </cell>
          <cell r="E7">
            <v>0.45474436800000001</v>
          </cell>
          <cell r="F7">
            <v>5.87</v>
          </cell>
          <cell r="G7">
            <v>0.50757413399999995</v>
          </cell>
          <cell r="H7">
            <v>6.33</v>
          </cell>
          <cell r="I7">
            <v>0.43761579</v>
          </cell>
        </row>
        <row r="8">
          <cell r="C8" t="str">
            <v>Comidas rápidas</v>
          </cell>
          <cell r="D8">
            <v>5.83</v>
          </cell>
          <cell r="E8">
            <v>4.5789267000000002E-2</v>
          </cell>
          <cell r="F8">
            <v>6.07</v>
          </cell>
          <cell r="G8">
            <v>5.1642354000000001E-2</v>
          </cell>
          <cell r="H8">
            <v>5.23</v>
          </cell>
          <cell r="I8">
            <v>2.2768106999999999E-2</v>
          </cell>
        </row>
        <row r="9">
          <cell r="C9" t="str">
            <v>Hamburguesa</v>
          </cell>
          <cell r="D9">
            <v>5.62</v>
          </cell>
          <cell r="E9">
            <v>2.4098332E-2</v>
          </cell>
          <cell r="F9">
            <v>6.2</v>
          </cell>
          <cell r="G9">
            <v>2.7656104000000001E-2</v>
          </cell>
          <cell r="H9">
            <v>5.04</v>
          </cell>
          <cell r="I9">
            <v>1.3312564000000001E-2</v>
          </cell>
        </row>
        <row r="10">
          <cell r="C10" t="str">
            <v>Comidas rapidas calientes</v>
          </cell>
          <cell r="D10">
            <v>6.08</v>
          </cell>
          <cell r="E10">
            <v>2.1680512999999998E-2</v>
          </cell>
          <cell r="F10">
            <v>5.92</v>
          </cell>
          <cell r="G10">
            <v>2.3959026000000001E-2</v>
          </cell>
          <cell r="H10">
            <v>5.54</v>
          </cell>
          <cell r="I10">
            <v>9.4840640000000004E-3</v>
          </cell>
        </row>
        <row r="11">
          <cell r="C11" t="str">
            <v>Otras comidas fuera del hogar</v>
          </cell>
          <cell r="D11">
            <v>2.66</v>
          </cell>
          <cell r="E11">
            <v>1.9420481999999999E-2</v>
          </cell>
          <cell r="F11">
            <v>2.2200000000000002</v>
          </cell>
          <cell r="G11">
            <v>1.5256953E-2</v>
          </cell>
          <cell r="H11">
            <v>1.93</v>
          </cell>
          <cell r="I11">
            <v>6.8947230000000002E-3</v>
          </cell>
        </row>
        <row r="12">
          <cell r="C12" t="str">
            <v>Gastos de cafeteria</v>
          </cell>
          <cell r="D12">
            <v>3.26</v>
          </cell>
          <cell r="E12">
            <v>1.385543E-2</v>
          </cell>
          <cell r="F12">
            <v>2.36</v>
          </cell>
          <cell r="G12">
            <v>9.9566289999999998E-3</v>
          </cell>
          <cell r="H12">
            <v>4.4000000000000004</v>
          </cell>
          <cell r="I12">
            <v>5.0946129999999996E-3</v>
          </cell>
        </row>
        <row r="13">
          <cell r="C13" t="str">
            <v>Comidas rapidas frias</v>
          </cell>
          <cell r="D13">
            <v>1.83</v>
          </cell>
          <cell r="E13">
            <v>5.5836999999999996E-3</v>
          </cell>
          <cell r="F13">
            <v>2</v>
          </cell>
          <cell r="G13">
            <v>5.3071619999999998E-3</v>
          </cell>
          <cell r="H13">
            <v>0.77</v>
          </cell>
          <cell r="I13">
            <v>1.859231E-3</v>
          </cell>
        </row>
      </sheetData>
      <sheetData sheetId="187">
        <row r="2">
          <cell r="C2" t="str">
            <v>Alimentos</v>
          </cell>
          <cell r="D2">
            <v>5.0599999999999996</v>
          </cell>
          <cell r="E2">
            <v>1.3855137200000001</v>
          </cell>
          <cell r="F2">
            <v>5.71</v>
          </cell>
          <cell r="G2">
            <v>1.909975591</v>
          </cell>
          <cell r="H2">
            <v>5.84</v>
          </cell>
          <cell r="I2">
            <v>1.1554444589999999</v>
          </cell>
        </row>
        <row r="3">
          <cell r="C3" t="str">
            <v>Almuerzo</v>
          </cell>
          <cell r="D3">
            <v>5.69</v>
          </cell>
          <cell r="E3">
            <v>0.45474436800000001</v>
          </cell>
          <cell r="F3">
            <v>5.87</v>
          </cell>
          <cell r="G3">
            <v>0.50757413399999995</v>
          </cell>
          <cell r="H3">
            <v>6.33</v>
          </cell>
          <cell r="I3">
            <v>0.43761579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Otras frutas frescas</v>
          </cell>
          <cell r="D4">
            <v>44.86</v>
          </cell>
          <cell r="E4">
            <v>0.39128069700000001</v>
          </cell>
          <cell r="F4">
            <v>55.09</v>
          </cell>
          <cell r="G4">
            <v>0.49333898599999998</v>
          </cell>
          <cell r="H4">
            <v>41.64</v>
          </cell>
          <cell r="I4">
            <v>0.56539209999999995</v>
          </cell>
          <cell r="J4">
            <v>2</v>
          </cell>
          <cell r="K4">
            <v>2</v>
          </cell>
          <cell r="L4">
            <v>1</v>
          </cell>
        </row>
        <row r="5">
          <cell r="C5" t="str">
            <v>Arroz</v>
          </cell>
          <cell r="D5">
            <v>10.88</v>
          </cell>
          <cell r="E5">
            <v>0.13096303400000001</v>
          </cell>
          <cell r="F5">
            <v>11.84</v>
          </cell>
          <cell r="G5">
            <v>0.22440386800000001</v>
          </cell>
          <cell r="H5">
            <v>7.01</v>
          </cell>
          <cell r="I5">
            <v>2.4795119000000001E-2</v>
          </cell>
          <cell r="J5">
            <v>3</v>
          </cell>
          <cell r="K5">
            <v>4</v>
          </cell>
          <cell r="L5">
            <v>7</v>
          </cell>
        </row>
        <row r="6">
          <cell r="C6" t="str">
            <v>Papa</v>
          </cell>
          <cell r="D6">
            <v>25.2</v>
          </cell>
          <cell r="E6">
            <v>0.119596326</v>
          </cell>
          <cell r="F6">
            <v>36.18</v>
          </cell>
          <cell r="G6">
            <v>0.29013190500000002</v>
          </cell>
          <cell r="H6">
            <v>15.62</v>
          </cell>
          <cell r="I6">
            <v>3.4147381999999997E-2</v>
          </cell>
          <cell r="J6">
            <v>4</v>
          </cell>
          <cell r="K6">
            <v>3</v>
          </cell>
          <cell r="L6">
            <v>4</v>
          </cell>
        </row>
        <row r="7">
          <cell r="C7" t="str">
            <v>Pollo</v>
          </cell>
          <cell r="D7">
            <v>9.23</v>
          </cell>
          <cell r="E7">
            <v>0.10595339099999999</v>
          </cell>
          <cell r="F7">
            <v>11.16</v>
          </cell>
          <cell r="G7">
            <v>0.17284781900000001</v>
          </cell>
          <cell r="H7">
            <v>10.43</v>
          </cell>
          <cell r="I7">
            <v>5.2381473999999997E-2</v>
          </cell>
          <cell r="J7">
            <v>5</v>
          </cell>
          <cell r="K7">
            <v>5</v>
          </cell>
          <cell r="L7">
            <v>3</v>
          </cell>
        </row>
        <row r="8">
          <cell r="C8" t="str">
            <v>Zanahoria</v>
          </cell>
          <cell r="D8">
            <v>133.96</v>
          </cell>
          <cell r="E8">
            <v>8.6411112999999998E-2</v>
          </cell>
          <cell r="F8">
            <v>135.87</v>
          </cell>
          <cell r="G8">
            <v>0.112697861</v>
          </cell>
          <cell r="H8">
            <v>144.83000000000001</v>
          </cell>
          <cell r="I8">
            <v>3.2356623000000001E-2</v>
          </cell>
          <cell r="J8">
            <v>6</v>
          </cell>
          <cell r="K8">
            <v>6</v>
          </cell>
          <cell r="L8">
            <v>5</v>
          </cell>
        </row>
        <row r="9">
          <cell r="C9" t="str">
            <v>Frijol</v>
          </cell>
          <cell r="D9">
            <v>11.93</v>
          </cell>
          <cell r="E9">
            <v>4.0600978000000003E-2</v>
          </cell>
          <cell r="F9">
            <v>11.71</v>
          </cell>
          <cell r="G9">
            <v>6.4414607999999998E-2</v>
          </cell>
          <cell r="H9">
            <v>13.94</v>
          </cell>
          <cell r="I9">
            <v>1.6678772000000001E-2</v>
          </cell>
          <cell r="J9">
            <v>7</v>
          </cell>
          <cell r="K9">
            <v>7</v>
          </cell>
          <cell r="L9">
            <v>10</v>
          </cell>
        </row>
        <row r="10">
          <cell r="C10" t="str">
            <v>Pan</v>
          </cell>
          <cell r="D10">
            <v>3.19</v>
          </cell>
          <cell r="E10">
            <v>3.6354364E-2</v>
          </cell>
          <cell r="F10">
            <v>1.01</v>
          </cell>
          <cell r="G10">
            <v>1.7939546000000001E-2</v>
          </cell>
          <cell r="H10">
            <v>5.0199999999999996</v>
          </cell>
          <cell r="I10">
            <v>1.9950392000000001E-2</v>
          </cell>
          <cell r="J10">
            <v>8</v>
          </cell>
          <cell r="K10">
            <v>17</v>
          </cell>
          <cell r="L10">
            <v>9</v>
          </cell>
        </row>
        <row r="11">
          <cell r="C11" t="str">
            <v>Chocolate</v>
          </cell>
          <cell r="D11">
            <v>9.33</v>
          </cell>
          <cell r="E11">
            <v>3.5033043E-2</v>
          </cell>
          <cell r="F11">
            <v>6.98</v>
          </cell>
          <cell r="G11">
            <v>3.7544826000000003E-2</v>
          </cell>
          <cell r="H11">
            <v>13.4</v>
          </cell>
          <cell r="I11">
            <v>2.5795427999999999E-2</v>
          </cell>
          <cell r="J11">
            <v>9</v>
          </cell>
          <cell r="K11">
            <v>10</v>
          </cell>
          <cell r="L11">
            <v>6</v>
          </cell>
        </row>
        <row r="12">
          <cell r="C12" t="str">
            <v>Gaseosas y maltas</v>
          </cell>
          <cell r="D12">
            <v>4.8600000000000003</v>
          </cell>
          <cell r="E12">
            <v>3.4105757E-2</v>
          </cell>
          <cell r="F12">
            <v>4.58</v>
          </cell>
          <cell r="G12">
            <v>3.4046901999999997E-2</v>
          </cell>
          <cell r="H12">
            <v>5.04</v>
          </cell>
          <cell r="I12">
            <v>2.0189070999999999E-2</v>
          </cell>
          <cell r="J12">
            <v>10</v>
          </cell>
          <cell r="K12">
            <v>11</v>
          </cell>
          <cell r="L12">
            <v>8</v>
          </cell>
        </row>
        <row r="13">
          <cell r="C13" t="str">
            <v>Arveja</v>
          </cell>
          <cell r="D13">
            <v>16.100000000000001</v>
          </cell>
          <cell r="E13">
            <v>3.4006206999999997E-2</v>
          </cell>
          <cell r="F13">
            <v>22.12</v>
          </cell>
          <cell r="G13">
            <v>5.4453238000000001E-2</v>
          </cell>
          <cell r="H13">
            <v>14.06</v>
          </cell>
          <cell r="I13">
            <v>9.2850099999999998E-3</v>
          </cell>
          <cell r="J13">
            <v>11</v>
          </cell>
          <cell r="K13">
            <v>9</v>
          </cell>
          <cell r="L13">
            <v>18</v>
          </cell>
        </row>
        <row r="14">
          <cell r="C14" t="str">
            <v>Leche</v>
          </cell>
          <cell r="D14">
            <v>1.9</v>
          </cell>
          <cell r="E14">
            <v>3.0574474000000001E-2</v>
          </cell>
          <cell r="F14">
            <v>2.6</v>
          </cell>
          <cell r="G14">
            <v>5.6925291000000003E-2</v>
          </cell>
          <cell r="H14">
            <v>1.39</v>
          </cell>
          <cell r="I14">
            <v>1.2353014000000001E-2</v>
          </cell>
          <cell r="J14">
            <v>12</v>
          </cell>
          <cell r="K14">
            <v>8</v>
          </cell>
          <cell r="L14">
            <v>15</v>
          </cell>
        </row>
        <row r="15">
          <cell r="C15" t="str">
            <v>Hamburguesa</v>
          </cell>
          <cell r="D15">
            <v>5.62</v>
          </cell>
          <cell r="E15">
            <v>2.4098332E-2</v>
          </cell>
          <cell r="F15">
            <v>6.2</v>
          </cell>
          <cell r="G15">
            <v>2.7656104000000001E-2</v>
          </cell>
          <cell r="H15">
            <v>5.04</v>
          </cell>
          <cell r="I15">
            <v>1.3312564000000001E-2</v>
          </cell>
          <cell r="J15">
            <v>13</v>
          </cell>
          <cell r="K15">
            <v>13</v>
          </cell>
          <cell r="L15">
            <v>14</v>
          </cell>
        </row>
        <row r="16">
          <cell r="C16" t="str">
            <v>Comidas rapidas calientes</v>
          </cell>
          <cell r="D16">
            <v>6.08</v>
          </cell>
          <cell r="E16">
            <v>2.1680512999999998E-2</v>
          </cell>
          <cell r="F16">
            <v>5.92</v>
          </cell>
          <cell r="G16">
            <v>2.3959026000000001E-2</v>
          </cell>
          <cell r="H16">
            <v>5.54</v>
          </cell>
          <cell r="I16">
            <v>9.4840640000000004E-3</v>
          </cell>
          <cell r="J16">
            <v>14</v>
          </cell>
          <cell r="K16">
            <v>15</v>
          </cell>
          <cell r="L16">
            <v>17</v>
          </cell>
        </row>
        <row r="17">
          <cell r="C17" t="str">
            <v>Azúcar</v>
          </cell>
          <cell r="D17">
            <v>4.53</v>
          </cell>
          <cell r="E17">
            <v>1.5627350000000002E-2</v>
          </cell>
          <cell r="F17">
            <v>2.71</v>
          </cell>
          <cell r="G17">
            <v>1.1370048000000001E-2</v>
          </cell>
          <cell r="H17">
            <v>5.51</v>
          </cell>
          <cell r="I17">
            <v>1.3518926000000001E-2</v>
          </cell>
          <cell r="J17">
            <v>15</v>
          </cell>
          <cell r="K17">
            <v>20</v>
          </cell>
          <cell r="L17">
            <v>13</v>
          </cell>
        </row>
        <row r="18">
          <cell r="C18" t="str">
            <v>Café</v>
          </cell>
          <cell r="D18">
            <v>5.43</v>
          </cell>
          <cell r="E18">
            <v>1.4916851E-2</v>
          </cell>
          <cell r="F18">
            <v>6.44</v>
          </cell>
          <cell r="G18">
            <v>2.0408037E-2</v>
          </cell>
          <cell r="H18">
            <v>3.92</v>
          </cell>
          <cell r="I18">
            <v>1.1973678999999999E-2</v>
          </cell>
          <cell r="J18">
            <v>16</v>
          </cell>
          <cell r="K18">
            <v>16</v>
          </cell>
          <cell r="L18">
            <v>16</v>
          </cell>
        </row>
        <row r="19">
          <cell r="C19" t="str">
            <v>Aceites</v>
          </cell>
          <cell r="D19">
            <v>1.81</v>
          </cell>
          <cell r="E19">
            <v>1.4739601999999999E-2</v>
          </cell>
          <cell r="F19">
            <v>2.74</v>
          </cell>
          <cell r="G19">
            <v>2.8915476999999998E-2</v>
          </cell>
          <cell r="H19">
            <v>0.91</v>
          </cell>
          <cell r="I19">
            <v>2.7664399999999998E-3</v>
          </cell>
          <cell r="J19">
            <v>17</v>
          </cell>
          <cell r="K19">
            <v>12</v>
          </cell>
          <cell r="L19">
            <v>30</v>
          </cell>
        </row>
        <row r="20">
          <cell r="C20" t="str">
            <v>Otros productos de panaderia</v>
          </cell>
          <cell r="D20">
            <v>3.12</v>
          </cell>
          <cell r="E20">
            <v>1.4186195E-2</v>
          </cell>
          <cell r="F20">
            <v>2.31</v>
          </cell>
          <cell r="G20">
            <v>1.233091E-2</v>
          </cell>
          <cell r="H20">
            <v>4.4000000000000004</v>
          </cell>
          <cell r="I20">
            <v>1.6417261999999998E-2</v>
          </cell>
          <cell r="J20">
            <v>18</v>
          </cell>
          <cell r="K20">
            <v>19</v>
          </cell>
          <cell r="L20">
            <v>11</v>
          </cell>
        </row>
        <row r="21">
          <cell r="C21" t="str">
            <v>Gastos de cafeteria</v>
          </cell>
          <cell r="D21">
            <v>3.26</v>
          </cell>
          <cell r="E21">
            <v>1.385543E-2</v>
          </cell>
          <cell r="F21">
            <v>2.36</v>
          </cell>
          <cell r="G21">
            <v>9.9566289999999998E-3</v>
          </cell>
          <cell r="H21">
            <v>4.4000000000000004</v>
          </cell>
          <cell r="I21">
            <v>5.0946129999999996E-3</v>
          </cell>
          <cell r="J21">
            <v>19</v>
          </cell>
          <cell r="K21">
            <v>21</v>
          </cell>
          <cell r="L21">
            <v>23</v>
          </cell>
        </row>
        <row r="22">
          <cell r="C22" t="str">
            <v>Panela</v>
          </cell>
          <cell r="D22">
            <v>6.94</v>
          </cell>
          <cell r="E22">
            <v>1.2273190999999999E-2</v>
          </cell>
          <cell r="F22">
            <v>7.41</v>
          </cell>
          <cell r="G22">
            <v>2.6182655999999999E-2</v>
          </cell>
          <cell r="H22">
            <v>4.8600000000000003</v>
          </cell>
          <cell r="I22">
            <v>2.942156E-3</v>
          </cell>
          <cell r="J22">
            <v>20</v>
          </cell>
          <cell r="K22">
            <v>14</v>
          </cell>
          <cell r="L22">
            <v>29</v>
          </cell>
        </row>
        <row r="23">
          <cell r="C23" t="str">
            <v>Naranjas</v>
          </cell>
          <cell r="D23">
            <v>18.61</v>
          </cell>
          <cell r="E23">
            <v>1.1499571E-2</v>
          </cell>
          <cell r="F23">
            <v>24.61</v>
          </cell>
          <cell r="G23">
            <v>1.6129458999999999E-2</v>
          </cell>
          <cell r="H23">
            <v>10.93</v>
          </cell>
          <cell r="I23">
            <v>7.2367830000000001E-3</v>
          </cell>
          <cell r="J23">
            <v>21</v>
          </cell>
          <cell r="K23">
            <v>18</v>
          </cell>
          <cell r="L23">
            <v>20</v>
          </cell>
        </row>
        <row r="24">
          <cell r="C24" t="str">
            <v>Queso</v>
          </cell>
          <cell r="D24">
            <v>2.14</v>
          </cell>
          <cell r="E24">
            <v>9.1885660000000004E-3</v>
          </cell>
          <cell r="F24">
            <v>2.2200000000000002</v>
          </cell>
          <cell r="G24">
            <v>9.5918970000000003E-3</v>
          </cell>
          <cell r="H24">
            <v>2.74</v>
          </cell>
          <cell r="I24">
            <v>1.4574119E-2</v>
          </cell>
          <cell r="J24">
            <v>22</v>
          </cell>
          <cell r="K24">
            <v>22</v>
          </cell>
          <cell r="L24">
            <v>12</v>
          </cell>
        </row>
        <row r="25">
          <cell r="C25" t="str">
            <v>Hortalizas y legumbres enlatadas</v>
          </cell>
          <cell r="D25">
            <v>3.74</v>
          </cell>
          <cell r="E25">
            <v>5.7281950000000002E-3</v>
          </cell>
          <cell r="F25">
            <v>3.99</v>
          </cell>
          <cell r="G25">
            <v>5.6465350000000003E-3</v>
          </cell>
          <cell r="H25">
            <v>3.53</v>
          </cell>
          <cell r="I25">
            <v>8.2966450000000001E-3</v>
          </cell>
          <cell r="J25">
            <v>23</v>
          </cell>
          <cell r="K25">
            <v>28</v>
          </cell>
          <cell r="L25">
            <v>19</v>
          </cell>
        </row>
        <row r="26">
          <cell r="C26" t="str">
            <v>Salsas y aderezos</v>
          </cell>
          <cell r="D26">
            <v>2.4900000000000002</v>
          </cell>
          <cell r="E26">
            <v>5.7030880000000003E-3</v>
          </cell>
          <cell r="F26">
            <v>2</v>
          </cell>
          <cell r="G26">
            <v>4.9010620000000003E-3</v>
          </cell>
          <cell r="H26">
            <v>2.19</v>
          </cell>
          <cell r="I26">
            <v>3.243798E-3</v>
          </cell>
          <cell r="J26">
            <v>24</v>
          </cell>
          <cell r="K26">
            <v>31</v>
          </cell>
          <cell r="L26">
            <v>28</v>
          </cell>
        </row>
        <row r="27">
          <cell r="E27">
            <v>-9.0305030000000022E-2</v>
          </cell>
          <cell r="G27">
            <v>-8.7079713396000014E-2</v>
          </cell>
          <cell r="I27">
            <v>-1.9559820399999997E-2</v>
          </cell>
        </row>
      </sheetData>
      <sheetData sheetId="188">
        <row r="2">
          <cell r="C2" t="str">
            <v>Vivienda</v>
          </cell>
          <cell r="D2">
            <v>3.29</v>
          </cell>
          <cell r="E2">
            <v>0.974813912</v>
          </cell>
          <cell r="F2">
            <v>4.17</v>
          </cell>
          <cell r="G2">
            <v>1.180338863</v>
          </cell>
          <cell r="H2">
            <v>1.69</v>
          </cell>
          <cell r="I2">
            <v>0.49958011600000002</v>
          </cell>
        </row>
        <row r="3">
          <cell r="C3" t="str">
            <v>Gasto ocupación</v>
          </cell>
          <cell r="D3">
            <v>3.16</v>
          </cell>
          <cell r="E3">
            <v>0.64913872800000005</v>
          </cell>
          <cell r="F3">
            <v>4.0199999999999996</v>
          </cell>
          <cell r="G3">
            <v>0.73472934899999998</v>
          </cell>
          <cell r="H3">
            <v>1.49</v>
          </cell>
          <cell r="I3">
            <v>0.33341144499999997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Gas y servicios</v>
          </cell>
          <cell r="D4">
            <v>5.56</v>
          </cell>
          <cell r="E4">
            <v>0.312931548</v>
          </cell>
          <cell r="F4">
            <v>6.54</v>
          </cell>
          <cell r="G4">
            <v>0.424065953</v>
          </cell>
          <cell r="H4">
            <v>5.17</v>
          </cell>
          <cell r="I4">
            <v>0.19958221300000001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Muebles hogar</v>
          </cell>
          <cell r="D5">
            <v>-1.93</v>
          </cell>
          <cell r="E5">
            <v>-1.0843752E-2</v>
          </cell>
          <cell r="F5">
            <v>0.86</v>
          </cell>
          <cell r="G5">
            <v>3.4825020000000002E-3</v>
          </cell>
          <cell r="H5">
            <v>-6.38</v>
          </cell>
          <cell r="I5">
            <v>-6.3034032000000004E-2</v>
          </cell>
          <cell r="J5">
            <v>7</v>
          </cell>
          <cell r="K5">
            <v>5</v>
          </cell>
          <cell r="L5">
            <v>7</v>
          </cell>
        </row>
        <row r="6">
          <cell r="C6" t="str">
            <v>Aparatos</v>
          </cell>
          <cell r="D6">
            <v>-1.59</v>
          </cell>
          <cell r="E6">
            <v>-7.9327129999999992E-3</v>
          </cell>
          <cell r="F6">
            <v>-2.99</v>
          </cell>
          <cell r="G6">
            <v>-1.9311344000000001E-2</v>
          </cell>
          <cell r="H6">
            <v>2.13</v>
          </cell>
          <cell r="I6">
            <v>9.5388969999999993E-3</v>
          </cell>
          <cell r="J6">
            <v>5</v>
          </cell>
          <cell r="K6">
            <v>7</v>
          </cell>
          <cell r="L6">
            <v>4</v>
          </cell>
        </row>
        <row r="7">
          <cell r="C7" t="str">
            <v>Utensilios</v>
          </cell>
          <cell r="D7">
            <v>-2.35</v>
          </cell>
          <cell r="E7">
            <v>-9.9588539999999996E-3</v>
          </cell>
          <cell r="F7">
            <v>-0.23</v>
          </cell>
          <cell r="G7">
            <v>-7.3072100000000004E-4</v>
          </cell>
          <cell r="H7">
            <v>-2.67</v>
          </cell>
          <cell r="I7">
            <v>-9.6084010000000008E-3</v>
          </cell>
          <cell r="J7">
            <v>6</v>
          </cell>
          <cell r="K7">
            <v>6</v>
          </cell>
          <cell r="L7">
            <v>6</v>
          </cell>
        </row>
        <row r="8">
          <cell r="C8" t="str">
            <v>Ropa</v>
          </cell>
          <cell r="D8">
            <v>2.92</v>
          </cell>
          <cell r="E8">
            <v>6.3967490000000002E-3</v>
          </cell>
          <cell r="F8">
            <v>2.71</v>
          </cell>
          <cell r="G8">
            <v>5.750542E-3</v>
          </cell>
          <cell r="H8">
            <v>2.76</v>
          </cell>
          <cell r="I8">
            <v>4.8930429999999997E-3</v>
          </cell>
          <cell r="J8">
            <v>4</v>
          </cell>
          <cell r="K8">
            <v>4</v>
          </cell>
          <cell r="L8">
            <v>5</v>
          </cell>
        </row>
        <row r="9">
          <cell r="C9" t="str">
            <v>Limpieza</v>
          </cell>
          <cell r="D9">
            <v>2.3199999999999998</v>
          </cell>
          <cell r="E9">
            <v>4.0777391000000003E-2</v>
          </cell>
          <cell r="F9">
            <v>2.02</v>
          </cell>
          <cell r="G9">
            <v>3.9682980999999999E-2</v>
          </cell>
          <cell r="H9">
            <v>2.36</v>
          </cell>
          <cell r="I9">
            <v>3.1910255999999998E-2</v>
          </cell>
          <cell r="J9">
            <v>3</v>
          </cell>
          <cell r="K9">
            <v>3</v>
          </cell>
          <cell r="L9">
            <v>3</v>
          </cell>
        </row>
      </sheetData>
      <sheetData sheetId="189">
        <row r="2">
          <cell r="B2">
            <v>3.89</v>
          </cell>
          <cell r="C2">
            <v>3.42</v>
          </cell>
          <cell r="D2">
            <v>3.29</v>
          </cell>
        </row>
        <row r="3">
          <cell r="B3">
            <v>9.33</v>
          </cell>
          <cell r="C3">
            <v>3.53</v>
          </cell>
          <cell r="D3">
            <v>3.88</v>
          </cell>
        </row>
      </sheetData>
      <sheetData sheetId="190">
        <row r="2">
          <cell r="C2" t="str">
            <v>Gasto de ocupación</v>
          </cell>
          <cell r="D2">
            <v>3.16</v>
          </cell>
          <cell r="E2">
            <v>0.64913872800000005</v>
          </cell>
          <cell r="F2">
            <v>4.0199999999999996</v>
          </cell>
          <cell r="G2">
            <v>0.73472934899999998</v>
          </cell>
          <cell r="H2">
            <v>1.49</v>
          </cell>
          <cell r="I2">
            <v>0.33341144499999997</v>
          </cell>
        </row>
        <row r="3">
          <cell r="C3" t="str">
            <v>Arrendamientos</v>
          </cell>
          <cell r="D3">
            <v>3.43</v>
          </cell>
          <cell r="E3">
            <v>0.26421530900000001</v>
          </cell>
          <cell r="F3">
            <v>4.12</v>
          </cell>
          <cell r="G3">
            <v>0.438896907</v>
          </cell>
          <cell r="H3">
            <v>1.22</v>
          </cell>
          <cell r="I3">
            <v>5.1369207E-2</v>
          </cell>
        </row>
        <row r="4">
          <cell r="C4" t="str">
            <v>Ocupacion de la vivienda propia</v>
          </cell>
          <cell r="D4">
            <v>2.96</v>
          </cell>
          <cell r="E4">
            <v>0.32287642300000002</v>
          </cell>
          <cell r="F4">
            <v>3.84</v>
          </cell>
          <cell r="G4">
            <v>0.27989856899999999</v>
          </cell>
          <cell r="H4">
            <v>1.22</v>
          </cell>
          <cell r="I4">
            <v>0.17011789899999999</v>
          </cell>
        </row>
        <row r="5">
          <cell r="C5" t="str">
            <v>Otros gastos de ocupación</v>
          </cell>
          <cell r="D5">
            <v>3.21</v>
          </cell>
          <cell r="E5">
            <v>6.1962767000000002E-2</v>
          </cell>
          <cell r="F5">
            <v>4.55</v>
          </cell>
          <cell r="G5">
            <v>1.52225E-2</v>
          </cell>
          <cell r="H5">
            <v>2.65</v>
          </cell>
          <cell r="I5">
            <v>0.111878848</v>
          </cell>
        </row>
        <row r="6">
          <cell r="C6" t="str">
            <v>Arrendamientos</v>
          </cell>
          <cell r="D6">
            <v>3.43</v>
          </cell>
          <cell r="E6">
            <v>0.26421530900000001</v>
          </cell>
          <cell r="F6">
            <v>4.12</v>
          </cell>
          <cell r="G6">
            <v>0.438896907</v>
          </cell>
          <cell r="H6">
            <v>1.22</v>
          </cell>
          <cell r="I6">
            <v>5.1369207E-2</v>
          </cell>
        </row>
        <row r="7">
          <cell r="C7" t="str">
            <v>Arrendamiento efectivo</v>
          </cell>
          <cell r="D7">
            <v>3.43</v>
          </cell>
          <cell r="E7">
            <v>0.26421530900000001</v>
          </cell>
          <cell r="F7">
            <v>4.12</v>
          </cell>
          <cell r="G7">
            <v>0.438896907</v>
          </cell>
          <cell r="H7">
            <v>1.22</v>
          </cell>
          <cell r="I7">
            <v>5.1369207E-2</v>
          </cell>
        </row>
        <row r="8">
          <cell r="C8" t="str">
            <v>Ocupacion de la vivienda propia</v>
          </cell>
          <cell r="D8">
            <v>2.96</v>
          </cell>
          <cell r="E8">
            <v>0.32287642300000002</v>
          </cell>
          <cell r="F8">
            <v>3.84</v>
          </cell>
          <cell r="G8">
            <v>0.27989856899999999</v>
          </cell>
          <cell r="H8">
            <v>1.22</v>
          </cell>
          <cell r="I8">
            <v>0.17011789899999999</v>
          </cell>
        </row>
        <row r="9">
          <cell r="C9" t="str">
            <v>Arrendamiento imputado</v>
          </cell>
          <cell r="D9">
            <v>2.96</v>
          </cell>
          <cell r="E9">
            <v>0.32287642300000002</v>
          </cell>
          <cell r="F9">
            <v>3.84</v>
          </cell>
          <cell r="G9">
            <v>0.27989856899999999</v>
          </cell>
          <cell r="H9">
            <v>1.22</v>
          </cell>
          <cell r="I9">
            <v>0.17011789899999999</v>
          </cell>
        </row>
        <row r="10">
          <cell r="C10" t="str">
            <v>Otros gastos de ocupación</v>
          </cell>
          <cell r="D10">
            <v>3.21</v>
          </cell>
          <cell r="E10">
            <v>6.1962767000000002E-2</v>
          </cell>
          <cell r="F10">
            <v>4.55</v>
          </cell>
          <cell r="G10">
            <v>1.52225E-2</v>
          </cell>
          <cell r="H10">
            <v>2.65</v>
          </cell>
          <cell r="I10">
            <v>0.111878848</v>
          </cell>
        </row>
        <row r="11">
          <cell r="C11" t="str">
            <v>Otros gastos de ocupación</v>
          </cell>
          <cell r="D11">
            <v>3.21</v>
          </cell>
          <cell r="E11">
            <v>6.1962767000000002E-2</v>
          </cell>
          <cell r="F11">
            <v>4.55</v>
          </cell>
          <cell r="G11">
            <v>1.52225E-2</v>
          </cell>
          <cell r="H11">
            <v>2.65</v>
          </cell>
          <cell r="I11">
            <v>0.111878848</v>
          </cell>
        </row>
      </sheetData>
      <sheetData sheetId="191">
        <row r="2">
          <cell r="C2" t="str">
            <v>Gas y servicios públicos</v>
          </cell>
          <cell r="D2">
            <v>5.56</v>
          </cell>
          <cell r="E2">
            <v>0.312931548</v>
          </cell>
          <cell r="F2">
            <v>6.54</v>
          </cell>
          <cell r="G2">
            <v>0.424065953</v>
          </cell>
          <cell r="H2">
            <v>5.17</v>
          </cell>
          <cell r="I2">
            <v>0.19958221300000001</v>
          </cell>
        </row>
        <row r="3">
          <cell r="C3" t="str">
            <v>Gas para consumo doméstico</v>
          </cell>
          <cell r="D3">
            <v>14.65</v>
          </cell>
          <cell r="E3">
            <v>0.109999572</v>
          </cell>
          <cell r="F3">
            <v>15.75</v>
          </cell>
          <cell r="G3">
            <v>0.17568858100000001</v>
          </cell>
          <cell r="H3">
            <v>14.35</v>
          </cell>
          <cell r="I3">
            <v>6.4207282000000004E-2</v>
          </cell>
        </row>
        <row r="4">
          <cell r="C4" t="str">
            <v>Servicios públicos</v>
          </cell>
          <cell r="D4">
            <v>4.29</v>
          </cell>
          <cell r="E4">
            <v>0.20924372799999999</v>
          </cell>
          <cell r="F4">
            <v>4.82</v>
          </cell>
          <cell r="G4">
            <v>0.25877134299999999</v>
          </cell>
          <cell r="H4">
            <v>4.09</v>
          </cell>
          <cell r="I4">
            <v>0.13959412099999999</v>
          </cell>
        </row>
        <row r="5">
          <cell r="C5" t="str">
            <v>Gas para consumo doméstico</v>
          </cell>
          <cell r="D5">
            <v>14.65</v>
          </cell>
          <cell r="E5">
            <v>0.109999572</v>
          </cell>
          <cell r="F5">
            <v>15.75</v>
          </cell>
          <cell r="G5">
            <v>0.17568858100000001</v>
          </cell>
          <cell r="H5">
            <v>14.35</v>
          </cell>
          <cell r="I5">
            <v>6.4207282000000004E-2</v>
          </cell>
        </row>
        <row r="6">
          <cell r="C6" t="str">
            <v>Gas</v>
          </cell>
          <cell r="D6">
            <v>14.65</v>
          </cell>
          <cell r="E6">
            <v>0.109999572</v>
          </cell>
          <cell r="F6">
            <v>15.75</v>
          </cell>
          <cell r="G6">
            <v>0.17568858100000001</v>
          </cell>
          <cell r="H6">
            <v>14.35</v>
          </cell>
          <cell r="I6">
            <v>6.4207282000000004E-2</v>
          </cell>
        </row>
        <row r="7">
          <cell r="C7" t="str">
            <v>Ocupacion de la vivienda propia</v>
          </cell>
          <cell r="D7">
            <v>2.96</v>
          </cell>
          <cell r="E7">
            <v>0.32287642300000002</v>
          </cell>
          <cell r="F7">
            <v>3.84</v>
          </cell>
          <cell r="G7">
            <v>0.27989856899999999</v>
          </cell>
          <cell r="H7">
            <v>1.22</v>
          </cell>
          <cell r="I7">
            <v>0.17011789899999999</v>
          </cell>
        </row>
        <row r="8">
          <cell r="C8" t="str">
            <v>Energía eléctrica</v>
          </cell>
          <cell r="D8">
            <v>5.42</v>
          </cell>
          <cell r="E8">
            <v>0.12503577499999999</v>
          </cell>
          <cell r="F8">
            <v>6.74</v>
          </cell>
          <cell r="G8">
            <v>0.17830952799999999</v>
          </cell>
          <cell r="H8">
            <v>4.68</v>
          </cell>
          <cell r="I8">
            <v>6.9785808000000005E-2</v>
          </cell>
        </row>
        <row r="9">
          <cell r="C9" t="str">
            <v>Acueducto, alcantarillado y aseo</v>
          </cell>
          <cell r="D9">
            <v>3.29</v>
          </cell>
          <cell r="E9">
            <v>8.4569577000000007E-2</v>
          </cell>
          <cell r="F9">
            <v>2.99</v>
          </cell>
          <cell r="G9">
            <v>8.1425280000000003E-2</v>
          </cell>
          <cell r="H9">
            <v>3.62</v>
          </cell>
          <cell r="I9">
            <v>6.9570555000000006E-2</v>
          </cell>
        </row>
      </sheetData>
      <sheetData sheetId="192">
        <row r="2">
          <cell r="C2" t="str">
            <v>Muebles del hogar</v>
          </cell>
          <cell r="D2">
            <v>-1.93</v>
          </cell>
          <cell r="E2">
            <v>-1.0843752E-2</v>
          </cell>
          <cell r="F2">
            <v>0.86</v>
          </cell>
          <cell r="G2">
            <v>3.4825020000000002E-3</v>
          </cell>
          <cell r="H2">
            <v>-6.38</v>
          </cell>
          <cell r="I2">
            <v>-6.3034032000000004E-2</v>
          </cell>
        </row>
        <row r="3">
          <cell r="C3" t="str">
            <v>Juego completo</v>
          </cell>
          <cell r="D3">
            <v>-2.48</v>
          </cell>
          <cell r="E3">
            <v>-1.0883963E-2</v>
          </cell>
          <cell r="F3">
            <v>0.38</v>
          </cell>
          <cell r="G3">
            <v>1.0596889999999999E-3</v>
          </cell>
          <cell r="H3">
            <v>-6.7</v>
          </cell>
          <cell r="I3">
            <v>-5.3625994000000003E-2</v>
          </cell>
        </row>
        <row r="4">
          <cell r="C4" t="str">
            <v>Otros muebles del hogar</v>
          </cell>
          <cell r="D4">
            <v>0.03</v>
          </cell>
          <cell r="E4">
            <v>3.6903300000000003E-5</v>
          </cell>
          <cell r="F4">
            <v>1.91</v>
          </cell>
          <cell r="G4">
            <v>2.4080310000000001E-3</v>
          </cell>
          <cell r="H4">
            <v>-5</v>
          </cell>
          <cell r="I4">
            <v>-9.3834890000000001E-3</v>
          </cell>
        </row>
        <row r="5">
          <cell r="C5" t="str">
            <v>Juego completo</v>
          </cell>
          <cell r="D5">
            <v>-2.48</v>
          </cell>
          <cell r="E5">
            <v>-1.0883963E-2</v>
          </cell>
          <cell r="F5">
            <v>0.38</v>
          </cell>
          <cell r="G5">
            <v>1.0596889999999999E-3</v>
          </cell>
          <cell r="H5">
            <v>-6.7</v>
          </cell>
          <cell r="I5">
            <v>-5.3625994000000003E-2</v>
          </cell>
        </row>
        <row r="6">
          <cell r="C6" t="str">
            <v>Sala</v>
          </cell>
          <cell r="D6">
            <v>-3.1</v>
          </cell>
          <cell r="E6">
            <v>-5.0357209999999999E-3</v>
          </cell>
          <cell r="F6">
            <v>1.82</v>
          </cell>
          <cell r="G6">
            <v>1.3907240000000001E-3</v>
          </cell>
          <cell r="H6">
            <v>-8.19</v>
          </cell>
          <cell r="I6">
            <v>-3.3034806E-2</v>
          </cell>
        </row>
        <row r="7">
          <cell r="C7" t="str">
            <v>Comedor</v>
          </cell>
          <cell r="D7">
            <v>-2.9</v>
          </cell>
          <cell r="E7">
            <v>-3.008887E-3</v>
          </cell>
          <cell r="F7">
            <v>2.29</v>
          </cell>
          <cell r="G7">
            <v>8.8746699999999997E-4</v>
          </cell>
          <cell r="H7">
            <v>-5.16</v>
          </cell>
          <cell r="I7">
            <v>-1.9186957000000001E-2</v>
          </cell>
        </row>
        <row r="8">
          <cell r="C8" t="str">
            <v>Otros muebles del hogar</v>
          </cell>
          <cell r="D8">
            <v>0.03</v>
          </cell>
          <cell r="E8">
            <v>3.6903300000000003E-5</v>
          </cell>
          <cell r="F8">
            <v>1.91</v>
          </cell>
          <cell r="G8">
            <v>2.4080310000000001E-3</v>
          </cell>
          <cell r="H8">
            <v>-5</v>
          </cell>
          <cell r="I8">
            <v>-9.3834890000000001E-3</v>
          </cell>
        </row>
        <row r="9">
          <cell r="C9" t="str">
            <v>Otros muebles del hogar</v>
          </cell>
          <cell r="D9">
            <v>0.03</v>
          </cell>
          <cell r="E9">
            <v>3.6903300000000003E-5</v>
          </cell>
          <cell r="F9">
            <v>1.91</v>
          </cell>
          <cell r="G9">
            <v>2.4080310000000001E-3</v>
          </cell>
          <cell r="H9">
            <v>-5</v>
          </cell>
          <cell r="I9">
            <v>-9.3834890000000001E-3</v>
          </cell>
        </row>
      </sheetData>
      <sheetData sheetId="193">
        <row r="2">
          <cell r="C2" t="str">
            <v>Aparatos domésticos</v>
          </cell>
          <cell r="D2">
            <v>-1.59</v>
          </cell>
          <cell r="E2">
            <v>-7.9327129999999992E-3</v>
          </cell>
          <cell r="F2">
            <v>-2.99</v>
          </cell>
          <cell r="G2">
            <v>-1.9311344000000001E-2</v>
          </cell>
          <cell r="H2">
            <v>2.13</v>
          </cell>
          <cell r="I2">
            <v>9.5388969999999993E-3</v>
          </cell>
        </row>
        <row r="3">
          <cell r="C3" t="str">
            <v>Aparatos para labores del hogar</v>
          </cell>
          <cell r="D3">
            <v>-1.68</v>
          </cell>
          <cell r="E3">
            <v>-8.1075820000000003E-3</v>
          </cell>
          <cell r="F3">
            <v>-3.15</v>
          </cell>
          <cell r="G3">
            <v>-1.9475950999999998E-2</v>
          </cell>
          <cell r="H3">
            <v>2.16</v>
          </cell>
          <cell r="I3">
            <v>9.3545810000000007E-3</v>
          </cell>
        </row>
        <row r="4">
          <cell r="C4" t="str">
            <v>Repuestos, reparacion y alquiler</v>
          </cell>
          <cell r="D4">
            <v>1.02</v>
          </cell>
          <cell r="E4">
            <v>1.66403E-4</v>
          </cell>
          <cell r="F4">
            <v>0.64</v>
          </cell>
          <cell r="G4">
            <v>1.7675699999999999E-4</v>
          </cell>
          <cell r="H4">
            <v>1.19</v>
          </cell>
          <cell r="I4">
            <v>1.75408E-4</v>
          </cell>
        </row>
        <row r="5">
          <cell r="C5" t="str">
            <v>Aparatos para labores del hogar</v>
          </cell>
          <cell r="D5">
            <v>-1.68</v>
          </cell>
          <cell r="E5">
            <v>-8.1075820000000003E-3</v>
          </cell>
          <cell r="F5">
            <v>-3.15</v>
          </cell>
          <cell r="G5">
            <v>-1.9475950999999998E-2</v>
          </cell>
          <cell r="H5">
            <v>2.16</v>
          </cell>
          <cell r="I5">
            <v>9.3545810000000007E-3</v>
          </cell>
        </row>
        <row r="6">
          <cell r="C6" t="str">
            <v>Nevera</v>
          </cell>
          <cell r="D6">
            <v>-1.42</v>
          </cell>
          <cell r="E6">
            <v>-2.8372689999999999E-3</v>
          </cell>
          <cell r="F6">
            <v>-2.5299999999999998</v>
          </cell>
          <cell r="G6">
            <v>-7.084768E-3</v>
          </cell>
          <cell r="H6">
            <v>0.5</v>
          </cell>
          <cell r="I6">
            <v>1.057297E-3</v>
          </cell>
        </row>
        <row r="7">
          <cell r="C7" t="str">
            <v>Estufa</v>
          </cell>
          <cell r="D7">
            <v>-2.89</v>
          </cell>
          <cell r="E7">
            <v>-1.2659139999999999E-3</v>
          </cell>
          <cell r="F7">
            <v>-2.79</v>
          </cell>
          <cell r="G7">
            <v>-1.5147610000000001E-3</v>
          </cell>
          <cell r="H7">
            <v>-1.21</v>
          </cell>
          <cell r="I7">
            <v>-2.19731E-4</v>
          </cell>
        </row>
        <row r="8">
          <cell r="C8" t="str">
            <v>Lavadora</v>
          </cell>
          <cell r="D8">
            <v>-0.89</v>
          </cell>
          <cell r="E8">
            <v>-1.6457080000000001E-3</v>
          </cell>
          <cell r="F8">
            <v>-3.58</v>
          </cell>
          <cell r="G8">
            <v>-7.7706119999999997E-3</v>
          </cell>
          <cell r="H8">
            <v>7.07</v>
          </cell>
          <cell r="I8">
            <v>1.0884660000000001E-2</v>
          </cell>
        </row>
        <row r="9">
          <cell r="C9" t="str">
            <v>Otros aparatos del hogar</v>
          </cell>
          <cell r="D9">
            <v>-4.24</v>
          </cell>
          <cell r="E9">
            <v>-2.2926880000000002E-3</v>
          </cell>
          <cell r="F9">
            <v>-4.59</v>
          </cell>
          <cell r="G9">
            <v>-3.0708580000000001E-3</v>
          </cell>
          <cell r="H9">
            <v>-3.93</v>
          </cell>
          <cell r="I9">
            <v>-1.9455710000000001E-3</v>
          </cell>
        </row>
        <row r="10">
          <cell r="C10" t="str">
            <v>Repuestos, reparacion y alquiler</v>
          </cell>
          <cell r="D10">
            <v>1.02</v>
          </cell>
          <cell r="E10">
            <v>1.66403E-4</v>
          </cell>
          <cell r="F10">
            <v>0.64</v>
          </cell>
          <cell r="G10">
            <v>1.7675699999999999E-4</v>
          </cell>
          <cell r="H10">
            <v>1.19</v>
          </cell>
          <cell r="I10">
            <v>1.75408E-4</v>
          </cell>
        </row>
        <row r="11">
          <cell r="C11" t="str">
            <v>Reparación de artefactos</v>
          </cell>
          <cell r="D11">
            <v>1.02</v>
          </cell>
          <cell r="E11">
            <v>1.66403E-4</v>
          </cell>
          <cell r="F11">
            <v>0.64</v>
          </cell>
          <cell r="G11">
            <v>1.7675699999999999E-4</v>
          </cell>
          <cell r="H11">
            <v>1.19</v>
          </cell>
          <cell r="I11">
            <v>1.75408E-4</v>
          </cell>
        </row>
      </sheetData>
      <sheetData sheetId="194">
        <row r="2">
          <cell r="C2" t="str">
            <v>Utensilios domésticos</v>
          </cell>
          <cell r="D2">
            <v>-2.35</v>
          </cell>
          <cell r="E2">
            <v>-9.9588539999999996E-3</v>
          </cell>
          <cell r="F2">
            <v>-0.23</v>
          </cell>
          <cell r="G2">
            <v>-7.3072100000000004E-4</v>
          </cell>
          <cell r="H2">
            <v>-2.67</v>
          </cell>
          <cell r="I2">
            <v>-9.6084010000000008E-3</v>
          </cell>
        </row>
        <row r="3">
          <cell r="C3" t="str">
            <v>De cocina</v>
          </cell>
          <cell r="D3">
            <v>-1.53</v>
          </cell>
          <cell r="E3">
            <v>-1.6143310000000001E-3</v>
          </cell>
          <cell r="F3">
            <v>-1.97</v>
          </cell>
          <cell r="G3">
            <v>-2.1714899999999999E-3</v>
          </cell>
          <cell r="H3">
            <v>-0.5</v>
          </cell>
          <cell r="I3">
            <v>-6.4861599999999997E-4</v>
          </cell>
        </row>
        <row r="4">
          <cell r="C4" t="str">
            <v>De comedor</v>
          </cell>
          <cell r="D4">
            <v>4.74</v>
          </cell>
          <cell r="E4">
            <v>3.9996349999999996E-3</v>
          </cell>
          <cell r="F4">
            <v>4.93</v>
          </cell>
          <cell r="G4">
            <v>3.9547929999999999E-3</v>
          </cell>
          <cell r="H4">
            <v>3</v>
          </cell>
          <cell r="I4">
            <v>1.8410760000000001E-3</v>
          </cell>
        </row>
        <row r="5">
          <cell r="C5" t="str">
            <v>Otros utensilios domesticos</v>
          </cell>
          <cell r="D5">
            <v>-5.0599999999999996</v>
          </cell>
          <cell r="E5">
            <v>-1.1835459E-2</v>
          </cell>
          <cell r="F5">
            <v>-1.79</v>
          </cell>
          <cell r="G5">
            <v>-2.2778820000000002E-3</v>
          </cell>
          <cell r="H5">
            <v>-6.16</v>
          </cell>
          <cell r="I5">
            <v>-1.0395075E-2</v>
          </cell>
        </row>
        <row r="6">
          <cell r="C6" t="str">
            <v>De cocina</v>
          </cell>
          <cell r="D6">
            <v>-1.53</v>
          </cell>
          <cell r="E6">
            <v>-1.6143310000000001E-3</v>
          </cell>
          <cell r="F6">
            <v>-1.97</v>
          </cell>
          <cell r="G6">
            <v>-2.1714899999999999E-3</v>
          </cell>
          <cell r="H6">
            <v>-0.5</v>
          </cell>
          <cell r="I6">
            <v>-6.4861599999999997E-4</v>
          </cell>
        </row>
        <row r="7">
          <cell r="C7" t="str">
            <v>Ollas, sartenes y refractarias</v>
          </cell>
          <cell r="D7">
            <v>-1.19</v>
          </cell>
          <cell r="E7">
            <v>-9.2116300000000002E-4</v>
          </cell>
          <cell r="F7">
            <v>-1.95</v>
          </cell>
          <cell r="G7">
            <v>-1.685956E-3</v>
          </cell>
          <cell r="H7">
            <v>0.28000000000000003</v>
          </cell>
          <cell r="I7">
            <v>2.38972E-4</v>
          </cell>
        </row>
        <row r="8">
          <cell r="C8" t="str">
            <v>Otros utensilios del hogar</v>
          </cell>
          <cell r="D8">
            <v>-2.4700000000000002</v>
          </cell>
          <cell r="E8">
            <v>-6.94278E-4</v>
          </cell>
          <cell r="F8">
            <v>-2.02</v>
          </cell>
          <cell r="G8">
            <v>-4.80147E-4</v>
          </cell>
          <cell r="H8">
            <v>-1.96</v>
          </cell>
          <cell r="I8">
            <v>-8.6983399999999999E-4</v>
          </cell>
        </row>
        <row r="9">
          <cell r="C9" t="str">
            <v>De comedor</v>
          </cell>
          <cell r="D9">
            <v>4.74</v>
          </cell>
          <cell r="E9">
            <v>3.9996349999999996E-3</v>
          </cell>
          <cell r="F9">
            <v>4.93</v>
          </cell>
          <cell r="G9">
            <v>3.9547929999999999E-3</v>
          </cell>
          <cell r="H9">
            <v>3</v>
          </cell>
          <cell r="I9">
            <v>1.8410760000000001E-3</v>
          </cell>
        </row>
        <row r="10">
          <cell r="C10" t="str">
            <v>Vajilla</v>
          </cell>
          <cell r="D10">
            <v>5.56</v>
          </cell>
          <cell r="E10">
            <v>4.1593849999999998E-3</v>
          </cell>
          <cell r="F10">
            <v>6.05</v>
          </cell>
          <cell r="G10">
            <v>4.0499999999999998E-3</v>
          </cell>
          <cell r="H10">
            <v>3.41</v>
          </cell>
          <cell r="I10">
            <v>2.0122170000000002E-3</v>
          </cell>
        </row>
        <row r="11">
          <cell r="C11" t="str">
            <v>Cubiertos</v>
          </cell>
          <cell r="D11">
            <v>-1.3</v>
          </cell>
          <cell r="E11">
            <v>-1.2437900000000001E-4</v>
          </cell>
          <cell r="F11">
            <v>-0.39</v>
          </cell>
          <cell r="G11">
            <v>-5.1775299999999999E-5</v>
          </cell>
          <cell r="H11">
            <v>-6.58</v>
          </cell>
          <cell r="I11">
            <v>-1.5552599999999999E-4</v>
          </cell>
        </row>
        <row r="12">
          <cell r="C12" t="str">
            <v>Otros utensilios domesticos</v>
          </cell>
          <cell r="D12">
            <v>-5.0599999999999996</v>
          </cell>
          <cell r="E12">
            <v>-1.1835459E-2</v>
          </cell>
          <cell r="F12">
            <v>-1.79</v>
          </cell>
          <cell r="G12">
            <v>-2.2778820000000002E-3</v>
          </cell>
          <cell r="H12">
            <v>-6.16</v>
          </cell>
          <cell r="I12">
            <v>-1.0395075E-2</v>
          </cell>
        </row>
        <row r="13">
          <cell r="C13" t="str">
            <v>Otros utensilios domesticos</v>
          </cell>
          <cell r="D13">
            <v>-5.0599999999999996</v>
          </cell>
          <cell r="E13">
            <v>-1.1835459E-2</v>
          </cell>
          <cell r="F13">
            <v>-1.79</v>
          </cell>
          <cell r="G13">
            <v>-2.2778820000000002E-3</v>
          </cell>
          <cell r="H13">
            <v>-6.16</v>
          </cell>
          <cell r="I13">
            <v>-1.0395075E-2</v>
          </cell>
        </row>
      </sheetData>
      <sheetData sheetId="195">
        <row r="2">
          <cell r="C2" t="str">
            <v>Ropa del hogar</v>
          </cell>
          <cell r="D2">
            <v>2.92</v>
          </cell>
          <cell r="E2">
            <v>6.3967490000000002E-3</v>
          </cell>
          <cell r="F2">
            <v>2.71</v>
          </cell>
          <cell r="G2">
            <v>5.750542E-3</v>
          </cell>
          <cell r="H2">
            <v>2.76</v>
          </cell>
          <cell r="I2">
            <v>4.8930429999999997E-3</v>
          </cell>
        </row>
        <row r="3">
          <cell r="C3" t="str">
            <v>Alcoba</v>
          </cell>
          <cell r="D3">
            <v>2.4</v>
          </cell>
          <cell r="E3">
            <v>3.8134800000000002E-3</v>
          </cell>
          <cell r="F3">
            <v>2.42</v>
          </cell>
          <cell r="G3">
            <v>4.8590020000000003E-3</v>
          </cell>
          <cell r="H3">
            <v>-7.0000000000000007E-2</v>
          </cell>
          <cell r="I3">
            <v>-2.57549E-5</v>
          </cell>
        </row>
        <row r="4">
          <cell r="C4" t="str">
            <v>Sala y baño</v>
          </cell>
          <cell r="D4">
            <v>4.33</v>
          </cell>
          <cell r="E4">
            <v>2.6059590000000001E-3</v>
          </cell>
          <cell r="F4">
            <v>8.11</v>
          </cell>
          <cell r="G4">
            <v>9.2628899999999995E-4</v>
          </cell>
          <cell r="H4">
            <v>3.54</v>
          </cell>
          <cell r="I4">
            <v>4.9735020000000003E-3</v>
          </cell>
        </row>
        <row r="5">
          <cell r="C5" t="str">
            <v>Alcoba</v>
          </cell>
          <cell r="D5">
            <v>2.4</v>
          </cell>
          <cell r="E5">
            <v>3.8134800000000002E-3</v>
          </cell>
          <cell r="F5">
            <v>2.42</v>
          </cell>
          <cell r="G5">
            <v>4.8590020000000003E-3</v>
          </cell>
          <cell r="H5">
            <v>-7.0000000000000007E-2</v>
          </cell>
          <cell r="I5">
            <v>-2.57549E-5</v>
          </cell>
        </row>
        <row r="6">
          <cell r="C6" t="str">
            <v>Juego de sabanas y fundas</v>
          </cell>
          <cell r="D6">
            <v>5.85</v>
          </cell>
          <cell r="E6">
            <v>2.61392E-3</v>
          </cell>
          <cell r="F6">
            <v>6.39</v>
          </cell>
          <cell r="G6">
            <v>4.0580369999999996E-3</v>
          </cell>
          <cell r="H6">
            <v>2.74</v>
          </cell>
          <cell r="I6">
            <v>2.23363E-4</v>
          </cell>
        </row>
        <row r="7">
          <cell r="C7" t="str">
            <v>Cobijas y cubrelechos</v>
          </cell>
          <cell r="D7">
            <v>1.1399999999999999</v>
          </cell>
          <cell r="E7">
            <v>6.7975399999999997E-4</v>
          </cell>
          <cell r="F7">
            <v>1.28</v>
          </cell>
          <cell r="G7">
            <v>8.3966499999999996E-4</v>
          </cell>
          <cell r="H7">
            <v>-1.28</v>
          </cell>
          <cell r="I7">
            <v>-3.3153399999999997E-4</v>
          </cell>
        </row>
        <row r="8">
          <cell r="C8" t="str">
            <v>Colchones y almohadas</v>
          </cell>
          <cell r="D8">
            <v>1.05</v>
          </cell>
          <cell r="E8">
            <v>5.7307799999999998E-4</v>
          </cell>
          <cell r="F8">
            <v>0.11</v>
          </cell>
          <cell r="G8">
            <v>7.8851700000000003E-5</v>
          </cell>
          <cell r="H8">
            <v>3.77</v>
          </cell>
          <cell r="I8">
            <v>1.03282E-4</v>
          </cell>
        </row>
        <row r="9">
          <cell r="C9" t="str">
            <v>Sala y baño</v>
          </cell>
          <cell r="D9">
            <v>4.33</v>
          </cell>
          <cell r="E9">
            <v>2.6059590000000001E-3</v>
          </cell>
          <cell r="F9">
            <v>8.11</v>
          </cell>
          <cell r="G9">
            <v>9.2628899999999995E-4</v>
          </cell>
          <cell r="H9">
            <v>3.54</v>
          </cell>
          <cell r="I9">
            <v>4.9735020000000003E-3</v>
          </cell>
        </row>
        <row r="10">
          <cell r="C10" t="str">
            <v>Cortinas</v>
          </cell>
          <cell r="D10">
            <v>3.08</v>
          </cell>
          <cell r="E10">
            <v>1.3341939999999999E-3</v>
          </cell>
          <cell r="F10">
            <v>2.87</v>
          </cell>
          <cell r="G10">
            <v>1.14475E-4</v>
          </cell>
          <cell r="H10">
            <v>3.09</v>
          </cell>
          <cell r="I10">
            <v>3.11919E-3</v>
          </cell>
        </row>
        <row r="11">
          <cell r="C11" t="str">
            <v>Toallas, manteles y forros</v>
          </cell>
          <cell r="D11">
            <v>7.7</v>
          </cell>
          <cell r="E11">
            <v>1.2987789999999999E-3</v>
          </cell>
          <cell r="F11">
            <v>11.17</v>
          </cell>
          <cell r="G11">
            <v>8.3028900000000001E-4</v>
          </cell>
          <cell r="H11">
            <v>4.71</v>
          </cell>
          <cell r="I11">
            <v>1.8627909999999999E-3</v>
          </cell>
        </row>
      </sheetData>
      <sheetData sheetId="196">
        <row r="2">
          <cell r="C2" t="str">
            <v>Artículos para limpieza</v>
          </cell>
          <cell r="D2">
            <v>2.3199999999999998</v>
          </cell>
          <cell r="E2">
            <v>4.0777391000000003E-2</v>
          </cell>
          <cell r="F2">
            <v>2.02</v>
          </cell>
          <cell r="G2">
            <v>3.9682980999999999E-2</v>
          </cell>
          <cell r="H2">
            <v>2.36</v>
          </cell>
          <cell r="I2">
            <v>3.1910255999999998E-2</v>
          </cell>
        </row>
        <row r="3">
          <cell r="C3" t="str">
            <v>Jabones, detergentes y suavizantes</v>
          </cell>
          <cell r="D3">
            <v>1.47</v>
          </cell>
          <cell r="E3">
            <v>1.5322117999999999E-2</v>
          </cell>
          <cell r="F3">
            <v>1.2</v>
          </cell>
          <cell r="G3">
            <v>1.5024333000000001E-2</v>
          </cell>
          <cell r="H3">
            <v>1.76</v>
          </cell>
          <cell r="I3">
            <v>1.2545545999999999E-2</v>
          </cell>
        </row>
        <row r="4">
          <cell r="C4" t="str">
            <v>Limpiadores, insecticidas y ceras</v>
          </cell>
          <cell r="D4">
            <v>5.48</v>
          </cell>
          <cell r="E4">
            <v>1.5662111999999999E-2</v>
          </cell>
          <cell r="F4">
            <v>6.31</v>
          </cell>
          <cell r="G4">
            <v>1.5671266E-2</v>
          </cell>
          <cell r="H4">
            <v>3.27</v>
          </cell>
          <cell r="I4">
            <v>1.1986111000000001E-2</v>
          </cell>
        </row>
        <row r="5">
          <cell r="C5" t="str">
            <v>Otros utensilios de aseo</v>
          </cell>
          <cell r="D5">
            <v>2.37</v>
          </cell>
          <cell r="E5">
            <v>1.0177858999999999E-2</v>
          </cell>
          <cell r="F5">
            <v>2.0299999999999998</v>
          </cell>
          <cell r="G5">
            <v>9.4209359999999995E-3</v>
          </cell>
          <cell r="H5">
            <v>2.79</v>
          </cell>
          <cell r="I5">
            <v>7.6107320000000003E-3</v>
          </cell>
        </row>
        <row r="6">
          <cell r="C6" t="str">
            <v>Jabones, detergentes y suavizantes</v>
          </cell>
          <cell r="D6">
            <v>1.47</v>
          </cell>
          <cell r="E6">
            <v>1.5322117999999999E-2</v>
          </cell>
          <cell r="F6">
            <v>1.2</v>
          </cell>
          <cell r="G6">
            <v>1.5024333000000001E-2</v>
          </cell>
          <cell r="H6">
            <v>1.76</v>
          </cell>
          <cell r="I6">
            <v>1.2545545999999999E-2</v>
          </cell>
        </row>
        <row r="7">
          <cell r="C7" t="str">
            <v>Jabones</v>
          </cell>
          <cell r="D7">
            <v>1.39</v>
          </cell>
          <cell r="E7">
            <v>4.8225289999999999E-3</v>
          </cell>
          <cell r="F7">
            <v>1.82</v>
          </cell>
          <cell r="G7">
            <v>9.1599630000000001E-3</v>
          </cell>
          <cell r="H7">
            <v>1.28</v>
          </cell>
          <cell r="I7">
            <v>2.479495E-3</v>
          </cell>
        </row>
        <row r="8">
          <cell r="C8" t="str">
            <v>Detergentes, blanqueadores</v>
          </cell>
          <cell r="D8">
            <v>1.51</v>
          </cell>
          <cell r="E8">
            <v>1.0500463999999999E-2</v>
          </cell>
          <cell r="F8">
            <v>0.79</v>
          </cell>
          <cell r="G8">
            <v>5.9142730000000003E-3</v>
          </cell>
          <cell r="H8">
            <v>1.93</v>
          </cell>
          <cell r="I8">
            <v>1.0019128E-2</v>
          </cell>
        </row>
        <row r="9">
          <cell r="C9" t="str">
            <v>Limpiadores, insecticidas y ceras</v>
          </cell>
          <cell r="D9">
            <v>5.48</v>
          </cell>
          <cell r="E9">
            <v>1.5662111999999999E-2</v>
          </cell>
          <cell r="F9">
            <v>6.31</v>
          </cell>
          <cell r="G9">
            <v>1.5671266E-2</v>
          </cell>
          <cell r="H9">
            <v>3.27</v>
          </cell>
          <cell r="I9">
            <v>1.1986111000000001E-2</v>
          </cell>
        </row>
        <row r="10">
          <cell r="C10" t="str">
            <v>Limpiadores y desinfectantes</v>
          </cell>
          <cell r="D10">
            <v>1.33</v>
          </cell>
          <cell r="E10">
            <v>2.166028E-3</v>
          </cell>
          <cell r="F10">
            <v>0.48</v>
          </cell>
          <cell r="G10">
            <v>4.7778300000000002E-4</v>
          </cell>
          <cell r="H10">
            <v>1.82</v>
          </cell>
          <cell r="I10">
            <v>5.812696E-3</v>
          </cell>
        </row>
        <row r="11">
          <cell r="C11" t="str">
            <v>Insecticidas</v>
          </cell>
          <cell r="D11">
            <v>13.68</v>
          </cell>
          <cell r="E11">
            <v>3.7275609999999999E-3</v>
          </cell>
          <cell r="F11">
            <v>11.6</v>
          </cell>
          <cell r="G11">
            <v>2.3982919999999998E-3</v>
          </cell>
          <cell r="H11">
            <v>16.72</v>
          </cell>
          <cell r="I11">
            <v>2.2262570000000001E-3</v>
          </cell>
        </row>
        <row r="12">
          <cell r="C12" t="str">
            <v>Ceras</v>
          </cell>
          <cell r="D12">
            <v>10.85</v>
          </cell>
          <cell r="E12">
            <v>1.0383850999999999E-2</v>
          </cell>
          <cell r="F12">
            <v>10.44</v>
          </cell>
          <cell r="G12">
            <v>1.3377215E-2</v>
          </cell>
          <cell r="H12">
            <v>12.95</v>
          </cell>
          <cell r="I12">
            <v>4.3823259999999998E-3</v>
          </cell>
        </row>
        <row r="13">
          <cell r="C13" t="str">
            <v>Otros utensilios de aseo</v>
          </cell>
          <cell r="D13">
            <v>2.37</v>
          </cell>
          <cell r="E13">
            <v>1.0177858999999999E-2</v>
          </cell>
          <cell r="F13">
            <v>2.0299999999999998</v>
          </cell>
          <cell r="G13">
            <v>9.4209359999999995E-3</v>
          </cell>
          <cell r="H13">
            <v>2.79</v>
          </cell>
          <cell r="I13">
            <v>7.6107320000000003E-3</v>
          </cell>
        </row>
        <row r="14">
          <cell r="C14" t="str">
            <v>Papeles de cocina</v>
          </cell>
          <cell r="D14">
            <v>1.06</v>
          </cell>
          <cell r="E14">
            <v>1.272811E-3</v>
          </cell>
          <cell r="F14">
            <v>0.63</v>
          </cell>
          <cell r="G14">
            <v>4.6392500000000001E-4</v>
          </cell>
          <cell r="H14">
            <v>1.32</v>
          </cell>
          <cell r="I14">
            <v>1.27582E-3</v>
          </cell>
        </row>
        <row r="15">
          <cell r="C15" t="str">
            <v>Otros utensilios de aseo</v>
          </cell>
          <cell r="D15">
            <v>2.89</v>
          </cell>
          <cell r="E15">
            <v>8.9412220000000004E-3</v>
          </cell>
          <cell r="F15">
            <v>2.29</v>
          </cell>
          <cell r="G15">
            <v>8.9412539999999992E-3</v>
          </cell>
          <cell r="H15">
            <v>3.65</v>
          </cell>
          <cell r="I15">
            <v>6.4285849999999997E-3</v>
          </cell>
        </row>
      </sheetData>
      <sheetData sheetId="197">
        <row r="2">
          <cell r="C2" t="str">
            <v>Vivienda</v>
          </cell>
          <cell r="D2">
            <v>3.29</v>
          </cell>
          <cell r="E2">
            <v>0.974813912</v>
          </cell>
          <cell r="F2">
            <v>4.17</v>
          </cell>
          <cell r="G2">
            <v>1.180338863</v>
          </cell>
          <cell r="H2">
            <v>1.69</v>
          </cell>
          <cell r="I2">
            <v>0.49958011600000002</v>
          </cell>
        </row>
        <row r="3">
          <cell r="C3" t="str">
            <v>Arrendamiento imputado</v>
          </cell>
          <cell r="D3">
            <v>2.96</v>
          </cell>
          <cell r="E3">
            <v>0.32287642300000002</v>
          </cell>
          <cell r="F3">
            <v>3.84</v>
          </cell>
          <cell r="G3">
            <v>0.27989856899999999</v>
          </cell>
          <cell r="H3">
            <v>1.22</v>
          </cell>
          <cell r="I3">
            <v>0.17011789899999999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Arrendamiento efectivo</v>
          </cell>
          <cell r="D4">
            <v>3.43</v>
          </cell>
          <cell r="E4">
            <v>0.26421530900000001</v>
          </cell>
          <cell r="F4">
            <v>4.12</v>
          </cell>
          <cell r="G4">
            <v>0.438896907</v>
          </cell>
          <cell r="H4">
            <v>1.22</v>
          </cell>
          <cell r="I4">
            <v>5.1369207E-2</v>
          </cell>
          <cell r="J4">
            <v>2</v>
          </cell>
          <cell r="K4">
            <v>1</v>
          </cell>
          <cell r="L4">
            <v>6</v>
          </cell>
        </row>
        <row r="5">
          <cell r="C5" t="str">
            <v>Energía eléctrica</v>
          </cell>
          <cell r="D5">
            <v>5.42</v>
          </cell>
          <cell r="E5">
            <v>0.12503577499999999</v>
          </cell>
          <cell r="F5">
            <v>6.74</v>
          </cell>
          <cell r="G5">
            <v>0.17830952799999999</v>
          </cell>
          <cell r="H5">
            <v>4.68</v>
          </cell>
          <cell r="I5">
            <v>6.9785808000000005E-2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Gas</v>
          </cell>
          <cell r="D6">
            <v>14.65</v>
          </cell>
          <cell r="E6">
            <v>0.109999572</v>
          </cell>
          <cell r="F6">
            <v>15.75</v>
          </cell>
          <cell r="G6">
            <v>0.17568858100000001</v>
          </cell>
          <cell r="H6">
            <v>14.35</v>
          </cell>
          <cell r="I6">
            <v>6.4207282000000004E-2</v>
          </cell>
          <cell r="J6">
            <v>4</v>
          </cell>
          <cell r="K6">
            <v>4</v>
          </cell>
          <cell r="L6">
            <v>5</v>
          </cell>
        </row>
        <row r="7">
          <cell r="C7" t="str">
            <v>Acueducto, alcantarillado y aseo</v>
          </cell>
          <cell r="D7">
            <v>3.29</v>
          </cell>
          <cell r="E7">
            <v>8.4569577000000007E-2</v>
          </cell>
          <cell r="F7">
            <v>2.99</v>
          </cell>
          <cell r="G7">
            <v>8.1425280000000003E-2</v>
          </cell>
          <cell r="H7">
            <v>3.62</v>
          </cell>
          <cell r="I7">
            <v>6.9570555000000006E-2</v>
          </cell>
          <cell r="J7">
            <v>5</v>
          </cell>
          <cell r="K7">
            <v>5</v>
          </cell>
          <cell r="L7">
            <v>4</v>
          </cell>
        </row>
        <row r="8">
          <cell r="C8" t="str">
            <v>Otros gastos de ocupación</v>
          </cell>
          <cell r="D8">
            <v>3.21</v>
          </cell>
          <cell r="E8">
            <v>6.1962767000000002E-2</v>
          </cell>
          <cell r="F8">
            <v>4.55</v>
          </cell>
          <cell r="G8">
            <v>1.52225E-2</v>
          </cell>
          <cell r="H8">
            <v>2.65</v>
          </cell>
          <cell r="I8">
            <v>0.111878848</v>
          </cell>
          <cell r="J8">
            <v>6</v>
          </cell>
          <cell r="K8">
            <v>6</v>
          </cell>
          <cell r="L8">
            <v>2</v>
          </cell>
        </row>
        <row r="9">
          <cell r="C9" t="str">
            <v>Detergentes, blanqueadores</v>
          </cell>
          <cell r="D9">
            <v>1.51</v>
          </cell>
          <cell r="E9">
            <v>1.0500463999999999E-2</v>
          </cell>
          <cell r="F9">
            <v>0.79</v>
          </cell>
          <cell r="G9">
            <v>5.9142730000000003E-3</v>
          </cell>
          <cell r="H9">
            <v>1.93</v>
          </cell>
          <cell r="I9">
            <v>1.0019128E-2</v>
          </cell>
          <cell r="J9">
            <v>7</v>
          </cell>
          <cell r="K9">
            <v>10</v>
          </cell>
          <cell r="L9">
            <v>8</v>
          </cell>
        </row>
        <row r="10">
          <cell r="C10" t="str">
            <v>Ceras</v>
          </cell>
          <cell r="D10">
            <v>10.85</v>
          </cell>
          <cell r="E10">
            <v>1.0383850999999999E-2</v>
          </cell>
          <cell r="F10">
            <v>10.44</v>
          </cell>
          <cell r="G10">
            <v>1.3377215E-2</v>
          </cell>
          <cell r="H10">
            <v>12.95</v>
          </cell>
          <cell r="I10">
            <v>4.3823259999999998E-3</v>
          </cell>
          <cell r="J10">
            <v>8</v>
          </cell>
          <cell r="K10">
            <v>7</v>
          </cell>
          <cell r="L10">
            <v>11</v>
          </cell>
        </row>
        <row r="11">
          <cell r="C11" t="str">
            <v>Otros utensilios de aseo</v>
          </cell>
          <cell r="D11">
            <v>2.89</v>
          </cell>
          <cell r="E11">
            <v>8.9412220000000004E-3</v>
          </cell>
          <cell r="F11">
            <v>2.29</v>
          </cell>
          <cell r="G11">
            <v>8.9412539999999992E-3</v>
          </cell>
          <cell r="H11">
            <v>3.65</v>
          </cell>
          <cell r="I11">
            <v>6.4285849999999997E-3</v>
          </cell>
          <cell r="J11">
            <v>9</v>
          </cell>
          <cell r="K11">
            <v>9</v>
          </cell>
          <cell r="L11">
            <v>9</v>
          </cell>
        </row>
        <row r="12">
          <cell r="C12" t="str">
            <v>Jabones</v>
          </cell>
          <cell r="D12">
            <v>1.39</v>
          </cell>
          <cell r="E12">
            <v>4.8225289999999999E-3</v>
          </cell>
          <cell r="F12">
            <v>1.82</v>
          </cell>
          <cell r="G12">
            <v>9.1599630000000001E-3</v>
          </cell>
          <cell r="H12">
            <v>1.28</v>
          </cell>
          <cell r="I12">
            <v>2.479495E-3</v>
          </cell>
          <cell r="J12">
            <v>10</v>
          </cell>
          <cell r="K12">
            <v>8</v>
          </cell>
          <cell r="L12">
            <v>13</v>
          </cell>
        </row>
        <row r="13">
          <cell r="C13" t="str">
            <v>Vajilla</v>
          </cell>
          <cell r="D13">
            <v>5.56</v>
          </cell>
          <cell r="E13">
            <v>4.1593849999999998E-3</v>
          </cell>
          <cell r="F13">
            <v>6.05</v>
          </cell>
          <cell r="G13">
            <v>4.0499999999999998E-3</v>
          </cell>
          <cell r="H13">
            <v>3.41</v>
          </cell>
          <cell r="I13">
            <v>2.0122170000000002E-3</v>
          </cell>
          <cell r="J13">
            <v>11</v>
          </cell>
          <cell r="K13">
            <v>12</v>
          </cell>
          <cell r="L13">
            <v>15</v>
          </cell>
        </row>
        <row r="14">
          <cell r="C14" t="str">
            <v>Insecticidas</v>
          </cell>
          <cell r="D14">
            <v>13.68</v>
          </cell>
          <cell r="E14">
            <v>3.7275609999999999E-3</v>
          </cell>
          <cell r="F14">
            <v>11.6</v>
          </cell>
          <cell r="G14">
            <v>2.3982919999999998E-3</v>
          </cell>
          <cell r="H14">
            <v>16.72</v>
          </cell>
          <cell r="I14">
            <v>2.2262570000000001E-3</v>
          </cell>
          <cell r="J14">
            <v>12</v>
          </cell>
          <cell r="K14">
            <v>14</v>
          </cell>
          <cell r="L14">
            <v>14</v>
          </cell>
        </row>
        <row r="15">
          <cell r="C15" t="str">
            <v>Juego de sabanas y fundas</v>
          </cell>
          <cell r="D15">
            <v>5.85</v>
          </cell>
          <cell r="E15">
            <v>2.61392E-3</v>
          </cell>
          <cell r="F15">
            <v>6.39</v>
          </cell>
          <cell r="G15">
            <v>4.0580369999999996E-3</v>
          </cell>
          <cell r="H15">
            <v>2.74</v>
          </cell>
          <cell r="I15">
            <v>2.23363E-4</v>
          </cell>
          <cell r="J15">
            <v>13</v>
          </cell>
          <cell r="K15">
            <v>11</v>
          </cell>
          <cell r="L15">
            <v>20</v>
          </cell>
        </row>
        <row r="16">
          <cell r="C16" t="str">
            <v>Limpiadores y desinfectantes</v>
          </cell>
          <cell r="D16">
            <v>1.33</v>
          </cell>
          <cell r="E16">
            <v>2.166028E-3</v>
          </cell>
          <cell r="F16">
            <v>0.48</v>
          </cell>
          <cell r="G16">
            <v>4.7778300000000002E-4</v>
          </cell>
          <cell r="H16">
            <v>1.82</v>
          </cell>
          <cell r="I16">
            <v>5.812696E-3</v>
          </cell>
          <cell r="J16">
            <v>14</v>
          </cell>
          <cell r="K16">
            <v>19</v>
          </cell>
          <cell r="L16">
            <v>10</v>
          </cell>
        </row>
        <row r="17">
          <cell r="C17" t="str">
            <v>Cortinas</v>
          </cell>
          <cell r="D17">
            <v>3.08</v>
          </cell>
          <cell r="E17">
            <v>1.3341939999999999E-3</v>
          </cell>
          <cell r="F17">
            <v>2.87</v>
          </cell>
          <cell r="G17">
            <v>1.14475E-4</v>
          </cell>
          <cell r="H17">
            <v>3.09</v>
          </cell>
          <cell r="I17">
            <v>3.11919E-3</v>
          </cell>
          <cell r="J17">
            <v>15</v>
          </cell>
          <cell r="K17">
            <v>22</v>
          </cell>
          <cell r="L17">
            <v>12</v>
          </cell>
        </row>
        <row r="18">
          <cell r="C18" t="str">
            <v>Toallas, manteles y forros</v>
          </cell>
          <cell r="D18">
            <v>7.7</v>
          </cell>
          <cell r="E18">
            <v>1.2987789999999999E-3</v>
          </cell>
          <cell r="F18">
            <v>11.17</v>
          </cell>
          <cell r="G18">
            <v>8.3028900000000001E-4</v>
          </cell>
          <cell r="H18">
            <v>4.71</v>
          </cell>
          <cell r="I18">
            <v>1.8627909999999999E-3</v>
          </cell>
          <cell r="J18">
            <v>16</v>
          </cell>
          <cell r="K18">
            <v>18</v>
          </cell>
          <cell r="L18">
            <v>16</v>
          </cell>
        </row>
        <row r="19">
          <cell r="C19" t="str">
            <v>Papeles de cocina</v>
          </cell>
          <cell r="D19">
            <v>1.06</v>
          </cell>
          <cell r="E19">
            <v>1.272811E-3</v>
          </cell>
          <cell r="F19">
            <v>0.63</v>
          </cell>
          <cell r="G19">
            <v>4.6392500000000001E-4</v>
          </cell>
          <cell r="H19">
            <v>1.32</v>
          </cell>
          <cell r="I19">
            <v>1.27582E-3</v>
          </cell>
          <cell r="J19">
            <v>17</v>
          </cell>
          <cell r="K19">
            <v>20</v>
          </cell>
          <cell r="L19">
            <v>17</v>
          </cell>
        </row>
        <row r="20">
          <cell r="C20" t="str">
            <v>Cobijas y cubrelechos</v>
          </cell>
          <cell r="D20">
            <v>1.1399999999999999</v>
          </cell>
          <cell r="E20">
            <v>6.7975399999999997E-4</v>
          </cell>
          <cell r="F20">
            <v>1.28</v>
          </cell>
          <cell r="G20">
            <v>8.3966499999999996E-4</v>
          </cell>
          <cell r="H20">
            <v>-1.28</v>
          </cell>
          <cell r="I20">
            <v>-3.3153399999999997E-4</v>
          </cell>
          <cell r="J20">
            <v>18</v>
          </cell>
          <cell r="K20">
            <v>17</v>
          </cell>
          <cell r="L20">
            <v>25</v>
          </cell>
        </row>
        <row r="21">
          <cell r="C21" t="str">
            <v>Colchones y almohadas</v>
          </cell>
          <cell r="D21">
            <v>1.05</v>
          </cell>
          <cell r="E21">
            <v>5.7307799999999998E-4</v>
          </cell>
          <cell r="F21">
            <v>0.11</v>
          </cell>
          <cell r="G21">
            <v>7.8851700000000003E-5</v>
          </cell>
          <cell r="H21">
            <v>3.77</v>
          </cell>
          <cell r="I21">
            <v>1.03282E-4</v>
          </cell>
          <cell r="J21">
            <v>19</v>
          </cell>
          <cell r="K21">
            <v>23</v>
          </cell>
          <cell r="L21">
            <v>22</v>
          </cell>
        </row>
        <row r="22">
          <cell r="C22" t="str">
            <v>Reparación de artefactos</v>
          </cell>
          <cell r="D22">
            <v>1.02</v>
          </cell>
          <cell r="E22">
            <v>1.66403E-4</v>
          </cell>
          <cell r="F22">
            <v>0.64</v>
          </cell>
          <cell r="G22">
            <v>1.7675699999999999E-4</v>
          </cell>
          <cell r="H22">
            <v>1.19</v>
          </cell>
          <cell r="I22">
            <v>1.75408E-4</v>
          </cell>
          <cell r="J22">
            <v>20</v>
          </cell>
          <cell r="K22">
            <v>21</v>
          </cell>
          <cell r="L22">
            <v>21</v>
          </cell>
        </row>
        <row r="23">
          <cell r="C23" t="str">
            <v>Otros muebles del hogar</v>
          </cell>
          <cell r="D23">
            <v>0.03</v>
          </cell>
          <cell r="E23">
            <v>3.6903300000000003E-5</v>
          </cell>
          <cell r="F23">
            <v>1.91</v>
          </cell>
          <cell r="G23">
            <v>2.4080310000000001E-3</v>
          </cell>
          <cell r="H23">
            <v>-5</v>
          </cell>
          <cell r="I23">
            <v>-9.3834890000000001E-3</v>
          </cell>
          <cell r="J23">
            <v>21</v>
          </cell>
          <cell r="K23">
            <v>13</v>
          </cell>
          <cell r="L23">
            <v>29</v>
          </cell>
        </row>
        <row r="24">
          <cell r="C24" t="str">
            <v>Cubiertos</v>
          </cell>
          <cell r="D24">
            <v>-1.3</v>
          </cell>
          <cell r="E24">
            <v>-1.2437900000000001E-4</v>
          </cell>
          <cell r="F24">
            <v>-0.39</v>
          </cell>
          <cell r="G24">
            <v>-5.1775299999999999E-5</v>
          </cell>
          <cell r="H24">
            <v>-6.58</v>
          </cell>
          <cell r="I24">
            <v>-1.5552599999999999E-4</v>
          </cell>
          <cell r="J24">
            <v>22</v>
          </cell>
          <cell r="K24">
            <v>24</v>
          </cell>
          <cell r="L24">
            <v>23</v>
          </cell>
        </row>
        <row r="25">
          <cell r="C25" t="str">
            <v>Otros utensilios del hogar</v>
          </cell>
          <cell r="D25">
            <v>-2.4700000000000002</v>
          </cell>
          <cell r="E25">
            <v>-6.94278E-4</v>
          </cell>
          <cell r="F25">
            <v>-2.02</v>
          </cell>
          <cell r="G25">
            <v>-4.80147E-4</v>
          </cell>
          <cell r="H25">
            <v>-1.96</v>
          </cell>
          <cell r="I25">
            <v>-8.6983399999999999E-4</v>
          </cell>
          <cell r="J25">
            <v>23</v>
          </cell>
          <cell r="K25">
            <v>25</v>
          </cell>
          <cell r="L25">
            <v>26</v>
          </cell>
        </row>
        <row r="26">
          <cell r="C26" t="str">
            <v>Ollas, sartenes y refractarias</v>
          </cell>
          <cell r="D26">
            <v>-1.19</v>
          </cell>
          <cell r="E26">
            <v>-9.2116300000000002E-4</v>
          </cell>
          <cell r="F26">
            <v>-1.95</v>
          </cell>
          <cell r="G26">
            <v>-1.685956E-3</v>
          </cell>
          <cell r="H26">
            <v>0.28000000000000003</v>
          </cell>
          <cell r="I26">
            <v>2.38972E-4</v>
          </cell>
          <cell r="J26">
            <v>24</v>
          </cell>
          <cell r="K26">
            <v>28</v>
          </cell>
          <cell r="L26">
            <v>19</v>
          </cell>
        </row>
        <row r="27">
          <cell r="E27">
            <v>-3.0770328999999999E-2</v>
          </cell>
          <cell r="G27">
            <v>-2.0603007999999999E-2</v>
          </cell>
          <cell r="I27">
            <v>-5.4071855000000002E-2</v>
          </cell>
        </row>
      </sheetData>
      <sheetData sheetId="198">
        <row r="2">
          <cell r="C2" t="str">
            <v>Vestuario</v>
          </cell>
          <cell r="D2">
            <v>-0.08</v>
          </cell>
          <cell r="E2">
            <v>-3.646219E-3</v>
          </cell>
          <cell r="F2">
            <v>0.33</v>
          </cell>
          <cell r="G2">
            <v>1.7797192999999999E-2</v>
          </cell>
          <cell r="H2">
            <v>0.34</v>
          </cell>
          <cell r="I2">
            <v>1.0839074000000001E-2</v>
          </cell>
        </row>
        <row r="3">
          <cell r="C3" t="str">
            <v>Vestuario</v>
          </cell>
          <cell r="D3">
            <v>0.19</v>
          </cell>
          <cell r="E3">
            <v>6.0108970000000003E-3</v>
          </cell>
          <cell r="F3">
            <v>0.55000000000000004</v>
          </cell>
          <cell r="G3">
            <v>2.0959924000000001E-2</v>
          </cell>
          <cell r="H3">
            <v>0.32</v>
          </cell>
          <cell r="I3">
            <v>7.9055810000000001E-3</v>
          </cell>
          <cell r="J3">
            <v>2</v>
          </cell>
          <cell r="K3">
            <v>1</v>
          </cell>
          <cell r="L3">
            <v>1</v>
          </cell>
        </row>
        <row r="4">
          <cell r="C4" t="str">
            <v>Calzado</v>
          </cell>
          <cell r="D4">
            <v>-1.53</v>
          </cell>
          <cell r="E4">
            <v>-1.7662359999999998E-2</v>
          </cell>
          <cell r="F4">
            <v>-0.76</v>
          </cell>
          <cell r="G4">
            <v>-1.0489235E-2</v>
          </cell>
          <cell r="H4">
            <v>-0.65</v>
          </cell>
          <cell r="I4">
            <v>-3.2118989999999998E-3</v>
          </cell>
          <cell r="J4">
            <v>1</v>
          </cell>
          <cell r="K4">
            <v>3</v>
          </cell>
          <cell r="L4">
            <v>3</v>
          </cell>
        </row>
        <row r="5">
          <cell r="C5" t="str">
            <v>Servicios</v>
          </cell>
          <cell r="D5">
            <v>3.52</v>
          </cell>
          <cell r="E5">
            <v>8.4408369999999996E-3</v>
          </cell>
          <cell r="F5">
            <v>3.83</v>
          </cell>
          <cell r="G5">
            <v>7.7357119999999996E-3</v>
          </cell>
          <cell r="H5">
            <v>2.81</v>
          </cell>
          <cell r="I5">
            <v>6.2707229999999997E-3</v>
          </cell>
          <cell r="J5">
            <v>3</v>
          </cell>
          <cell r="K5">
            <v>2</v>
          </cell>
          <cell r="L5">
            <v>2</v>
          </cell>
        </row>
      </sheetData>
      <sheetData sheetId="199">
        <row r="2">
          <cell r="B2">
            <v>-0.09</v>
          </cell>
          <cell r="C2">
            <v>-2.0699999999999998</v>
          </cell>
          <cell r="D2">
            <v>-0.08</v>
          </cell>
        </row>
        <row r="3">
          <cell r="B3">
            <v>-6.3</v>
          </cell>
          <cell r="C3">
            <v>-1.4</v>
          </cell>
          <cell r="D3">
            <v>0.3</v>
          </cell>
        </row>
      </sheetData>
      <sheetData sheetId="200">
        <row r="2">
          <cell r="C2" t="str">
            <v>Vestuario</v>
          </cell>
          <cell r="D2">
            <v>0.19</v>
          </cell>
          <cell r="E2">
            <v>6.0108970000000003E-3</v>
          </cell>
          <cell r="F2">
            <v>0.55000000000000004</v>
          </cell>
          <cell r="G2">
            <v>2.0959924000000001E-2</v>
          </cell>
          <cell r="H2">
            <v>0.32</v>
          </cell>
          <cell r="I2">
            <v>7.9055810000000001E-3</v>
          </cell>
        </row>
        <row r="3">
          <cell r="C3" t="str">
            <v>Vestuario hombre</v>
          </cell>
          <cell r="D3">
            <v>0.97</v>
          </cell>
          <cell r="E3">
            <v>1.201551E-2</v>
          </cell>
          <cell r="F3">
            <v>1.55</v>
          </cell>
          <cell r="G3">
            <v>2.0674392E-2</v>
          </cell>
          <cell r="H3">
            <v>0.83</v>
          </cell>
          <cell r="I3">
            <v>9.5162070000000005E-3</v>
          </cell>
        </row>
        <row r="4">
          <cell r="C4" t="str">
            <v>Vestuario mujer</v>
          </cell>
          <cell r="D4">
            <v>-1.34</v>
          </cell>
          <cell r="E4">
            <v>-1.3598473E-2</v>
          </cell>
          <cell r="F4">
            <v>-1.04</v>
          </cell>
          <cell r="G4">
            <v>-1.2126355E-2</v>
          </cell>
          <cell r="H4">
            <v>-2.34</v>
          </cell>
          <cell r="I4">
            <v>-1.7074814000000001E-2</v>
          </cell>
        </row>
        <row r="5">
          <cell r="C5" t="str">
            <v>Vestuario niño</v>
          </cell>
          <cell r="D5">
            <v>1.1299999999999999</v>
          </cell>
          <cell r="E5">
            <v>8.2114270000000003E-3</v>
          </cell>
          <cell r="F5">
            <v>0.76</v>
          </cell>
          <cell r="G5">
            <v>7.5344490000000004E-3</v>
          </cell>
          <cell r="H5">
            <v>3.64</v>
          </cell>
          <cell r="I5">
            <v>1.8557288000000002E-2</v>
          </cell>
        </row>
        <row r="6">
          <cell r="C6" t="str">
            <v>Vestuario bebe</v>
          </cell>
          <cell r="D6">
            <v>-0.12</v>
          </cell>
          <cell r="E6">
            <v>-2.2021899999999999E-4</v>
          </cell>
          <cell r="F6">
            <v>1.66</v>
          </cell>
          <cell r="G6">
            <v>5.309533E-3</v>
          </cell>
          <cell r="H6">
            <v>-2.59</v>
          </cell>
          <cell r="I6">
            <v>-2.1904070000000001E-3</v>
          </cell>
        </row>
        <row r="7">
          <cell r="C7" t="str">
            <v>Vestuario hombre</v>
          </cell>
          <cell r="D7">
            <v>0.97</v>
          </cell>
          <cell r="E7">
            <v>1.201551E-2</v>
          </cell>
          <cell r="F7">
            <v>1.55</v>
          </cell>
          <cell r="G7">
            <v>2.0674392E-2</v>
          </cell>
          <cell r="H7">
            <v>0.83</v>
          </cell>
          <cell r="I7">
            <v>9.5162070000000005E-3</v>
          </cell>
        </row>
        <row r="8">
          <cell r="C8" t="str">
            <v>Camisas para hombre</v>
          </cell>
          <cell r="D8">
            <v>0.18</v>
          </cell>
          <cell r="E8">
            <v>4.2850499999999998E-4</v>
          </cell>
          <cell r="F8">
            <v>-0.13</v>
          </cell>
          <cell r="G8">
            <v>-2.19552E-4</v>
          </cell>
          <cell r="H8">
            <v>-0.44</v>
          </cell>
          <cell r="I8">
            <v>-1.3803050000000001E-3</v>
          </cell>
        </row>
        <row r="9">
          <cell r="C9" t="str">
            <v>Pantalones para hombre</v>
          </cell>
          <cell r="D9">
            <v>-0.33</v>
          </cell>
          <cell r="E9">
            <v>-1.128006E-3</v>
          </cell>
          <cell r="F9">
            <v>1.08</v>
          </cell>
          <cell r="G9">
            <v>5.4018549999999997E-3</v>
          </cell>
          <cell r="H9">
            <v>-3.2</v>
          </cell>
          <cell r="I9">
            <v>-7.0333009999999996E-3</v>
          </cell>
        </row>
        <row r="10">
          <cell r="C10" t="str">
            <v>Ropa interior hombre</v>
          </cell>
          <cell r="D10">
            <v>4.92</v>
          </cell>
          <cell r="E10">
            <v>1.1691605000000001E-2</v>
          </cell>
          <cell r="F10">
            <v>4.3899999999999997</v>
          </cell>
          <cell r="G10">
            <v>1.3001458E-2</v>
          </cell>
          <cell r="H10">
            <v>6.05</v>
          </cell>
          <cell r="I10">
            <v>1.4770326E-2</v>
          </cell>
        </row>
        <row r="11">
          <cell r="C11" t="str">
            <v>Otras prendas para hombre</v>
          </cell>
          <cell r="D11">
            <v>0.35</v>
          </cell>
          <cell r="E11">
            <v>1.4741260000000001E-3</v>
          </cell>
          <cell r="F11">
            <v>0.76</v>
          </cell>
          <cell r="G11">
            <v>2.8008809999999999E-3</v>
          </cell>
          <cell r="H11">
            <v>1.17</v>
          </cell>
          <cell r="I11">
            <v>4.3166050000000003E-3</v>
          </cell>
        </row>
        <row r="12">
          <cell r="C12" t="str">
            <v>Vestuario mujer</v>
          </cell>
          <cell r="D12">
            <v>-1.34</v>
          </cell>
          <cell r="E12">
            <v>-1.3598473E-2</v>
          </cell>
          <cell r="F12">
            <v>-1.04</v>
          </cell>
          <cell r="G12">
            <v>-1.2126355E-2</v>
          </cell>
          <cell r="H12">
            <v>-2.34</v>
          </cell>
          <cell r="I12">
            <v>-1.7074814000000001E-2</v>
          </cell>
        </row>
        <row r="13">
          <cell r="C13" t="str">
            <v>Blusa</v>
          </cell>
          <cell r="D13">
            <v>-1.44</v>
          </cell>
          <cell r="E13">
            <v>-3.1428160000000001E-3</v>
          </cell>
          <cell r="F13">
            <v>-1.4</v>
          </cell>
          <cell r="G13">
            <v>-3.304834E-3</v>
          </cell>
          <cell r="H13">
            <v>-6.64</v>
          </cell>
          <cell r="I13">
            <v>-1.2227836000000001E-2</v>
          </cell>
        </row>
        <row r="14">
          <cell r="C14" t="str">
            <v>Pantalones para mujer</v>
          </cell>
          <cell r="D14">
            <v>-3.01</v>
          </cell>
          <cell r="E14">
            <v>-8.7340960000000002E-3</v>
          </cell>
          <cell r="F14">
            <v>0.24</v>
          </cell>
          <cell r="G14">
            <v>9.0941600000000002E-4</v>
          </cell>
          <cell r="H14">
            <v>-10.37</v>
          </cell>
          <cell r="I14">
            <v>-1.3049656999999999E-2</v>
          </cell>
        </row>
        <row r="15">
          <cell r="C15" t="str">
            <v>Ropa interior mujer</v>
          </cell>
          <cell r="D15">
            <v>3.72</v>
          </cell>
          <cell r="E15">
            <v>8.3963170000000004E-3</v>
          </cell>
          <cell r="F15">
            <v>3.88</v>
          </cell>
          <cell r="G15">
            <v>1.0215682E-2</v>
          </cell>
          <cell r="H15">
            <v>3.61</v>
          </cell>
          <cell r="I15">
            <v>5.3758770000000003E-3</v>
          </cell>
        </row>
        <row r="16">
          <cell r="C16" t="str">
            <v>Otras prendas de vestir mujer</v>
          </cell>
          <cell r="D16">
            <v>-3.36</v>
          </cell>
          <cell r="E16">
            <v>-9.4323059999999997E-3</v>
          </cell>
          <cell r="F16">
            <v>-6.43</v>
          </cell>
          <cell r="G16">
            <v>-1.8501828000000001E-2</v>
          </cell>
          <cell r="H16">
            <v>1.82</v>
          </cell>
          <cell r="I16">
            <v>4.9277599999999998E-3</v>
          </cell>
        </row>
        <row r="17">
          <cell r="C17" t="str">
            <v>Vestuario niño</v>
          </cell>
          <cell r="D17">
            <v>1.1299999999999999</v>
          </cell>
          <cell r="E17">
            <v>8.2114270000000003E-3</v>
          </cell>
          <cell r="F17">
            <v>0.76</v>
          </cell>
          <cell r="G17">
            <v>7.5344490000000004E-3</v>
          </cell>
          <cell r="H17">
            <v>3.64</v>
          </cell>
          <cell r="I17">
            <v>1.8557288000000002E-2</v>
          </cell>
        </row>
        <row r="18">
          <cell r="C18" t="str">
            <v>Camisas para niños(as)</v>
          </cell>
          <cell r="D18">
            <v>1.38</v>
          </cell>
          <cell r="E18">
            <v>1.2248210000000001E-3</v>
          </cell>
          <cell r="F18">
            <v>1.5</v>
          </cell>
          <cell r="G18">
            <v>1.6812089999999999E-3</v>
          </cell>
          <cell r="H18">
            <v>0.17</v>
          </cell>
          <cell r="I18">
            <v>6.5291599999999997E-5</v>
          </cell>
        </row>
        <row r="19">
          <cell r="C19" t="str">
            <v>Pantalones para niños</v>
          </cell>
          <cell r="D19">
            <v>2.29</v>
          </cell>
          <cell r="E19">
            <v>5.1508630000000003E-3</v>
          </cell>
          <cell r="F19">
            <v>1.3</v>
          </cell>
          <cell r="G19">
            <v>4.311947E-3</v>
          </cell>
          <cell r="H19">
            <v>6.55</v>
          </cell>
          <cell r="I19">
            <v>1.1337523E-2</v>
          </cell>
        </row>
        <row r="20">
          <cell r="C20" t="str">
            <v>Otras prendas para niños</v>
          </cell>
          <cell r="D20">
            <v>-0.62</v>
          </cell>
          <cell r="E20">
            <v>-1.5644859999999999E-3</v>
          </cell>
          <cell r="F20">
            <v>-1.61</v>
          </cell>
          <cell r="G20">
            <v>-5.2185249999999999E-3</v>
          </cell>
          <cell r="H20">
            <v>4.66</v>
          </cell>
          <cell r="I20">
            <v>7.8154379999999992E-3</v>
          </cell>
        </row>
        <row r="21">
          <cell r="C21" t="str">
            <v>Ropa interior para ninos</v>
          </cell>
          <cell r="D21">
            <v>2.2200000000000002</v>
          </cell>
          <cell r="E21">
            <v>3.5661389999999999E-3</v>
          </cell>
          <cell r="F21">
            <v>3.22</v>
          </cell>
          <cell r="G21">
            <v>7.1931699999999996E-3</v>
          </cell>
          <cell r="H21">
            <v>-0.25</v>
          </cell>
          <cell r="I21">
            <v>-3.2647699999999998E-4</v>
          </cell>
        </row>
        <row r="22">
          <cell r="C22" t="str">
            <v>Vestuario bebe</v>
          </cell>
          <cell r="D22">
            <v>-0.12</v>
          </cell>
          <cell r="E22">
            <v>-2.2021899999999999E-4</v>
          </cell>
          <cell r="F22">
            <v>1.66</v>
          </cell>
          <cell r="G22">
            <v>5.309533E-3</v>
          </cell>
          <cell r="H22">
            <v>-2.59</v>
          </cell>
          <cell r="I22">
            <v>-2.1904070000000001E-3</v>
          </cell>
        </row>
        <row r="23">
          <cell r="C23" t="str">
            <v>Camisitas y vestidos para bebe</v>
          </cell>
          <cell r="D23">
            <v>4.71</v>
          </cell>
          <cell r="E23">
            <v>1.623888E-3</v>
          </cell>
          <cell r="F23">
            <v>6.01</v>
          </cell>
          <cell r="G23">
            <v>3.846946E-3</v>
          </cell>
          <cell r="H23">
            <v>-0.57999999999999996</v>
          </cell>
          <cell r="I23">
            <v>-5.31634E-5</v>
          </cell>
        </row>
        <row r="24">
          <cell r="C24" t="str">
            <v>Panales y otros</v>
          </cell>
          <cell r="D24">
            <v>-1.17</v>
          </cell>
          <cell r="E24">
            <v>-1.743863E-3</v>
          </cell>
          <cell r="F24">
            <v>0.62</v>
          </cell>
          <cell r="G24">
            <v>1.586077E-3</v>
          </cell>
          <cell r="H24">
            <v>-2.83</v>
          </cell>
          <cell r="I24">
            <v>-2.1339729999999999E-3</v>
          </cell>
        </row>
      </sheetData>
      <sheetData sheetId="201">
        <row r="2">
          <cell r="C2" t="str">
            <v>Calzado</v>
          </cell>
          <cell r="D2">
            <v>-1.53</v>
          </cell>
          <cell r="E2">
            <v>-1.7662359999999998E-2</v>
          </cell>
          <cell r="F2">
            <v>-0.76</v>
          </cell>
          <cell r="G2">
            <v>-1.0489235E-2</v>
          </cell>
          <cell r="H2">
            <v>-0.65</v>
          </cell>
          <cell r="I2">
            <v>-3.2118989999999998E-3</v>
          </cell>
        </row>
        <row r="3">
          <cell r="C3" t="str">
            <v>Calzado para hombre</v>
          </cell>
          <cell r="D3">
            <v>3.56</v>
          </cell>
          <cell r="E3">
            <v>9.1851880000000004E-3</v>
          </cell>
          <cell r="F3">
            <v>2.87</v>
          </cell>
          <cell r="G3">
            <v>7.2687949999999998E-3</v>
          </cell>
          <cell r="H3">
            <v>6.08</v>
          </cell>
          <cell r="I3">
            <v>8.2092889999999998E-3</v>
          </cell>
        </row>
        <row r="4">
          <cell r="C4" t="str">
            <v>Calzado para mujer</v>
          </cell>
          <cell r="D4">
            <v>-2.81</v>
          </cell>
          <cell r="E4">
            <v>-6.9349879999999996E-3</v>
          </cell>
          <cell r="F4">
            <v>-1.81</v>
          </cell>
          <cell r="G4">
            <v>-3.2924719999999998E-3</v>
          </cell>
          <cell r="H4">
            <v>-2.82</v>
          </cell>
          <cell r="I4">
            <v>-2.2314769999999999E-3</v>
          </cell>
        </row>
        <row r="5">
          <cell r="C5" t="str">
            <v>Calzado deportivo</v>
          </cell>
          <cell r="D5">
            <v>-4.1399999999999997</v>
          </cell>
          <cell r="E5">
            <v>-1.2585139E-2</v>
          </cell>
          <cell r="F5">
            <v>-2.96</v>
          </cell>
          <cell r="G5">
            <v>-1.3839208E-2</v>
          </cell>
          <cell r="H5">
            <v>-3.94</v>
          </cell>
          <cell r="I5">
            <v>-3.76269E-3</v>
          </cell>
        </row>
        <row r="6">
          <cell r="C6" t="str">
            <v>Calzado para niños</v>
          </cell>
          <cell r="D6">
            <v>-1.86</v>
          </cell>
          <cell r="E6">
            <v>-6.4291729999999998E-3</v>
          </cell>
          <cell r="F6">
            <v>-0.01</v>
          </cell>
          <cell r="G6">
            <v>-4.7734600000000002E-5</v>
          </cell>
          <cell r="H6">
            <v>-2.4900000000000002</v>
          </cell>
          <cell r="I6">
            <v>-4.5930839999999999E-3</v>
          </cell>
        </row>
        <row r="7">
          <cell r="C7" t="str">
            <v>Calzado para hombre</v>
          </cell>
          <cell r="D7">
            <v>3.56</v>
          </cell>
          <cell r="E7">
            <v>9.1851880000000004E-3</v>
          </cell>
          <cell r="F7">
            <v>2.87</v>
          </cell>
          <cell r="G7">
            <v>7.2687949999999998E-3</v>
          </cell>
          <cell r="H7">
            <v>6.08</v>
          </cell>
          <cell r="I7">
            <v>8.2092889999999998E-3</v>
          </cell>
        </row>
        <row r="8">
          <cell r="C8" t="str">
            <v>Calzado para hombre</v>
          </cell>
          <cell r="D8">
            <v>3.56</v>
          </cell>
          <cell r="E8">
            <v>9.1851880000000004E-3</v>
          </cell>
          <cell r="F8">
            <v>2.87</v>
          </cell>
          <cell r="G8">
            <v>7.2687949999999998E-3</v>
          </cell>
          <cell r="H8">
            <v>6.08</v>
          </cell>
          <cell r="I8">
            <v>8.2092889999999998E-3</v>
          </cell>
        </row>
        <row r="9">
          <cell r="C9" t="str">
            <v>Calzado para mujer</v>
          </cell>
          <cell r="D9">
            <v>-2.81</v>
          </cell>
          <cell r="E9">
            <v>-6.9349879999999996E-3</v>
          </cell>
          <cell r="F9">
            <v>-1.81</v>
          </cell>
          <cell r="G9">
            <v>-3.2924719999999998E-3</v>
          </cell>
          <cell r="H9">
            <v>-2.82</v>
          </cell>
          <cell r="I9">
            <v>-2.2314769999999999E-3</v>
          </cell>
        </row>
        <row r="10">
          <cell r="C10" t="str">
            <v>Calzado para mujer</v>
          </cell>
          <cell r="D10">
            <v>-2.81</v>
          </cell>
          <cell r="E10">
            <v>-6.9349879999999996E-3</v>
          </cell>
          <cell r="F10">
            <v>-1.81</v>
          </cell>
          <cell r="G10">
            <v>-3.2924719999999998E-3</v>
          </cell>
          <cell r="H10">
            <v>-2.82</v>
          </cell>
          <cell r="I10">
            <v>-2.2314769999999999E-3</v>
          </cell>
        </row>
        <row r="11">
          <cell r="C11" t="str">
            <v>Calzado deportivo</v>
          </cell>
          <cell r="D11">
            <v>-4.1399999999999997</v>
          </cell>
          <cell r="E11">
            <v>-1.2585139E-2</v>
          </cell>
          <cell r="F11">
            <v>-2.96</v>
          </cell>
          <cell r="G11">
            <v>-1.3839208E-2</v>
          </cell>
          <cell r="H11">
            <v>-3.94</v>
          </cell>
          <cell r="I11">
            <v>-3.76269E-3</v>
          </cell>
        </row>
        <row r="12">
          <cell r="C12" t="str">
            <v>Calzado deportivo</v>
          </cell>
          <cell r="D12">
            <v>-4.1399999999999997</v>
          </cell>
          <cell r="E12">
            <v>-1.2585139E-2</v>
          </cell>
          <cell r="F12">
            <v>-2.96</v>
          </cell>
          <cell r="G12">
            <v>-1.3839208E-2</v>
          </cell>
          <cell r="H12">
            <v>-3.94</v>
          </cell>
          <cell r="I12">
            <v>-3.76269E-3</v>
          </cell>
        </row>
        <row r="13">
          <cell r="C13" t="str">
            <v>Calzado para niños</v>
          </cell>
          <cell r="D13">
            <v>-1.86</v>
          </cell>
          <cell r="E13">
            <v>-6.4291729999999998E-3</v>
          </cell>
          <cell r="F13">
            <v>-0.01</v>
          </cell>
          <cell r="G13">
            <v>-4.7734600000000002E-5</v>
          </cell>
          <cell r="H13">
            <v>-2.4900000000000002</v>
          </cell>
          <cell r="I13">
            <v>-4.5930839999999999E-3</v>
          </cell>
        </row>
        <row r="14">
          <cell r="C14" t="str">
            <v>Calzado para niños</v>
          </cell>
          <cell r="D14">
            <v>-1.86</v>
          </cell>
          <cell r="E14">
            <v>-6.4291729999999998E-3</v>
          </cell>
          <cell r="F14">
            <v>-0.01</v>
          </cell>
          <cell r="G14">
            <v>-4.7734600000000002E-5</v>
          </cell>
          <cell r="H14">
            <v>-2.4900000000000002</v>
          </cell>
          <cell r="I14">
            <v>-4.5930839999999999E-3</v>
          </cell>
        </row>
      </sheetData>
      <sheetData sheetId="202">
        <row r="2">
          <cell r="C2" t="str">
            <v>Servicios de vestuario</v>
          </cell>
          <cell r="D2">
            <v>3.52</v>
          </cell>
          <cell r="E2">
            <v>8.4408369999999996E-3</v>
          </cell>
          <cell r="F2">
            <v>3.83</v>
          </cell>
          <cell r="G2">
            <v>7.7357119999999996E-3</v>
          </cell>
          <cell r="H2">
            <v>2.81</v>
          </cell>
          <cell r="I2">
            <v>6.2707229999999997E-3</v>
          </cell>
        </row>
        <row r="3">
          <cell r="C3" t="str">
            <v>Servicios del vestuario</v>
          </cell>
          <cell r="D3">
            <v>3.5</v>
          </cell>
          <cell r="E3">
            <v>7.2742060000000001E-3</v>
          </cell>
          <cell r="F3">
            <v>3.89</v>
          </cell>
          <cell r="G3">
            <v>6.3857810000000001E-3</v>
          </cell>
          <cell r="H3">
            <v>2.78</v>
          </cell>
          <cell r="I3">
            <v>5.7683489999999999E-3</v>
          </cell>
        </row>
        <row r="4">
          <cell r="C4" t="str">
            <v>Servicios del calzado</v>
          </cell>
          <cell r="D4">
            <v>3.6</v>
          </cell>
          <cell r="E4">
            <v>1.150634E-3</v>
          </cell>
          <cell r="F4">
            <v>3.54</v>
          </cell>
          <cell r="G4">
            <v>1.3391550000000001E-3</v>
          </cell>
          <cell r="H4">
            <v>3.17</v>
          </cell>
          <cell r="I4">
            <v>4.9609299999999997E-4</v>
          </cell>
        </row>
        <row r="5">
          <cell r="C5" t="str">
            <v>Servicios del vestuario</v>
          </cell>
          <cell r="D5">
            <v>3.5</v>
          </cell>
          <cell r="E5">
            <v>7.2742060000000001E-3</v>
          </cell>
          <cell r="F5">
            <v>3.89</v>
          </cell>
          <cell r="G5">
            <v>6.3857810000000001E-3</v>
          </cell>
          <cell r="H5">
            <v>2.78</v>
          </cell>
          <cell r="I5">
            <v>5.7683489999999999E-3</v>
          </cell>
        </row>
        <row r="6">
          <cell r="C6" t="str">
            <v>Confeccion y alquiler</v>
          </cell>
          <cell r="D6">
            <v>1.88</v>
          </cell>
          <cell r="E6">
            <v>6.6671700000000005E-4</v>
          </cell>
          <cell r="F6">
            <v>3.18</v>
          </cell>
          <cell r="G6">
            <v>1.5467860000000001E-3</v>
          </cell>
          <cell r="H6">
            <v>-1.37</v>
          </cell>
          <cell r="I6">
            <v>-5.7288700000000001E-4</v>
          </cell>
        </row>
        <row r="7">
          <cell r="C7" t="str">
            <v>Lavandería</v>
          </cell>
          <cell r="D7">
            <v>3.84</v>
          </cell>
          <cell r="E7">
            <v>6.6184579999999998E-3</v>
          </cell>
          <cell r="F7">
            <v>4.2</v>
          </cell>
          <cell r="G7">
            <v>4.8515620000000002E-3</v>
          </cell>
          <cell r="H7">
            <v>3.87</v>
          </cell>
          <cell r="I7">
            <v>6.4117009999999997E-3</v>
          </cell>
        </row>
        <row r="8">
          <cell r="C8" t="str">
            <v>Servicios del calzado</v>
          </cell>
          <cell r="D8">
            <v>3.6</v>
          </cell>
          <cell r="E8">
            <v>1.150634E-3</v>
          </cell>
          <cell r="F8">
            <v>3.54</v>
          </cell>
          <cell r="G8">
            <v>1.3391550000000001E-3</v>
          </cell>
          <cell r="H8">
            <v>3.17</v>
          </cell>
          <cell r="I8">
            <v>4.9609299999999997E-4</v>
          </cell>
        </row>
        <row r="9">
          <cell r="C9" t="str">
            <v>Reparacion y limpieza</v>
          </cell>
          <cell r="D9">
            <v>3.6</v>
          </cell>
          <cell r="E9">
            <v>1.150634E-3</v>
          </cell>
          <cell r="F9">
            <v>3.54</v>
          </cell>
          <cell r="G9">
            <v>1.3391550000000001E-3</v>
          </cell>
          <cell r="H9">
            <v>3.17</v>
          </cell>
          <cell r="I9">
            <v>4.9609299999999997E-4</v>
          </cell>
        </row>
      </sheetData>
      <sheetData sheetId="203">
        <row r="2">
          <cell r="C2" t="str">
            <v>Vestuario</v>
          </cell>
          <cell r="D2">
            <v>-0.08</v>
          </cell>
          <cell r="E2">
            <v>-3.646219E-3</v>
          </cell>
          <cell r="F2">
            <v>0.33</v>
          </cell>
          <cell r="G2">
            <v>1.7797192999999999E-2</v>
          </cell>
          <cell r="H2">
            <v>0.34</v>
          </cell>
          <cell r="I2">
            <v>1.0839074000000001E-2</v>
          </cell>
        </row>
        <row r="3">
          <cell r="C3" t="str">
            <v>Calzado deportivo</v>
          </cell>
          <cell r="D3">
            <v>-4.1399999999999997</v>
          </cell>
          <cell r="E3">
            <v>-1.2585139E-2</v>
          </cell>
          <cell r="F3">
            <v>-2.96</v>
          </cell>
          <cell r="G3">
            <v>-1.3839208E-2</v>
          </cell>
          <cell r="H3">
            <v>-3.94</v>
          </cell>
          <cell r="I3">
            <v>-3.76269E-3</v>
          </cell>
          <cell r="J3">
            <v>1</v>
          </cell>
          <cell r="K3">
            <v>20</v>
          </cell>
          <cell r="L3">
            <v>17</v>
          </cell>
        </row>
        <row r="4">
          <cell r="C4" t="str">
            <v>Otras prendas de vestir mujer</v>
          </cell>
          <cell r="D4">
            <v>-3.36</v>
          </cell>
          <cell r="E4">
            <v>-9.4323059999999997E-3</v>
          </cell>
          <cell r="F4">
            <v>-6.43</v>
          </cell>
          <cell r="G4">
            <v>-1.8501828000000001E-2</v>
          </cell>
          <cell r="H4">
            <v>1.82</v>
          </cell>
          <cell r="I4">
            <v>4.9277599999999998E-3</v>
          </cell>
          <cell r="J4">
            <v>2</v>
          </cell>
          <cell r="K4">
            <v>21</v>
          </cell>
          <cell r="L4">
            <v>7</v>
          </cell>
        </row>
        <row r="5">
          <cell r="C5" t="str">
            <v>Pantalones para mujer</v>
          </cell>
          <cell r="D5">
            <v>-3.01</v>
          </cell>
          <cell r="E5">
            <v>-8.7340960000000002E-3</v>
          </cell>
          <cell r="F5">
            <v>0.24</v>
          </cell>
          <cell r="G5">
            <v>9.0941600000000002E-4</v>
          </cell>
          <cell r="H5">
            <v>-10.37</v>
          </cell>
          <cell r="I5">
            <v>-1.3049656999999999E-2</v>
          </cell>
          <cell r="J5">
            <v>3</v>
          </cell>
          <cell r="K5">
            <v>14</v>
          </cell>
          <cell r="L5">
            <v>21</v>
          </cell>
        </row>
        <row r="6">
          <cell r="C6" t="str">
            <v>Calzado para mujer</v>
          </cell>
          <cell r="D6">
            <v>-2.81</v>
          </cell>
          <cell r="E6">
            <v>-6.9349879999999996E-3</v>
          </cell>
          <cell r="F6">
            <v>-1.81</v>
          </cell>
          <cell r="G6">
            <v>-3.2924719999999998E-3</v>
          </cell>
          <cell r="H6">
            <v>-2.82</v>
          </cell>
          <cell r="I6">
            <v>-2.2314769999999999E-3</v>
          </cell>
          <cell r="J6">
            <v>4</v>
          </cell>
          <cell r="K6">
            <v>17</v>
          </cell>
          <cell r="L6">
            <v>16</v>
          </cell>
        </row>
        <row r="7">
          <cell r="C7" t="str">
            <v>Calzado para niños</v>
          </cell>
          <cell r="D7">
            <v>-1.86</v>
          </cell>
          <cell r="E7">
            <v>-6.4291729999999998E-3</v>
          </cell>
          <cell r="F7">
            <v>-0.01</v>
          </cell>
          <cell r="G7">
            <v>-4.7734600000000002E-5</v>
          </cell>
          <cell r="H7">
            <v>-2.4900000000000002</v>
          </cell>
          <cell r="I7">
            <v>-4.5930839999999999E-3</v>
          </cell>
          <cell r="J7">
            <v>5</v>
          </cell>
          <cell r="K7">
            <v>15</v>
          </cell>
          <cell r="L7">
            <v>18</v>
          </cell>
        </row>
        <row r="8">
          <cell r="C8" t="str">
            <v>Blusa</v>
          </cell>
          <cell r="D8">
            <v>-1.44</v>
          </cell>
          <cell r="E8">
            <v>-3.1428160000000001E-3</v>
          </cell>
          <cell r="F8">
            <v>-1.4</v>
          </cell>
          <cell r="G8">
            <v>-3.304834E-3</v>
          </cell>
          <cell r="H8">
            <v>-6.64</v>
          </cell>
          <cell r="I8">
            <v>-1.2227836000000001E-2</v>
          </cell>
          <cell r="J8">
            <v>6</v>
          </cell>
          <cell r="K8">
            <v>18</v>
          </cell>
          <cell r="L8">
            <v>20</v>
          </cell>
        </row>
        <row r="9">
          <cell r="C9" t="str">
            <v>Panales y otros</v>
          </cell>
          <cell r="D9">
            <v>-1.17</v>
          </cell>
          <cell r="E9">
            <v>-1.743863E-3</v>
          </cell>
          <cell r="F9">
            <v>0.62</v>
          </cell>
          <cell r="G9">
            <v>1.586077E-3</v>
          </cell>
          <cell r="H9">
            <v>-2.83</v>
          </cell>
          <cell r="I9">
            <v>-2.1339729999999999E-3</v>
          </cell>
          <cell r="J9">
            <v>7</v>
          </cell>
          <cell r="K9">
            <v>11</v>
          </cell>
          <cell r="L9">
            <v>15</v>
          </cell>
        </row>
        <row r="10">
          <cell r="C10" t="str">
            <v>Otras prendas para niños</v>
          </cell>
          <cell r="D10">
            <v>-0.62</v>
          </cell>
          <cell r="E10">
            <v>-1.5644859999999999E-3</v>
          </cell>
          <cell r="F10">
            <v>-1.61</v>
          </cell>
          <cell r="G10">
            <v>-5.2185249999999999E-3</v>
          </cell>
          <cell r="H10">
            <v>4.66</v>
          </cell>
          <cell r="I10">
            <v>7.8154379999999992E-3</v>
          </cell>
          <cell r="J10">
            <v>8</v>
          </cell>
          <cell r="K10">
            <v>19</v>
          </cell>
          <cell r="L10">
            <v>4</v>
          </cell>
        </row>
        <row r="11">
          <cell r="C11" t="str">
            <v>Pantalones para hombre</v>
          </cell>
          <cell r="D11">
            <v>-0.33</v>
          </cell>
          <cell r="E11">
            <v>-1.128006E-3</v>
          </cell>
          <cell r="F11">
            <v>1.08</v>
          </cell>
          <cell r="G11">
            <v>5.4018549999999997E-3</v>
          </cell>
          <cell r="H11">
            <v>-3.2</v>
          </cell>
          <cell r="I11">
            <v>-7.0333009999999996E-3</v>
          </cell>
          <cell r="J11">
            <v>9</v>
          </cell>
          <cell r="K11">
            <v>5</v>
          </cell>
          <cell r="L11">
            <v>19</v>
          </cell>
        </row>
        <row r="12">
          <cell r="C12" t="str">
            <v>Camisas para hombre</v>
          </cell>
          <cell r="D12">
            <v>0.18</v>
          </cell>
          <cell r="E12">
            <v>4.2850499999999998E-4</v>
          </cell>
          <cell r="F12">
            <v>-0.13</v>
          </cell>
          <cell r="G12">
            <v>-2.19552E-4</v>
          </cell>
          <cell r="H12">
            <v>-0.44</v>
          </cell>
          <cell r="I12">
            <v>-1.3803050000000001E-3</v>
          </cell>
          <cell r="J12">
            <v>10</v>
          </cell>
          <cell r="K12">
            <v>16</v>
          </cell>
          <cell r="L12">
            <v>14</v>
          </cell>
        </row>
        <row r="13">
          <cell r="C13" t="str">
            <v>Confeccion y alquiler</v>
          </cell>
          <cell r="D13">
            <v>1.88</v>
          </cell>
          <cell r="E13">
            <v>6.6671700000000005E-4</v>
          </cell>
          <cell r="F13">
            <v>3.18</v>
          </cell>
          <cell r="G13">
            <v>1.5467860000000001E-3</v>
          </cell>
          <cell r="H13">
            <v>-1.37</v>
          </cell>
          <cell r="I13">
            <v>-5.7288700000000001E-4</v>
          </cell>
          <cell r="J13">
            <v>11</v>
          </cell>
          <cell r="K13">
            <v>12</v>
          </cell>
          <cell r="L13">
            <v>13</v>
          </cell>
        </row>
        <row r="14">
          <cell r="C14" t="str">
            <v>Reparacion y limpieza</v>
          </cell>
          <cell r="D14">
            <v>3.6</v>
          </cell>
          <cell r="E14">
            <v>1.150634E-3</v>
          </cell>
          <cell r="F14">
            <v>3.54</v>
          </cell>
          <cell r="G14">
            <v>1.3391550000000001E-3</v>
          </cell>
          <cell r="H14">
            <v>3.17</v>
          </cell>
          <cell r="I14">
            <v>4.9609299999999997E-4</v>
          </cell>
          <cell r="J14">
            <v>12</v>
          </cell>
          <cell r="K14">
            <v>13</v>
          </cell>
          <cell r="L14">
            <v>9</v>
          </cell>
        </row>
        <row r="15">
          <cell r="C15" t="str">
            <v>Camisas para niños(as)</v>
          </cell>
          <cell r="D15">
            <v>1.38</v>
          </cell>
          <cell r="E15">
            <v>1.2248210000000001E-3</v>
          </cell>
          <cell r="F15">
            <v>1.5</v>
          </cell>
          <cell r="G15">
            <v>1.6812089999999999E-3</v>
          </cell>
          <cell r="H15">
            <v>0.17</v>
          </cell>
          <cell r="I15">
            <v>6.5291599999999997E-5</v>
          </cell>
          <cell r="J15">
            <v>13</v>
          </cell>
          <cell r="K15">
            <v>10</v>
          </cell>
          <cell r="L15">
            <v>10</v>
          </cell>
        </row>
        <row r="16">
          <cell r="C16" t="str">
            <v>Otras prendas para hombre</v>
          </cell>
          <cell r="D16">
            <v>0.35</v>
          </cell>
          <cell r="E16">
            <v>1.4741260000000001E-3</v>
          </cell>
          <cell r="F16">
            <v>0.76</v>
          </cell>
          <cell r="G16">
            <v>2.8008809999999999E-3</v>
          </cell>
          <cell r="H16">
            <v>1.17</v>
          </cell>
          <cell r="I16">
            <v>4.3166050000000003E-3</v>
          </cell>
          <cell r="J16">
            <v>14</v>
          </cell>
          <cell r="K16">
            <v>9</v>
          </cell>
          <cell r="L16">
            <v>8</v>
          </cell>
        </row>
        <row r="17">
          <cell r="C17" t="str">
            <v>Camisitas y vestidos para bebe</v>
          </cell>
          <cell r="D17">
            <v>4.71</v>
          </cell>
          <cell r="E17">
            <v>1.623888E-3</v>
          </cell>
          <cell r="F17">
            <v>6.01</v>
          </cell>
          <cell r="G17">
            <v>3.846946E-3</v>
          </cell>
          <cell r="H17">
            <v>-0.57999999999999996</v>
          </cell>
          <cell r="I17">
            <v>-5.31634E-5</v>
          </cell>
          <cell r="J17">
            <v>15</v>
          </cell>
          <cell r="K17">
            <v>8</v>
          </cell>
          <cell r="L17">
            <v>11</v>
          </cell>
        </row>
        <row r="18">
          <cell r="C18" t="str">
            <v>Ropa interior para ninos</v>
          </cell>
          <cell r="D18">
            <v>2.2200000000000002</v>
          </cell>
          <cell r="E18">
            <v>3.5661389999999999E-3</v>
          </cell>
          <cell r="F18">
            <v>3.22</v>
          </cell>
          <cell r="G18">
            <v>7.1931699999999996E-3</v>
          </cell>
          <cell r="H18">
            <v>-0.25</v>
          </cell>
          <cell r="I18">
            <v>-3.2647699999999998E-4</v>
          </cell>
          <cell r="J18">
            <v>16</v>
          </cell>
          <cell r="K18">
            <v>4</v>
          </cell>
          <cell r="L18">
            <v>12</v>
          </cell>
        </row>
        <row r="19">
          <cell r="C19" t="str">
            <v>Pantalones para niños</v>
          </cell>
          <cell r="D19">
            <v>2.29</v>
          </cell>
          <cell r="E19">
            <v>5.1508630000000003E-3</v>
          </cell>
          <cell r="F19">
            <v>1.3</v>
          </cell>
          <cell r="G19">
            <v>4.311947E-3</v>
          </cell>
          <cell r="H19">
            <v>6.55</v>
          </cell>
          <cell r="I19">
            <v>1.1337523E-2</v>
          </cell>
          <cell r="J19">
            <v>17</v>
          </cell>
          <cell r="K19">
            <v>7</v>
          </cell>
          <cell r="L19">
            <v>2</v>
          </cell>
        </row>
        <row r="20">
          <cell r="C20" t="str">
            <v>Lavandería</v>
          </cell>
          <cell r="D20">
            <v>3.84</v>
          </cell>
          <cell r="E20">
            <v>6.6184579999999998E-3</v>
          </cell>
          <cell r="F20">
            <v>4.2</v>
          </cell>
          <cell r="G20">
            <v>4.8515620000000002E-3</v>
          </cell>
          <cell r="H20">
            <v>3.87</v>
          </cell>
          <cell r="I20">
            <v>6.4117009999999997E-3</v>
          </cell>
          <cell r="J20">
            <v>18</v>
          </cell>
          <cell r="K20">
            <v>6</v>
          </cell>
          <cell r="L20">
            <v>5</v>
          </cell>
        </row>
        <row r="21">
          <cell r="C21" t="str">
            <v>Ropa interior mujer</v>
          </cell>
          <cell r="D21">
            <v>3.72</v>
          </cell>
          <cell r="E21">
            <v>8.3963170000000004E-3</v>
          </cell>
          <cell r="F21">
            <v>3.88</v>
          </cell>
          <cell r="G21">
            <v>1.0215682E-2</v>
          </cell>
          <cell r="H21">
            <v>3.61</v>
          </cell>
          <cell r="I21">
            <v>5.3758770000000003E-3</v>
          </cell>
          <cell r="J21">
            <v>19</v>
          </cell>
          <cell r="K21">
            <v>2</v>
          </cell>
          <cell r="L21">
            <v>6</v>
          </cell>
        </row>
        <row r="22">
          <cell r="C22" t="str">
            <v>Calzado para hombre</v>
          </cell>
          <cell r="D22">
            <v>3.56</v>
          </cell>
          <cell r="E22">
            <v>9.1851880000000004E-3</v>
          </cell>
          <cell r="F22">
            <v>2.87</v>
          </cell>
          <cell r="G22">
            <v>7.2687949999999998E-3</v>
          </cell>
          <cell r="H22">
            <v>6.08</v>
          </cell>
          <cell r="I22">
            <v>8.2092889999999998E-3</v>
          </cell>
          <cell r="J22">
            <v>20</v>
          </cell>
          <cell r="K22">
            <v>3</v>
          </cell>
          <cell r="L22">
            <v>3</v>
          </cell>
        </row>
        <row r="23">
          <cell r="C23" t="str">
            <v>Ropa interior hombre</v>
          </cell>
          <cell r="D23">
            <v>4.92</v>
          </cell>
          <cell r="E23">
            <v>1.1691605000000001E-2</v>
          </cell>
          <cell r="F23">
            <v>4.3899999999999997</v>
          </cell>
          <cell r="G23">
            <v>1.3001458E-2</v>
          </cell>
          <cell r="H23">
            <v>6.05</v>
          </cell>
          <cell r="I23">
            <v>1.4770326E-2</v>
          </cell>
          <cell r="J23">
            <v>21</v>
          </cell>
          <cell r="K23">
            <v>1</v>
          </cell>
          <cell r="L23">
            <v>1</v>
          </cell>
        </row>
      </sheetData>
      <sheetData sheetId="204">
        <row r="2">
          <cell r="C2" t="str">
            <v>Salud</v>
          </cell>
          <cell r="D2">
            <v>3.75</v>
          </cell>
          <cell r="E2">
            <v>0.113677289</v>
          </cell>
          <cell r="F2">
            <v>2.4900000000000002</v>
          </cell>
          <cell r="G2">
            <v>5.9900874999999999E-2</v>
          </cell>
          <cell r="H2">
            <v>4.0999999999999996</v>
          </cell>
          <cell r="I2">
            <v>0.19061631900000001</v>
          </cell>
        </row>
        <row r="3">
          <cell r="C3" t="str">
            <v>Servicios de salud</v>
          </cell>
          <cell r="D3">
            <v>4.42</v>
          </cell>
          <cell r="E3">
            <v>2.3111065E-2</v>
          </cell>
          <cell r="F3">
            <v>4.6399999999999997</v>
          </cell>
          <cell r="G3">
            <v>1.5629357E-2</v>
          </cell>
          <cell r="H3">
            <v>4.29</v>
          </cell>
          <cell r="I3">
            <v>2.2909624999999999E-2</v>
          </cell>
          <cell r="J3">
            <v>3</v>
          </cell>
          <cell r="K3">
            <v>3</v>
          </cell>
          <cell r="L3">
            <v>3</v>
          </cell>
        </row>
        <row r="4">
          <cell r="C4" t="str">
            <v>Bienes y artículos</v>
          </cell>
          <cell r="D4">
            <v>2.04</v>
          </cell>
          <cell r="E4">
            <v>3.3026973000000001E-2</v>
          </cell>
          <cell r="F4">
            <v>1.65</v>
          </cell>
          <cell r="G4">
            <v>2.6177577E-2</v>
          </cell>
          <cell r="H4">
            <v>2.23</v>
          </cell>
          <cell r="I4">
            <v>5.9662540999999999E-2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Otros gastos</v>
          </cell>
          <cell r="D5">
            <v>6.61</v>
          </cell>
          <cell r="E5">
            <v>5.8807916000000002E-2</v>
          </cell>
          <cell r="F5">
            <v>3.84</v>
          </cell>
          <cell r="G5">
            <v>1.852647E-2</v>
          </cell>
          <cell r="H5">
            <v>7.72</v>
          </cell>
          <cell r="I5">
            <v>0.111132198</v>
          </cell>
          <cell r="J5">
            <v>1</v>
          </cell>
          <cell r="K5">
            <v>2</v>
          </cell>
          <cell r="L5">
            <v>1</v>
          </cell>
        </row>
      </sheetData>
      <sheetData sheetId="205">
        <row r="2">
          <cell r="B2">
            <v>6.03</v>
          </cell>
          <cell r="C2">
            <v>5.28</v>
          </cell>
          <cell r="D2">
            <v>3.75</v>
          </cell>
        </row>
        <row r="3">
          <cell r="B3">
            <v>3.67</v>
          </cell>
          <cell r="C3">
            <v>4.2</v>
          </cell>
          <cell r="D3">
            <v>3.18</v>
          </cell>
        </row>
      </sheetData>
      <sheetData sheetId="206">
        <row r="2">
          <cell r="C2" t="str">
            <v>Servicios de salud</v>
          </cell>
          <cell r="D2">
            <v>4.42</v>
          </cell>
          <cell r="E2">
            <v>2.3111065E-2</v>
          </cell>
          <cell r="F2">
            <v>4.6399999999999997</v>
          </cell>
          <cell r="G2">
            <v>1.5629357E-2</v>
          </cell>
          <cell r="H2">
            <v>4.29</v>
          </cell>
          <cell r="I2">
            <v>2.2909624999999999E-2</v>
          </cell>
        </row>
        <row r="3">
          <cell r="C3" t="str">
            <v>Consulta</v>
          </cell>
          <cell r="D3">
            <v>4.6100000000000003</v>
          </cell>
          <cell r="E3">
            <v>2.0150362000000002E-2</v>
          </cell>
          <cell r="F3">
            <v>5.26</v>
          </cell>
          <cell r="G3">
            <v>1.307117E-2</v>
          </cell>
          <cell r="H3">
            <v>4.18</v>
          </cell>
          <cell r="I3">
            <v>1.7568551000000002E-2</v>
          </cell>
        </row>
        <row r="4">
          <cell r="C4" t="str">
            <v>Exámenes</v>
          </cell>
          <cell r="D4">
            <v>4.18</v>
          </cell>
          <cell r="E4">
            <v>1.5562449999999999E-3</v>
          </cell>
          <cell r="F4">
            <v>3.78</v>
          </cell>
          <cell r="G4">
            <v>1.309787E-3</v>
          </cell>
          <cell r="H4">
            <v>4.7</v>
          </cell>
          <cell r="I4">
            <v>5.3444429999999999E-3</v>
          </cell>
        </row>
        <row r="5">
          <cell r="C5" t="str">
            <v>Servicios de hospitalización</v>
          </cell>
          <cell r="D5">
            <v>2.93</v>
          </cell>
          <cell r="E5">
            <v>1.4224070000000001E-3</v>
          </cell>
          <cell r="F5">
            <v>2.39</v>
          </cell>
          <cell r="G5">
            <v>1.2828850000000001E-3</v>
          </cell>
          <cell r="H5">
            <v>0</v>
          </cell>
          <cell r="I5">
            <v>0</v>
          </cell>
        </row>
        <row r="6">
          <cell r="C6" t="str">
            <v>Consulta</v>
          </cell>
          <cell r="D6">
            <v>4.6100000000000003</v>
          </cell>
          <cell r="E6">
            <v>2.0150362000000002E-2</v>
          </cell>
          <cell r="F6">
            <v>5.26</v>
          </cell>
          <cell r="G6">
            <v>1.307117E-2</v>
          </cell>
          <cell r="H6">
            <v>4.18</v>
          </cell>
          <cell r="I6">
            <v>1.7568551000000002E-2</v>
          </cell>
        </row>
        <row r="7">
          <cell r="C7" t="str">
            <v>Consulta medica general</v>
          </cell>
          <cell r="D7">
            <v>5.29</v>
          </cell>
          <cell r="E7">
            <v>7.811981E-3</v>
          </cell>
          <cell r="F7">
            <v>6.24</v>
          </cell>
          <cell r="G7">
            <v>6.5215749999999999E-3</v>
          </cell>
          <cell r="H7">
            <v>4.32</v>
          </cell>
          <cell r="I7">
            <v>1.4327138E-2</v>
          </cell>
        </row>
        <row r="8">
          <cell r="C8" t="str">
            <v>Medicina especializada</v>
          </cell>
          <cell r="D8">
            <v>4.2699999999999996</v>
          </cell>
          <cell r="E8">
            <v>1.2358935E-2</v>
          </cell>
          <cell r="F8">
            <v>4.5599999999999996</v>
          </cell>
          <cell r="G8">
            <v>6.5661499999999998E-3</v>
          </cell>
          <cell r="H8">
            <v>3.64</v>
          </cell>
          <cell r="I8">
            <v>3.2269709999999999E-3</v>
          </cell>
        </row>
        <row r="9">
          <cell r="C9" t="str">
            <v>Exámenes</v>
          </cell>
          <cell r="D9">
            <v>4.18</v>
          </cell>
          <cell r="E9">
            <v>1.5562449999999999E-3</v>
          </cell>
          <cell r="F9">
            <v>3.78</v>
          </cell>
          <cell r="G9">
            <v>1.309787E-3</v>
          </cell>
          <cell r="H9">
            <v>4.7</v>
          </cell>
          <cell r="I9">
            <v>5.3444429999999999E-3</v>
          </cell>
        </row>
        <row r="10">
          <cell r="C10" t="str">
            <v>Exámenes de laboratorio</v>
          </cell>
          <cell r="D10">
            <v>4.78</v>
          </cell>
          <cell r="E10">
            <v>1.0747840000000001E-3</v>
          </cell>
          <cell r="F10">
            <v>4.8</v>
          </cell>
          <cell r="G10">
            <v>4.2108599999999999E-4</v>
          </cell>
          <cell r="H10">
            <v>4.84</v>
          </cell>
          <cell r="I10">
            <v>5.0695649999999998E-3</v>
          </cell>
        </row>
        <row r="11">
          <cell r="C11" t="str">
            <v>Imágenes diagnósticas</v>
          </cell>
          <cell r="D11">
            <v>3.27</v>
          </cell>
          <cell r="E11">
            <v>4.8216699999999998E-4</v>
          </cell>
          <cell r="F11">
            <v>3.44</v>
          </cell>
          <cell r="G11">
            <v>8.9017100000000004E-4</v>
          </cell>
          <cell r="H11">
            <v>3.03</v>
          </cell>
          <cell r="I11">
            <v>2.7179599999999998E-4</v>
          </cell>
        </row>
        <row r="12">
          <cell r="C12" t="str">
            <v>Servicios de hospitalización</v>
          </cell>
          <cell r="D12">
            <v>2.93</v>
          </cell>
          <cell r="E12">
            <v>1.4224070000000001E-3</v>
          </cell>
          <cell r="F12">
            <v>2.39</v>
          </cell>
          <cell r="G12">
            <v>1.2828850000000001E-3</v>
          </cell>
          <cell r="H12">
            <v>0</v>
          </cell>
          <cell r="I12">
            <v>0</v>
          </cell>
        </row>
        <row r="13">
          <cell r="C13" t="str">
            <v>Servicios de hospitalización</v>
          </cell>
          <cell r="D13">
            <v>2.93</v>
          </cell>
          <cell r="E13">
            <v>1.4224070000000001E-3</v>
          </cell>
          <cell r="F13">
            <v>2.39</v>
          </cell>
          <cell r="G13">
            <v>1.2828850000000001E-3</v>
          </cell>
          <cell r="H13">
            <v>0</v>
          </cell>
          <cell r="I13">
            <v>0</v>
          </cell>
        </row>
      </sheetData>
      <sheetData sheetId="207">
        <row r="2">
          <cell r="C2" t="str">
            <v>Bienes y artículos</v>
          </cell>
          <cell r="D2">
            <v>2.04</v>
          </cell>
          <cell r="E2">
            <v>3.3026973000000001E-2</v>
          </cell>
          <cell r="F2">
            <v>1.65</v>
          </cell>
          <cell r="G2">
            <v>2.6177577E-2</v>
          </cell>
          <cell r="H2">
            <v>2.23</v>
          </cell>
          <cell r="I2">
            <v>5.9662540999999999E-2</v>
          </cell>
        </row>
        <row r="3">
          <cell r="C3" t="str">
            <v>Medicinas y otros gastos</v>
          </cell>
          <cell r="D3">
            <v>2.09</v>
          </cell>
          <cell r="E3">
            <v>3.2733371999999997E-2</v>
          </cell>
          <cell r="F3">
            <v>1.63</v>
          </cell>
          <cell r="G3">
            <v>2.5099850999999999E-2</v>
          </cell>
          <cell r="H3">
            <v>2.2799999999999998</v>
          </cell>
          <cell r="I3">
            <v>5.9890235E-2</v>
          </cell>
        </row>
        <row r="4">
          <cell r="C4" t="str">
            <v>Aparatos ortopédicos y otros</v>
          </cell>
          <cell r="D4">
            <v>0.52</v>
          </cell>
          <cell r="E4">
            <v>2.7446799999999999E-4</v>
          </cell>
          <cell r="F4">
            <v>2.1800000000000002</v>
          </cell>
          <cell r="G4">
            <v>1.0171449999999999E-3</v>
          </cell>
          <cell r="H4">
            <v>-0.44</v>
          </cell>
          <cell r="I4">
            <v>-2.1461200000000001E-4</v>
          </cell>
        </row>
        <row r="5">
          <cell r="C5" t="str">
            <v>Medicinas y otros gastos</v>
          </cell>
          <cell r="D5">
            <v>2.09</v>
          </cell>
          <cell r="E5">
            <v>3.2733371999999997E-2</v>
          </cell>
          <cell r="F5">
            <v>1.63</v>
          </cell>
          <cell r="G5">
            <v>2.5099850999999999E-2</v>
          </cell>
          <cell r="H5">
            <v>2.2799999999999998</v>
          </cell>
          <cell r="I5">
            <v>5.9890235E-2</v>
          </cell>
        </row>
        <row r="6">
          <cell r="C6" t="str">
            <v>Medicinas</v>
          </cell>
          <cell r="D6">
            <v>2.41</v>
          </cell>
          <cell r="E6">
            <v>2.7032717000000001E-2</v>
          </cell>
          <cell r="F6">
            <v>2.27</v>
          </cell>
          <cell r="G6">
            <v>2.5671407E-2</v>
          </cell>
          <cell r="H6">
            <v>2.5099999999999998</v>
          </cell>
          <cell r="I6">
            <v>5.1828250999999999E-2</v>
          </cell>
        </row>
        <row r="7">
          <cell r="C7" t="str">
            <v>Otras medicinas y anticoceptivos</v>
          </cell>
          <cell r="D7">
            <v>1.27</v>
          </cell>
          <cell r="E7">
            <v>5.6449220000000001E-3</v>
          </cell>
          <cell r="F7">
            <v>-0.1</v>
          </cell>
          <cell r="G7">
            <v>-4.08892E-4</v>
          </cell>
          <cell r="H7">
            <v>1.41</v>
          </cell>
          <cell r="I7">
            <v>7.9213559999999992E-3</v>
          </cell>
        </row>
        <row r="8">
          <cell r="C8" t="str">
            <v>Aparatos ortopédicos y otros</v>
          </cell>
          <cell r="D8">
            <v>0.52</v>
          </cell>
          <cell r="E8">
            <v>2.7446799999999999E-4</v>
          </cell>
          <cell r="F8">
            <v>2.1800000000000002</v>
          </cell>
          <cell r="G8">
            <v>1.0171449999999999E-3</v>
          </cell>
          <cell r="H8">
            <v>-0.44</v>
          </cell>
          <cell r="I8">
            <v>-2.1461200000000001E-4</v>
          </cell>
        </row>
        <row r="9">
          <cell r="C9" t="str">
            <v>Aparatos ortopédicos y otros</v>
          </cell>
          <cell r="D9">
            <v>0.52</v>
          </cell>
          <cell r="E9">
            <v>2.7446799999999999E-4</v>
          </cell>
          <cell r="F9">
            <v>2.1800000000000002</v>
          </cell>
          <cell r="G9">
            <v>1.0171449999999999E-3</v>
          </cell>
          <cell r="H9">
            <v>-0.44</v>
          </cell>
          <cell r="I9">
            <v>-2.1461200000000001E-4</v>
          </cell>
        </row>
      </sheetData>
      <sheetData sheetId="208">
        <row r="2">
          <cell r="C2" t="str">
            <v>Aseguramiento privado</v>
          </cell>
          <cell r="D2">
            <v>6.61</v>
          </cell>
          <cell r="E2">
            <v>5.8807916000000002E-2</v>
          </cell>
          <cell r="F2">
            <v>3.84</v>
          </cell>
          <cell r="G2">
            <v>1.852647E-2</v>
          </cell>
          <cell r="H2">
            <v>7.72</v>
          </cell>
          <cell r="I2">
            <v>0.111132198</v>
          </cell>
        </row>
        <row r="3">
          <cell r="C3" t="str">
            <v>Aseguramiento privado</v>
          </cell>
          <cell r="D3">
            <v>7.77</v>
          </cell>
          <cell r="E3">
            <v>5.4368564000000001E-2</v>
          </cell>
          <cell r="F3">
            <v>4.96</v>
          </cell>
          <cell r="G3">
            <v>1.3145534E-2</v>
          </cell>
          <cell r="H3">
            <v>8.81</v>
          </cell>
          <cell r="I3">
            <v>0.105922023</v>
          </cell>
        </row>
        <row r="4">
          <cell r="C4" t="str">
            <v>Aseguramiento obligatorio</v>
          </cell>
          <cell r="D4">
            <v>2.5099999999999998</v>
          </cell>
          <cell r="E4">
            <v>4.7667120000000002E-3</v>
          </cell>
          <cell r="F4">
            <v>2.5099999999999998</v>
          </cell>
          <cell r="G4">
            <v>5.4570629999999998E-3</v>
          </cell>
          <cell r="H4">
            <v>2.5099999999999998</v>
          </cell>
          <cell r="I4">
            <v>5.9553369999999998E-3</v>
          </cell>
        </row>
        <row r="5">
          <cell r="C5" t="str">
            <v>Aseguramiento privado</v>
          </cell>
          <cell r="D5">
            <v>7.77</v>
          </cell>
          <cell r="E5">
            <v>5.4368564000000001E-2</v>
          </cell>
          <cell r="F5">
            <v>4.96</v>
          </cell>
          <cell r="G5">
            <v>1.3145534E-2</v>
          </cell>
          <cell r="H5">
            <v>8.81</v>
          </cell>
          <cell r="I5">
            <v>0.105922023</v>
          </cell>
        </row>
        <row r="6">
          <cell r="C6" t="str">
            <v>Aseguramiento privado</v>
          </cell>
          <cell r="D6">
            <v>8.73</v>
          </cell>
          <cell r="E6">
            <v>3.8859370999999997E-2</v>
          </cell>
          <cell r="F6">
            <v>6.53</v>
          </cell>
          <cell r="G6">
            <v>3.4461320000000002E-3</v>
          </cell>
          <cell r="H6">
            <v>8.82</v>
          </cell>
          <cell r="I6">
            <v>9.3274443999999998E-2</v>
          </cell>
        </row>
        <row r="7">
          <cell r="C7" t="str">
            <v>Servicios de protección</v>
          </cell>
          <cell r="D7">
            <v>6.15</v>
          </cell>
          <cell r="E7">
            <v>1.5658407999999999E-2</v>
          </cell>
          <cell r="F7">
            <v>4.57</v>
          </cell>
          <cell r="G7">
            <v>9.7005040000000004E-3</v>
          </cell>
          <cell r="H7">
            <v>8.6999999999999993</v>
          </cell>
          <cell r="I7">
            <v>1.2593211999999999E-2</v>
          </cell>
        </row>
        <row r="8">
          <cell r="C8" t="str">
            <v>Aseguramiento obligatorio</v>
          </cell>
          <cell r="D8">
            <v>2.5099999999999998</v>
          </cell>
          <cell r="E8">
            <v>4.7667120000000002E-3</v>
          </cell>
          <cell r="F8">
            <v>2.5099999999999998</v>
          </cell>
          <cell r="G8">
            <v>5.4570629999999998E-3</v>
          </cell>
          <cell r="H8">
            <v>2.5099999999999998</v>
          </cell>
          <cell r="I8">
            <v>5.9553369999999998E-3</v>
          </cell>
        </row>
        <row r="9">
          <cell r="C9" t="str">
            <v>Pagos complementarios</v>
          </cell>
          <cell r="D9">
            <v>2.5099999999999998</v>
          </cell>
          <cell r="E9">
            <v>4.7667120000000002E-3</v>
          </cell>
          <cell r="F9">
            <v>2.5099999999999998</v>
          </cell>
          <cell r="G9">
            <v>5.4570629999999998E-3</v>
          </cell>
          <cell r="H9">
            <v>2.5099999999999998</v>
          </cell>
          <cell r="I9">
            <v>5.9553369999999998E-3</v>
          </cell>
        </row>
      </sheetData>
      <sheetData sheetId="209">
        <row r="2">
          <cell r="C2" t="str">
            <v>Salud</v>
          </cell>
          <cell r="D2">
            <v>3.75</v>
          </cell>
          <cell r="E2">
            <v>0.113677289</v>
          </cell>
          <cell r="F2">
            <v>2.4900000000000002</v>
          </cell>
          <cell r="G2">
            <v>5.9900874999999999E-2</v>
          </cell>
          <cell r="H2">
            <v>4.0999999999999996</v>
          </cell>
          <cell r="I2">
            <v>0.19061631900000001</v>
          </cell>
        </row>
        <row r="3">
          <cell r="C3" t="str">
            <v>Aseguramiento privado</v>
          </cell>
          <cell r="D3">
            <v>8.73</v>
          </cell>
          <cell r="E3">
            <v>3.8859370999999997E-2</v>
          </cell>
          <cell r="F3">
            <v>6.53</v>
          </cell>
          <cell r="G3">
            <v>3.4461320000000002E-3</v>
          </cell>
          <cell r="H3">
            <v>8.82</v>
          </cell>
          <cell r="I3">
            <v>9.3274443999999998E-2</v>
          </cell>
          <cell r="J3">
            <v>1</v>
          </cell>
          <cell r="K3">
            <v>6</v>
          </cell>
          <cell r="L3">
            <v>1</v>
          </cell>
        </row>
        <row r="4">
          <cell r="C4" t="str">
            <v>Medicinas</v>
          </cell>
          <cell r="D4">
            <v>2.41</v>
          </cell>
          <cell r="E4">
            <v>2.7032717000000001E-2</v>
          </cell>
          <cell r="F4">
            <v>2.27</v>
          </cell>
          <cell r="G4">
            <v>2.5671407E-2</v>
          </cell>
          <cell r="H4">
            <v>2.5099999999999998</v>
          </cell>
          <cell r="I4">
            <v>5.1828250999999999E-2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Servicios de protección</v>
          </cell>
          <cell r="D5">
            <v>6.15</v>
          </cell>
          <cell r="E5">
            <v>1.5658407999999999E-2</v>
          </cell>
          <cell r="F5">
            <v>4.57</v>
          </cell>
          <cell r="G5">
            <v>9.7005040000000004E-3</v>
          </cell>
          <cell r="H5">
            <v>8.6999999999999993</v>
          </cell>
          <cell r="I5">
            <v>1.2593211999999999E-2</v>
          </cell>
          <cell r="J5">
            <v>3</v>
          </cell>
          <cell r="K5">
            <v>2</v>
          </cell>
          <cell r="L5">
            <v>4</v>
          </cell>
        </row>
        <row r="6">
          <cell r="C6" t="str">
            <v>Medicina especializada</v>
          </cell>
          <cell r="D6">
            <v>4.2699999999999996</v>
          </cell>
          <cell r="E6">
            <v>1.2358935E-2</v>
          </cell>
          <cell r="F6">
            <v>4.5599999999999996</v>
          </cell>
          <cell r="G6">
            <v>6.5661499999999998E-3</v>
          </cell>
          <cell r="H6">
            <v>3.64</v>
          </cell>
          <cell r="I6">
            <v>3.2269709999999999E-3</v>
          </cell>
          <cell r="J6">
            <v>4</v>
          </cell>
          <cell r="K6">
            <v>3</v>
          </cell>
          <cell r="L6">
            <v>8</v>
          </cell>
        </row>
        <row r="7">
          <cell r="C7" t="str">
            <v>Consulta medica general</v>
          </cell>
          <cell r="D7">
            <v>5.29</v>
          </cell>
          <cell r="E7">
            <v>7.811981E-3</v>
          </cell>
          <cell r="F7">
            <v>6.24</v>
          </cell>
          <cell r="G7">
            <v>6.5215749999999999E-3</v>
          </cell>
          <cell r="H7">
            <v>4.32</v>
          </cell>
          <cell r="I7">
            <v>1.4327138E-2</v>
          </cell>
          <cell r="J7">
            <v>5</v>
          </cell>
          <cell r="K7">
            <v>4</v>
          </cell>
          <cell r="L7">
            <v>3</v>
          </cell>
        </row>
        <row r="8">
          <cell r="C8" t="str">
            <v>Otras medicinas y anticoceptivos</v>
          </cell>
          <cell r="D8">
            <v>1.27</v>
          </cell>
          <cell r="E8">
            <v>5.6449220000000001E-3</v>
          </cell>
          <cell r="F8">
            <v>-0.1</v>
          </cell>
          <cell r="G8">
            <v>-4.08892E-4</v>
          </cell>
          <cell r="H8">
            <v>1.41</v>
          </cell>
          <cell r="I8">
            <v>7.9213559999999992E-3</v>
          </cell>
          <cell r="J8">
            <v>6</v>
          </cell>
          <cell r="K8">
            <v>11</v>
          </cell>
          <cell r="L8">
            <v>5</v>
          </cell>
        </row>
        <row r="9">
          <cell r="C9" t="str">
            <v>Pagos complementarios</v>
          </cell>
          <cell r="D9">
            <v>2.5099999999999998</v>
          </cell>
          <cell r="E9">
            <v>4.7667120000000002E-3</v>
          </cell>
          <cell r="F9">
            <v>2.5099999999999998</v>
          </cell>
          <cell r="G9">
            <v>5.4570629999999998E-3</v>
          </cell>
          <cell r="H9">
            <v>2.5099999999999998</v>
          </cell>
          <cell r="I9">
            <v>5.9553369999999998E-3</v>
          </cell>
          <cell r="J9">
            <v>7</v>
          </cell>
          <cell r="K9">
            <v>5</v>
          </cell>
          <cell r="L9">
            <v>6</v>
          </cell>
        </row>
        <row r="10">
          <cell r="C10" t="str">
            <v>Servicios de hospitalización</v>
          </cell>
          <cell r="D10">
            <v>2.93</v>
          </cell>
          <cell r="E10">
            <v>1.4224070000000001E-3</v>
          </cell>
          <cell r="F10">
            <v>2.39</v>
          </cell>
          <cell r="G10">
            <v>1.2828850000000001E-3</v>
          </cell>
          <cell r="H10">
            <v>0</v>
          </cell>
          <cell r="I10">
            <v>0</v>
          </cell>
          <cell r="J10">
            <v>8</v>
          </cell>
          <cell r="K10">
            <v>7</v>
          </cell>
          <cell r="L10">
            <v>10</v>
          </cell>
        </row>
        <row r="11">
          <cell r="C11" t="str">
            <v>Exámenes de laboratorio</v>
          </cell>
          <cell r="D11">
            <v>4.78</v>
          </cell>
          <cell r="E11">
            <v>1.0747840000000001E-3</v>
          </cell>
          <cell r="F11">
            <v>4.8</v>
          </cell>
          <cell r="G11">
            <v>4.2108599999999999E-4</v>
          </cell>
          <cell r="H11">
            <v>4.84</v>
          </cell>
          <cell r="I11">
            <v>5.0695649999999998E-3</v>
          </cell>
          <cell r="J11">
            <v>9</v>
          </cell>
          <cell r="K11">
            <v>10</v>
          </cell>
          <cell r="L11">
            <v>7</v>
          </cell>
        </row>
        <row r="12">
          <cell r="C12" t="str">
            <v>Imágenes diagnósticas</v>
          </cell>
          <cell r="D12">
            <v>3.27</v>
          </cell>
          <cell r="E12">
            <v>4.8216699999999998E-4</v>
          </cell>
          <cell r="F12">
            <v>3.44</v>
          </cell>
          <cell r="G12">
            <v>8.9017100000000004E-4</v>
          </cell>
          <cell r="H12">
            <v>3.03</v>
          </cell>
          <cell r="I12">
            <v>2.7179599999999998E-4</v>
          </cell>
          <cell r="J12">
            <v>10</v>
          </cell>
          <cell r="K12">
            <v>9</v>
          </cell>
          <cell r="L12">
            <v>9</v>
          </cell>
        </row>
        <row r="13">
          <cell r="C13" t="str">
            <v>Aparatos ortopédicos y otros</v>
          </cell>
          <cell r="D13">
            <v>0.52</v>
          </cell>
          <cell r="E13">
            <v>2.7446799999999999E-4</v>
          </cell>
          <cell r="F13">
            <v>2.1800000000000002</v>
          </cell>
          <cell r="G13">
            <v>1.0171449999999999E-3</v>
          </cell>
          <cell r="H13">
            <v>-0.44</v>
          </cell>
          <cell r="I13">
            <v>-2.1461200000000001E-4</v>
          </cell>
          <cell r="J13">
            <v>11</v>
          </cell>
          <cell r="K13">
            <v>8</v>
          </cell>
          <cell r="L13">
            <v>11</v>
          </cell>
        </row>
      </sheetData>
      <sheetData sheetId="210">
        <row r="2">
          <cell r="C2" t="str">
            <v>Educación</v>
          </cell>
          <cell r="D2">
            <v>5.05</v>
          </cell>
          <cell r="E2">
            <v>0.38281194499999999</v>
          </cell>
          <cell r="F2">
            <v>3.78</v>
          </cell>
          <cell r="G2">
            <v>0.245166988</v>
          </cell>
          <cell r="H2">
            <v>6.63</v>
          </cell>
          <cell r="I2">
            <v>0.65871156600000003</v>
          </cell>
        </row>
        <row r="3">
          <cell r="C3" t="str">
            <v>Instrucción</v>
          </cell>
          <cell r="D3">
            <v>5.6</v>
          </cell>
          <cell r="E3">
            <v>0.361349486</v>
          </cell>
          <cell r="F3">
            <v>4.05</v>
          </cell>
          <cell r="G3">
            <v>0.21743090000000001</v>
          </cell>
          <cell r="H3">
            <v>7.11</v>
          </cell>
          <cell r="I3">
            <v>0.66118562400000003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Artículos</v>
          </cell>
          <cell r="D4">
            <v>1.98</v>
          </cell>
          <cell r="E4">
            <v>2.2327145E-2</v>
          </cell>
          <cell r="F4">
            <v>2.5099999999999998</v>
          </cell>
          <cell r="G4">
            <v>2.8038153999999999E-2</v>
          </cell>
          <cell r="H4">
            <v>0</v>
          </cell>
          <cell r="I4">
            <v>0</v>
          </cell>
          <cell r="J4">
            <v>2</v>
          </cell>
          <cell r="K4">
            <v>2</v>
          </cell>
          <cell r="L4">
            <v>2</v>
          </cell>
        </row>
      </sheetData>
      <sheetData sheetId="211">
        <row r="2">
          <cell r="B2">
            <v>7.15</v>
          </cell>
          <cell r="C2">
            <v>4</v>
          </cell>
          <cell r="D2">
            <v>5.05</v>
          </cell>
        </row>
        <row r="3">
          <cell r="B3">
            <v>0</v>
          </cell>
          <cell r="C3">
            <v>4</v>
          </cell>
          <cell r="D3">
            <v>4.59</v>
          </cell>
        </row>
      </sheetData>
      <sheetData sheetId="212">
        <row r="2">
          <cell r="C2" t="str">
            <v>Instrucción y enseñanza</v>
          </cell>
          <cell r="D2">
            <v>5.6</v>
          </cell>
          <cell r="E2">
            <v>0.361349486</v>
          </cell>
          <cell r="F2">
            <v>4.05</v>
          </cell>
          <cell r="G2">
            <v>0.21743090000000001</v>
          </cell>
          <cell r="H2">
            <v>7.11</v>
          </cell>
          <cell r="I2">
            <v>0.66118562400000003</v>
          </cell>
        </row>
        <row r="3">
          <cell r="C3" t="str">
            <v>Matrículas educación básica</v>
          </cell>
          <cell r="D3">
            <v>6.93</v>
          </cell>
          <cell r="E3">
            <v>0.20807426600000001</v>
          </cell>
          <cell r="F3">
            <v>3.67</v>
          </cell>
          <cell r="G3">
            <v>7.1056658999999994E-2</v>
          </cell>
          <cell r="H3">
            <v>8.7100000000000009</v>
          </cell>
          <cell r="I3">
            <v>0.51104156700000003</v>
          </cell>
        </row>
        <row r="4">
          <cell r="C4" t="str">
            <v>Matrículas educación superior</v>
          </cell>
          <cell r="D4">
            <v>4.95</v>
          </cell>
          <cell r="E4">
            <v>0.12934263500000001</v>
          </cell>
          <cell r="F4">
            <v>4.9400000000000004</v>
          </cell>
          <cell r="G4">
            <v>0.13711527200000001</v>
          </cell>
          <cell r="H4">
            <v>4.62</v>
          </cell>
          <cell r="I4">
            <v>0.109571434</v>
          </cell>
        </row>
        <row r="5">
          <cell r="C5" t="str">
            <v>Otros costos educativos</v>
          </cell>
          <cell r="D5">
            <v>3</v>
          </cell>
          <cell r="E5">
            <v>2.5121505999999998E-2</v>
          </cell>
          <cell r="F5">
            <v>1.55</v>
          </cell>
          <cell r="G5">
            <v>1.0186521E-2</v>
          </cell>
          <cell r="H5">
            <v>4.18</v>
          </cell>
          <cell r="I5">
            <v>4.4327156999999999E-2</v>
          </cell>
        </row>
        <row r="6">
          <cell r="C6" t="str">
            <v>Matrículas educación básica</v>
          </cell>
          <cell r="D6">
            <v>6.93</v>
          </cell>
          <cell r="E6">
            <v>0.20807426600000001</v>
          </cell>
          <cell r="F6">
            <v>3.67</v>
          </cell>
          <cell r="G6">
            <v>7.1056658999999994E-2</v>
          </cell>
          <cell r="H6">
            <v>8.7100000000000009</v>
          </cell>
          <cell r="I6">
            <v>0.51104156700000003</v>
          </cell>
        </row>
        <row r="7">
          <cell r="C7" t="str">
            <v>Matrículas educación básica</v>
          </cell>
          <cell r="D7">
            <v>6.25</v>
          </cell>
          <cell r="E7">
            <v>2.8971554E-2</v>
          </cell>
          <cell r="F7">
            <v>3.71</v>
          </cell>
          <cell r="G7">
            <v>1.7252541999999999E-2</v>
          </cell>
          <cell r="H7">
            <v>9.19</v>
          </cell>
          <cell r="I7">
            <v>3.8735622999999997E-2</v>
          </cell>
        </row>
        <row r="8">
          <cell r="C8" t="str">
            <v>Pensiones</v>
          </cell>
          <cell r="D8">
            <v>7.06</v>
          </cell>
          <cell r="E8">
            <v>0.17925172</v>
          </cell>
          <cell r="F8">
            <v>3.65</v>
          </cell>
          <cell r="G8">
            <v>5.3694250999999998E-2</v>
          </cell>
          <cell r="H8">
            <v>8.67</v>
          </cell>
          <cell r="I8">
            <v>0.47216225499999998</v>
          </cell>
        </row>
        <row r="9">
          <cell r="C9" t="str">
            <v>Matrículas educación superior</v>
          </cell>
          <cell r="D9">
            <v>4.95</v>
          </cell>
          <cell r="E9">
            <v>0.12934263500000001</v>
          </cell>
          <cell r="F9">
            <v>4.9400000000000004</v>
          </cell>
          <cell r="G9">
            <v>0.13711527200000001</v>
          </cell>
          <cell r="H9">
            <v>4.62</v>
          </cell>
          <cell r="I9">
            <v>0.109571434</v>
          </cell>
        </row>
        <row r="10">
          <cell r="C10" t="str">
            <v>Matrículas educación superior</v>
          </cell>
          <cell r="D10">
            <v>4.95</v>
          </cell>
          <cell r="E10">
            <v>0.12934263500000001</v>
          </cell>
          <cell r="F10">
            <v>4.9400000000000004</v>
          </cell>
          <cell r="G10">
            <v>0.13711527200000001</v>
          </cell>
          <cell r="H10">
            <v>4.62</v>
          </cell>
          <cell r="I10">
            <v>0.109571434</v>
          </cell>
        </row>
        <row r="11">
          <cell r="C11" t="str">
            <v>Otros costos educativos</v>
          </cell>
          <cell r="D11">
            <v>3</v>
          </cell>
          <cell r="E11">
            <v>2.5121505999999998E-2</v>
          </cell>
          <cell r="F11">
            <v>1.55</v>
          </cell>
          <cell r="G11">
            <v>1.0186521E-2</v>
          </cell>
          <cell r="H11">
            <v>4.18</v>
          </cell>
          <cell r="I11">
            <v>4.4327156999999999E-2</v>
          </cell>
        </row>
        <row r="12">
          <cell r="C12" t="str">
            <v>Otros costos educativos</v>
          </cell>
          <cell r="D12">
            <v>3</v>
          </cell>
          <cell r="E12">
            <v>2.5121505999999998E-2</v>
          </cell>
          <cell r="F12">
            <v>1.55</v>
          </cell>
          <cell r="G12">
            <v>1.0186521E-2</v>
          </cell>
          <cell r="H12">
            <v>4.18</v>
          </cell>
          <cell r="I12">
            <v>4.4327156999999999E-2</v>
          </cell>
        </row>
      </sheetData>
      <sheetData sheetId="213">
        <row r="2">
          <cell r="C2" t="str">
            <v>Artículos escolares</v>
          </cell>
          <cell r="D2">
            <v>1.98</v>
          </cell>
          <cell r="E2">
            <v>2.2327145E-2</v>
          </cell>
          <cell r="F2">
            <v>2.5099999999999998</v>
          </cell>
          <cell r="G2">
            <v>2.8038153999999999E-2</v>
          </cell>
          <cell r="H2">
            <v>0</v>
          </cell>
          <cell r="I2">
            <v>0</v>
          </cell>
        </row>
        <row r="3">
          <cell r="C3" t="str">
            <v>Textos, cuadernos</v>
          </cell>
          <cell r="D3">
            <v>2.56</v>
          </cell>
          <cell r="E3">
            <v>2.4630624E-2</v>
          </cell>
          <cell r="F3">
            <v>3.21</v>
          </cell>
          <cell r="G3">
            <v>3.0958810999999999E-2</v>
          </cell>
          <cell r="H3">
            <v>0.43</v>
          </cell>
          <cell r="I3">
            <v>1.9714659999999998E-3</v>
          </cell>
        </row>
        <row r="4">
          <cell r="C4" t="str">
            <v>Otros gastos escolares</v>
          </cell>
          <cell r="D4">
            <v>-1.25</v>
          </cell>
          <cell r="E4">
            <v>-2.0690489999999999E-3</v>
          </cell>
          <cell r="F4">
            <v>-1.71</v>
          </cell>
          <cell r="G4">
            <v>-2.60889E-3</v>
          </cell>
          <cell r="H4">
            <v>-1.1200000000000001</v>
          </cell>
          <cell r="I4">
            <v>-1.9866020000000001E-3</v>
          </cell>
        </row>
        <row r="5">
          <cell r="C5" t="str">
            <v>Textos, cuadernos</v>
          </cell>
          <cell r="D5">
            <v>2.56</v>
          </cell>
          <cell r="E5">
            <v>2.4630624E-2</v>
          </cell>
          <cell r="F5">
            <v>3.21</v>
          </cell>
          <cell r="G5">
            <v>3.0958810999999999E-2</v>
          </cell>
          <cell r="H5">
            <v>0.43</v>
          </cell>
          <cell r="I5">
            <v>1.9714659999999998E-3</v>
          </cell>
        </row>
        <row r="6">
          <cell r="C6" t="str">
            <v>Textos</v>
          </cell>
          <cell r="D6">
            <v>3</v>
          </cell>
          <cell r="E6">
            <v>1.9738948999999999E-2</v>
          </cell>
          <cell r="F6">
            <v>4.5599999999999996</v>
          </cell>
          <cell r="G6">
            <v>2.4618363000000001E-2</v>
          </cell>
          <cell r="H6">
            <v>1.03</v>
          </cell>
          <cell r="I6">
            <v>3.8224309999999998E-3</v>
          </cell>
        </row>
        <row r="7">
          <cell r="C7" t="str">
            <v>Cuadernos</v>
          </cell>
          <cell r="D7">
            <v>3.02</v>
          </cell>
          <cell r="E7">
            <v>5.1746600000000002E-3</v>
          </cell>
          <cell r="F7">
            <v>2.25</v>
          </cell>
          <cell r="G7">
            <v>5.944029E-3</v>
          </cell>
          <cell r="H7">
            <v>3.91</v>
          </cell>
          <cell r="I7">
            <v>3.9439800000000001E-4</v>
          </cell>
        </row>
        <row r="8">
          <cell r="C8" t="str">
            <v>Otros artículos escolares</v>
          </cell>
          <cell r="D8">
            <v>-0.14000000000000001</v>
          </cell>
          <cell r="E8">
            <v>-1.8598200000000001E-4</v>
          </cell>
          <cell r="F8">
            <v>0.4</v>
          </cell>
          <cell r="G8">
            <v>6.4168700000000005E-4</v>
          </cell>
          <cell r="H8">
            <v>-2.76</v>
          </cell>
          <cell r="I8">
            <v>-2.1333089999999999E-3</v>
          </cell>
        </row>
        <row r="9">
          <cell r="C9" t="str">
            <v>Otros gastos escolares</v>
          </cell>
          <cell r="D9">
            <v>-1.25</v>
          </cell>
          <cell r="E9">
            <v>-2.0690489999999999E-3</v>
          </cell>
          <cell r="F9">
            <v>-1.71</v>
          </cell>
          <cell r="G9">
            <v>-2.60889E-3</v>
          </cell>
          <cell r="H9">
            <v>-1.1200000000000001</v>
          </cell>
          <cell r="I9">
            <v>-1.9866020000000001E-3</v>
          </cell>
        </row>
      </sheetData>
      <sheetData sheetId="214">
        <row r="2">
          <cell r="C2" t="str">
            <v>Educación</v>
          </cell>
          <cell r="D2">
            <v>5.05</v>
          </cell>
          <cell r="E2">
            <v>0.38281194499999999</v>
          </cell>
          <cell r="F2">
            <v>3.78</v>
          </cell>
          <cell r="G2">
            <v>0.245166988</v>
          </cell>
          <cell r="H2">
            <v>6.63</v>
          </cell>
          <cell r="I2">
            <v>0.65871156600000003</v>
          </cell>
        </row>
        <row r="3">
          <cell r="C3" t="str">
            <v>Pensiones</v>
          </cell>
          <cell r="D3">
            <v>7.06</v>
          </cell>
          <cell r="E3">
            <v>0.17925172</v>
          </cell>
          <cell r="F3">
            <v>3.65</v>
          </cell>
          <cell r="G3">
            <v>5.3694250999999998E-2</v>
          </cell>
          <cell r="H3">
            <v>8.67</v>
          </cell>
          <cell r="I3">
            <v>0.47216225499999998</v>
          </cell>
          <cell r="J3">
            <v>1</v>
          </cell>
          <cell r="K3">
            <v>2</v>
          </cell>
          <cell r="L3">
            <v>1</v>
          </cell>
        </row>
        <row r="4">
          <cell r="C4" t="str">
            <v>Matrículas de educación superior y no formal</v>
          </cell>
          <cell r="D4">
            <v>4.95</v>
          </cell>
          <cell r="E4">
            <v>0.12934263500000001</v>
          </cell>
          <cell r="F4">
            <v>4.9400000000000004</v>
          </cell>
          <cell r="G4">
            <v>0.13711527200000001</v>
          </cell>
          <cell r="H4">
            <v>4.62</v>
          </cell>
          <cell r="I4">
            <v>0.109571434</v>
          </cell>
          <cell r="J4">
            <v>2</v>
          </cell>
          <cell r="K4">
            <v>1</v>
          </cell>
          <cell r="L4">
            <v>2</v>
          </cell>
        </row>
        <row r="5">
          <cell r="C5" t="str">
            <v>Matrículas de educación básica, media y vocacional</v>
          </cell>
          <cell r="D5">
            <v>6.25</v>
          </cell>
          <cell r="E5">
            <v>2.8971554E-2</v>
          </cell>
          <cell r="F5">
            <v>3.71</v>
          </cell>
          <cell r="G5">
            <v>1.7252541999999999E-2</v>
          </cell>
          <cell r="H5">
            <v>9.19</v>
          </cell>
          <cell r="I5">
            <v>3.8735622999999997E-2</v>
          </cell>
          <cell r="J5">
            <v>3</v>
          </cell>
          <cell r="K5">
            <v>4</v>
          </cell>
          <cell r="L5">
            <v>4</v>
          </cell>
        </row>
        <row r="6">
          <cell r="C6" t="str">
            <v>Otros costos educativos</v>
          </cell>
          <cell r="D6">
            <v>3</v>
          </cell>
          <cell r="E6">
            <v>2.5121505999999998E-2</v>
          </cell>
          <cell r="F6">
            <v>1.55</v>
          </cell>
          <cell r="G6">
            <v>1.0186521E-2</v>
          </cell>
          <cell r="H6">
            <v>4.18</v>
          </cell>
          <cell r="I6">
            <v>4.4327156999999999E-2</v>
          </cell>
          <cell r="J6">
            <v>4</v>
          </cell>
          <cell r="K6">
            <v>5</v>
          </cell>
          <cell r="L6">
            <v>3</v>
          </cell>
        </row>
        <row r="7">
          <cell r="C7" t="str">
            <v>Textos</v>
          </cell>
          <cell r="D7">
            <v>3</v>
          </cell>
          <cell r="E7">
            <v>1.9738948999999999E-2</v>
          </cell>
          <cell r="F7">
            <v>4.5599999999999996</v>
          </cell>
          <cell r="G7">
            <v>2.4618363000000001E-2</v>
          </cell>
          <cell r="H7">
            <v>1.03</v>
          </cell>
          <cell r="I7">
            <v>3.8224309999999998E-3</v>
          </cell>
          <cell r="J7">
            <v>5</v>
          </cell>
          <cell r="K7">
            <v>3</v>
          </cell>
          <cell r="L7">
            <v>5</v>
          </cell>
        </row>
        <row r="8">
          <cell r="C8" t="str">
            <v>Cuadernos</v>
          </cell>
          <cell r="D8">
            <v>3.02</v>
          </cell>
          <cell r="E8">
            <v>5.1746600000000002E-3</v>
          </cell>
          <cell r="F8">
            <v>2.25</v>
          </cell>
          <cell r="G8">
            <v>5.944029E-3</v>
          </cell>
          <cell r="H8">
            <v>3.91</v>
          </cell>
          <cell r="I8">
            <v>3.9439800000000001E-4</v>
          </cell>
          <cell r="J8">
            <v>6</v>
          </cell>
          <cell r="K8">
            <v>6</v>
          </cell>
          <cell r="L8">
            <v>6</v>
          </cell>
        </row>
        <row r="9">
          <cell r="C9" t="str">
            <v>Otros artículos escolares</v>
          </cell>
          <cell r="D9">
            <v>-0.14000000000000001</v>
          </cell>
          <cell r="E9">
            <v>-1.8598200000000001E-4</v>
          </cell>
          <cell r="F9">
            <v>0.4</v>
          </cell>
          <cell r="G9">
            <v>6.4168700000000005E-4</v>
          </cell>
          <cell r="H9">
            <v>-2.76</v>
          </cell>
          <cell r="I9">
            <v>-2.1333089999999999E-3</v>
          </cell>
          <cell r="J9">
            <v>7</v>
          </cell>
          <cell r="K9">
            <v>7</v>
          </cell>
          <cell r="L9">
            <v>8</v>
          </cell>
        </row>
        <row r="10">
          <cell r="C10" t="str">
            <v>Otros gastos escolares</v>
          </cell>
          <cell r="D10">
            <v>-1.25</v>
          </cell>
          <cell r="E10">
            <v>-2.0690489999999999E-3</v>
          </cell>
          <cell r="F10">
            <v>-1.71</v>
          </cell>
          <cell r="G10">
            <v>-2.60889E-3</v>
          </cell>
          <cell r="H10">
            <v>-1.1200000000000001</v>
          </cell>
          <cell r="I10">
            <v>-1.9866020000000001E-3</v>
          </cell>
          <cell r="J10">
            <v>8</v>
          </cell>
          <cell r="K10">
            <v>8</v>
          </cell>
          <cell r="L10">
            <v>7</v>
          </cell>
        </row>
      </sheetData>
      <sheetData sheetId="215">
        <row r="2">
          <cell r="C2" t="str">
            <v>Diversión</v>
          </cell>
          <cell r="D2">
            <v>0.08</v>
          </cell>
          <cell r="E2">
            <v>2.6213180000000001E-3</v>
          </cell>
          <cell r="F2">
            <v>-4.68</v>
          </cell>
          <cell r="G2">
            <v>-0.11062443800000001</v>
          </cell>
          <cell r="H2">
            <v>0.61</v>
          </cell>
          <cell r="I2">
            <v>3.2077675999999999E-2</v>
          </cell>
        </row>
        <row r="3">
          <cell r="C3" t="str">
            <v>Culturales</v>
          </cell>
          <cell r="D3">
            <v>-0.73</v>
          </cell>
          <cell r="E3">
            <v>-4.761716E-3</v>
          </cell>
          <cell r="F3">
            <v>-4.57</v>
          </cell>
          <cell r="G3">
            <v>-2.4706842E-2</v>
          </cell>
          <cell r="H3">
            <v>1.5</v>
          </cell>
          <cell r="I3">
            <v>1.2850313E-2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Esparcimiento</v>
          </cell>
          <cell r="D4">
            <v>-12.03</v>
          </cell>
          <cell r="E4">
            <v>-6.6576029999999994E-2</v>
          </cell>
          <cell r="F4">
            <v>-11.27</v>
          </cell>
          <cell r="G4">
            <v>-7.6276944999999999E-2</v>
          </cell>
          <cell r="H4">
            <v>-11.78</v>
          </cell>
          <cell r="I4">
            <v>-6.7866830000000003E-2</v>
          </cell>
          <cell r="J4">
            <v>3</v>
          </cell>
          <cell r="K4">
            <v>1</v>
          </cell>
          <cell r="L4">
            <v>3</v>
          </cell>
        </row>
        <row r="5">
          <cell r="C5" t="str">
            <v>Diversión</v>
          </cell>
          <cell r="D5">
            <v>4.16</v>
          </cell>
          <cell r="E5">
            <v>8.6147309000000005E-2</v>
          </cell>
          <cell r="F5">
            <v>-0.37</v>
          </cell>
          <cell r="G5">
            <v>-4.2408710000000002E-3</v>
          </cell>
          <cell r="H5">
            <v>2.61</v>
          </cell>
          <cell r="I5">
            <v>9.9851394999999996E-2</v>
          </cell>
          <cell r="J5">
            <v>1</v>
          </cell>
          <cell r="K5">
            <v>3</v>
          </cell>
          <cell r="L5">
            <v>1</v>
          </cell>
        </row>
      </sheetData>
      <sheetData sheetId="216">
        <row r="2">
          <cell r="B2">
            <v>3.44</v>
          </cell>
          <cell r="C2">
            <v>-0.71</v>
          </cell>
          <cell r="D2">
            <v>0.08</v>
          </cell>
        </row>
        <row r="3">
          <cell r="B3">
            <v>0</v>
          </cell>
          <cell r="C3">
            <v>-1.1299999999999999</v>
          </cell>
          <cell r="D3">
            <v>-0.04</v>
          </cell>
        </row>
      </sheetData>
      <sheetData sheetId="217">
        <row r="2">
          <cell r="C2" t="str">
            <v>Articulos culturales</v>
          </cell>
          <cell r="D2">
            <v>-0.73</v>
          </cell>
          <cell r="E2">
            <v>-4.761716E-3</v>
          </cell>
          <cell r="F2">
            <v>-4.57</v>
          </cell>
          <cell r="G2">
            <v>-2.4706842E-2</v>
          </cell>
          <cell r="H2">
            <v>1.5</v>
          </cell>
          <cell r="I2">
            <v>1.2850313E-2</v>
          </cell>
        </row>
        <row r="3">
          <cell r="C3" t="str">
            <v>Artículos culturales</v>
          </cell>
          <cell r="D3">
            <v>2.65</v>
          </cell>
          <cell r="E3">
            <v>3.5164229999999999E-3</v>
          </cell>
          <cell r="F3">
            <v>3.71</v>
          </cell>
          <cell r="G3">
            <v>2.4602539999999998E-3</v>
          </cell>
          <cell r="H3">
            <v>1.39</v>
          </cell>
          <cell r="I3">
            <v>3.9942149999999997E-3</v>
          </cell>
        </row>
        <row r="4">
          <cell r="C4" t="str">
            <v>Juegos, aficiones</v>
          </cell>
          <cell r="D4">
            <v>-4.54</v>
          </cell>
          <cell r="E4">
            <v>-1.3792034E-2</v>
          </cell>
          <cell r="F4">
            <v>-7.17</v>
          </cell>
          <cell r="G4">
            <v>-2.7979231E-2</v>
          </cell>
          <cell r="H4">
            <v>-1.21</v>
          </cell>
          <cell r="I4">
            <v>-3.3152659999999999E-3</v>
          </cell>
        </row>
        <row r="5">
          <cell r="C5" t="str">
            <v>Jardines</v>
          </cell>
          <cell r="D5">
            <v>4.0599999999999996</v>
          </cell>
          <cell r="E5">
            <v>3.8601E-3</v>
          </cell>
          <cell r="F5">
            <v>6.03</v>
          </cell>
          <cell r="G5">
            <v>2.4203229999999998E-3</v>
          </cell>
          <cell r="H5">
            <v>2.38</v>
          </cell>
          <cell r="I5">
            <v>4.2070600000000003E-3</v>
          </cell>
        </row>
        <row r="6">
          <cell r="C6" t="str">
            <v>Artículos para aficiones</v>
          </cell>
          <cell r="D6">
            <v>2.0299999999999998</v>
          </cell>
          <cell r="E6">
            <v>2.450154E-3</v>
          </cell>
          <cell r="F6">
            <v>-1.24</v>
          </cell>
          <cell r="G6">
            <v>-5.4525699999999995E-4</v>
          </cell>
          <cell r="H6">
            <v>7.02</v>
          </cell>
          <cell r="I6">
            <v>8.3259360000000008E-3</v>
          </cell>
        </row>
        <row r="7">
          <cell r="C7" t="str">
            <v>Artículos culturales</v>
          </cell>
          <cell r="D7">
            <v>2.65</v>
          </cell>
          <cell r="E7">
            <v>3.5164229999999999E-3</v>
          </cell>
          <cell r="F7">
            <v>3.71</v>
          </cell>
          <cell r="G7">
            <v>2.4602539999999998E-3</v>
          </cell>
          <cell r="H7">
            <v>1.39</v>
          </cell>
          <cell r="I7">
            <v>3.9942149999999997E-3</v>
          </cell>
        </row>
        <row r="8">
          <cell r="C8" t="str">
            <v>Libros</v>
          </cell>
          <cell r="D8">
            <v>0.74</v>
          </cell>
          <cell r="E8">
            <v>4.6153200000000001E-4</v>
          </cell>
          <cell r="F8">
            <v>1.53</v>
          </cell>
          <cell r="G8">
            <v>5.4809499999999996E-4</v>
          </cell>
          <cell r="H8">
            <v>1.1299999999999999</v>
          </cell>
          <cell r="I8">
            <v>1.7397599999999999E-3</v>
          </cell>
        </row>
        <row r="9">
          <cell r="C9" t="str">
            <v>Revistas</v>
          </cell>
          <cell r="D9">
            <v>0.77</v>
          </cell>
          <cell r="E9">
            <v>7.4620400000000001E-5</v>
          </cell>
          <cell r="F9">
            <v>5.29</v>
          </cell>
          <cell r="G9">
            <v>1.8772400000000001E-4</v>
          </cell>
          <cell r="H9">
            <v>-1.1399999999999999</v>
          </cell>
          <cell r="I9">
            <v>-4.17785E-4</v>
          </cell>
        </row>
        <row r="10">
          <cell r="C10" t="str">
            <v>Periódicos</v>
          </cell>
          <cell r="D10">
            <v>5.03</v>
          </cell>
          <cell r="E10">
            <v>3.0497599999999999E-3</v>
          </cell>
          <cell r="F10">
            <v>6.51</v>
          </cell>
          <cell r="G10">
            <v>1.753805E-3</v>
          </cell>
          <cell r="H10">
            <v>2.82</v>
          </cell>
          <cell r="I10">
            <v>2.7280939999999999E-3</v>
          </cell>
        </row>
        <row r="11">
          <cell r="C11" t="str">
            <v>Juegos, aficiones</v>
          </cell>
          <cell r="D11">
            <v>-4.54</v>
          </cell>
          <cell r="E11">
            <v>-1.3792034E-2</v>
          </cell>
          <cell r="F11">
            <v>-7.17</v>
          </cell>
          <cell r="G11">
            <v>-2.7979231E-2</v>
          </cell>
          <cell r="H11">
            <v>-1.21</v>
          </cell>
          <cell r="I11">
            <v>-3.3152659999999999E-3</v>
          </cell>
        </row>
        <row r="12">
          <cell r="C12" t="str">
            <v>Juegos, aficiones</v>
          </cell>
          <cell r="D12">
            <v>-4.54</v>
          </cell>
          <cell r="E12">
            <v>-1.3792034E-2</v>
          </cell>
          <cell r="F12">
            <v>-7.17</v>
          </cell>
          <cell r="G12">
            <v>-2.7979231E-2</v>
          </cell>
          <cell r="H12">
            <v>-1.21</v>
          </cell>
          <cell r="I12">
            <v>-3.3152659999999999E-3</v>
          </cell>
        </row>
        <row r="13">
          <cell r="C13" t="str">
            <v>Jardines</v>
          </cell>
          <cell r="D13">
            <v>4.0599999999999996</v>
          </cell>
          <cell r="E13">
            <v>3.8601E-3</v>
          </cell>
          <cell r="F13">
            <v>6.03</v>
          </cell>
          <cell r="G13">
            <v>2.4203229999999998E-3</v>
          </cell>
          <cell r="H13">
            <v>2.38</v>
          </cell>
          <cell r="I13">
            <v>4.2070600000000003E-3</v>
          </cell>
        </row>
        <row r="14">
          <cell r="C14" t="str">
            <v>Jardines</v>
          </cell>
          <cell r="D14">
            <v>4.0599999999999996</v>
          </cell>
          <cell r="E14">
            <v>3.8601E-3</v>
          </cell>
          <cell r="F14">
            <v>6.03</v>
          </cell>
          <cell r="G14">
            <v>2.4203229999999998E-3</v>
          </cell>
          <cell r="H14">
            <v>2.38</v>
          </cell>
          <cell r="I14">
            <v>4.2070600000000003E-3</v>
          </cell>
        </row>
        <row r="15">
          <cell r="C15" t="str">
            <v>Artículos para aficiones</v>
          </cell>
          <cell r="D15">
            <v>2.0299999999999998</v>
          </cell>
          <cell r="E15">
            <v>2.450154E-3</v>
          </cell>
          <cell r="F15">
            <v>-1.24</v>
          </cell>
          <cell r="G15">
            <v>-5.4525699999999995E-4</v>
          </cell>
          <cell r="H15">
            <v>7.02</v>
          </cell>
          <cell r="I15">
            <v>8.3259360000000008E-3</v>
          </cell>
        </row>
        <row r="16">
          <cell r="C16" t="str">
            <v>Discos</v>
          </cell>
          <cell r="D16">
            <v>-3.84</v>
          </cell>
          <cell r="E16">
            <v>-1.367657E-3</v>
          </cell>
          <cell r="F16">
            <v>-4.57</v>
          </cell>
          <cell r="G16">
            <v>-8.1416799999999999E-4</v>
          </cell>
          <cell r="H16">
            <v>-3.54</v>
          </cell>
          <cell r="I16">
            <v>-2.156051E-3</v>
          </cell>
        </row>
        <row r="17">
          <cell r="C17" t="str">
            <v>Artículos deportivos</v>
          </cell>
          <cell r="D17">
            <v>4.6399999999999997</v>
          </cell>
          <cell r="E17">
            <v>3.9477310000000003E-3</v>
          </cell>
          <cell r="F17">
            <v>1.08</v>
          </cell>
          <cell r="G17">
            <v>2.8247299999999999E-4</v>
          </cell>
          <cell r="H17">
            <v>20.329999999999998</v>
          </cell>
          <cell r="I17">
            <v>1.1728766E-2</v>
          </cell>
        </row>
      </sheetData>
      <sheetData sheetId="218">
        <row r="2">
          <cell r="C2" t="str">
            <v>Aparatos para diversión</v>
          </cell>
          <cell r="D2">
            <v>-12.03</v>
          </cell>
          <cell r="E2">
            <v>-6.6576029999999994E-2</v>
          </cell>
          <cell r="F2">
            <v>-11.27</v>
          </cell>
          <cell r="G2">
            <v>-7.6276944999999999E-2</v>
          </cell>
          <cell r="H2">
            <v>-11.78</v>
          </cell>
          <cell r="I2">
            <v>-6.7866830000000003E-2</v>
          </cell>
        </row>
        <row r="3">
          <cell r="C3" t="str">
            <v>Aparatos de video</v>
          </cell>
          <cell r="D3">
            <v>-10.06</v>
          </cell>
          <cell r="E3">
            <v>-2.7701278999999999E-2</v>
          </cell>
          <cell r="F3">
            <v>-10.6</v>
          </cell>
          <cell r="G3">
            <v>-3.4319290000000002E-2</v>
          </cell>
          <cell r="H3">
            <v>-5.38</v>
          </cell>
          <cell r="I3">
            <v>-1.1835092E-2</v>
          </cell>
        </row>
        <row r="4">
          <cell r="C4" t="str">
            <v>Aparatos de sonido</v>
          </cell>
          <cell r="D4">
            <v>-8.89</v>
          </cell>
          <cell r="E4">
            <v>-5.9667959999999999E-3</v>
          </cell>
          <cell r="F4">
            <v>-6.56</v>
          </cell>
          <cell r="G4">
            <v>-9.6447600000000005E-3</v>
          </cell>
          <cell r="H4">
            <v>-11.81</v>
          </cell>
          <cell r="I4">
            <v>-1.0522089999999999E-3</v>
          </cell>
        </row>
        <row r="5">
          <cell r="C5" t="str">
            <v>Otros aparatos cultura</v>
          </cell>
          <cell r="D5">
            <v>-15.45</v>
          </cell>
          <cell r="E5">
            <v>-3.2590823999999997E-2</v>
          </cell>
          <cell r="F5">
            <v>-15.41</v>
          </cell>
          <cell r="G5">
            <v>-3.175385E-2</v>
          </cell>
          <cell r="H5">
            <v>-15.57</v>
          </cell>
          <cell r="I5">
            <v>-5.4059862E-2</v>
          </cell>
        </row>
        <row r="6">
          <cell r="C6" t="str">
            <v>Aparatos de video</v>
          </cell>
          <cell r="D6">
            <v>-10.06</v>
          </cell>
          <cell r="E6">
            <v>-2.7701278999999999E-2</v>
          </cell>
          <cell r="F6">
            <v>-10.6</v>
          </cell>
          <cell r="G6">
            <v>-3.4319290000000002E-2</v>
          </cell>
          <cell r="H6">
            <v>-5.38</v>
          </cell>
          <cell r="I6">
            <v>-1.1835092E-2</v>
          </cell>
        </row>
        <row r="7">
          <cell r="C7" t="str">
            <v>Televisor</v>
          </cell>
          <cell r="D7">
            <v>-10.15</v>
          </cell>
          <cell r="E7">
            <v>-1.9709440000000002E-2</v>
          </cell>
          <cell r="F7">
            <v>-11.16</v>
          </cell>
          <cell r="G7">
            <v>-2.616404E-2</v>
          </cell>
          <cell r="H7">
            <v>-3.77</v>
          </cell>
          <cell r="I7">
            <v>-6.8378930000000003E-3</v>
          </cell>
        </row>
        <row r="8">
          <cell r="C8" t="str">
            <v>Otros aparatos de video</v>
          </cell>
          <cell r="D8">
            <v>-9.85</v>
          </cell>
          <cell r="E8">
            <v>-7.9950820000000006E-3</v>
          </cell>
          <cell r="F8">
            <v>-9.09</v>
          </cell>
          <cell r="G8">
            <v>-8.1181710000000004E-3</v>
          </cell>
          <cell r="H8">
            <v>-12.53</v>
          </cell>
          <cell r="I8">
            <v>-4.8354239999999996E-3</v>
          </cell>
        </row>
        <row r="9">
          <cell r="C9" t="str">
            <v>Aparatos de sonido</v>
          </cell>
          <cell r="D9">
            <v>-8.89</v>
          </cell>
          <cell r="E9">
            <v>-5.9667959999999999E-3</v>
          </cell>
          <cell r="F9">
            <v>-6.56</v>
          </cell>
          <cell r="G9">
            <v>-9.6447600000000005E-3</v>
          </cell>
          <cell r="H9">
            <v>-11.81</v>
          </cell>
          <cell r="I9">
            <v>-1.0522089999999999E-3</v>
          </cell>
        </row>
        <row r="10">
          <cell r="C10" t="str">
            <v>Equipo de sonido</v>
          </cell>
          <cell r="D10">
            <v>-8.89</v>
          </cell>
          <cell r="E10">
            <v>-5.9667959999999999E-3</v>
          </cell>
          <cell r="F10">
            <v>-6.56</v>
          </cell>
          <cell r="G10">
            <v>-9.6447600000000005E-3</v>
          </cell>
          <cell r="H10">
            <v>-11.81</v>
          </cell>
          <cell r="I10">
            <v>-1.0522089999999999E-3</v>
          </cell>
        </row>
        <row r="11">
          <cell r="C11" t="str">
            <v>Otros aparatos cultura</v>
          </cell>
          <cell r="D11">
            <v>-15.45</v>
          </cell>
          <cell r="E11">
            <v>-3.2590823999999997E-2</v>
          </cell>
          <cell r="F11">
            <v>-15.41</v>
          </cell>
          <cell r="G11">
            <v>-3.175385E-2</v>
          </cell>
          <cell r="H11">
            <v>-15.57</v>
          </cell>
          <cell r="I11">
            <v>-5.4059862E-2</v>
          </cell>
        </row>
        <row r="12">
          <cell r="C12" t="str">
            <v>Computadores, impresoras</v>
          </cell>
          <cell r="D12">
            <v>-15.45</v>
          </cell>
          <cell r="E12">
            <v>-3.2590823999999997E-2</v>
          </cell>
          <cell r="F12">
            <v>-15.41</v>
          </cell>
          <cell r="G12">
            <v>-3.175385E-2</v>
          </cell>
          <cell r="H12">
            <v>-15.57</v>
          </cell>
          <cell r="I12">
            <v>-5.4059862E-2</v>
          </cell>
        </row>
      </sheetData>
      <sheetData sheetId="219">
        <row r="2">
          <cell r="C2" t="str">
            <v>Servicios de diversión</v>
          </cell>
          <cell r="D2">
            <v>4.16</v>
          </cell>
          <cell r="E2">
            <v>8.6147309000000005E-2</v>
          </cell>
          <cell r="F2">
            <v>-0.37</v>
          </cell>
          <cell r="G2">
            <v>-4.2408710000000002E-3</v>
          </cell>
          <cell r="H2">
            <v>2.61</v>
          </cell>
          <cell r="I2">
            <v>9.9851394999999996E-2</v>
          </cell>
        </row>
        <row r="3">
          <cell r="C3" t="str">
            <v>Servicios de distraccion</v>
          </cell>
          <cell r="D3">
            <v>4.1500000000000004</v>
          </cell>
          <cell r="E3">
            <v>7.2014942999999998E-2</v>
          </cell>
          <cell r="F3">
            <v>-1.1499999999999999</v>
          </cell>
          <cell r="G3">
            <v>-1.0916812E-2</v>
          </cell>
          <cell r="H3">
            <v>2.41</v>
          </cell>
          <cell r="I3">
            <v>7.3433196000000006E-2</v>
          </cell>
        </row>
        <row r="4">
          <cell r="C4" t="str">
            <v>Otros gastos distracción</v>
          </cell>
          <cell r="D4">
            <v>3.12</v>
          </cell>
          <cell r="E4">
            <v>9.0454469999999999E-3</v>
          </cell>
          <cell r="F4">
            <v>3.12</v>
          </cell>
          <cell r="G4">
            <v>5.7981489999999998E-3</v>
          </cell>
          <cell r="H4">
            <v>3.12</v>
          </cell>
          <cell r="I4">
            <v>2.3242634000000002E-2</v>
          </cell>
        </row>
        <row r="5">
          <cell r="C5" t="str">
            <v>Servicios para mascotas</v>
          </cell>
          <cell r="D5">
            <v>12.05</v>
          </cell>
          <cell r="E5">
            <v>5.4956199999999997E-3</v>
          </cell>
          <cell r="F5">
            <v>9.99</v>
          </cell>
          <cell r="G5">
            <v>1.1113270000000001E-3</v>
          </cell>
          <cell r="H5">
            <v>9.32</v>
          </cell>
          <cell r="I5">
            <v>3.1333730000000001E-3</v>
          </cell>
        </row>
        <row r="6">
          <cell r="C6" t="str">
            <v>Servicios de distraccion</v>
          </cell>
          <cell r="D6">
            <v>4.1500000000000004</v>
          </cell>
          <cell r="E6">
            <v>7.2014942999999998E-2</v>
          </cell>
          <cell r="F6">
            <v>-1.1499999999999999</v>
          </cell>
          <cell r="G6">
            <v>-1.0916812E-2</v>
          </cell>
          <cell r="H6">
            <v>2.41</v>
          </cell>
          <cell r="I6">
            <v>7.3433196000000006E-2</v>
          </cell>
        </row>
        <row r="7">
          <cell r="C7" t="str">
            <v>Servicios de t.v.</v>
          </cell>
          <cell r="D7">
            <v>-1.5</v>
          </cell>
          <cell r="E7">
            <v>-9.4255099999999998E-3</v>
          </cell>
          <cell r="F7">
            <v>-1.5</v>
          </cell>
          <cell r="G7">
            <v>-8.1406210000000007E-3</v>
          </cell>
          <cell r="H7">
            <v>-1.51</v>
          </cell>
          <cell r="I7">
            <v>-9.1238399999999994E-3</v>
          </cell>
        </row>
        <row r="8">
          <cell r="C8" t="str">
            <v>Turismo</v>
          </cell>
          <cell r="D8">
            <v>1.39</v>
          </cell>
          <cell r="E8">
            <v>6.2282550000000002E-3</v>
          </cell>
          <cell r="F8">
            <v>-0.46</v>
          </cell>
          <cell r="G8">
            <v>-2.2751999999999999E-4</v>
          </cell>
          <cell r="H8">
            <v>0.99</v>
          </cell>
          <cell r="I8">
            <v>1.4594816E-2</v>
          </cell>
        </row>
        <row r="9">
          <cell r="C9" t="str">
            <v>Servicios de diversión</v>
          </cell>
          <cell r="D9">
            <v>20.079999999999998</v>
          </cell>
          <cell r="E9">
            <v>9.0341231999999994E-2</v>
          </cell>
          <cell r="F9">
            <v>0.51</v>
          </cell>
          <cell r="G9">
            <v>1.133916E-3</v>
          </cell>
          <cell r="H9">
            <v>12.98</v>
          </cell>
          <cell r="I9">
            <v>8.4065036999999995E-2</v>
          </cell>
        </row>
        <row r="10">
          <cell r="C10" t="str">
            <v>Servicios culturales</v>
          </cell>
          <cell r="D10">
            <v>-3.02</v>
          </cell>
          <cell r="E10">
            <v>-6.3101160000000002E-3</v>
          </cell>
          <cell r="F10">
            <v>-2.68</v>
          </cell>
          <cell r="G10">
            <v>-3.6113429999999999E-3</v>
          </cell>
          <cell r="H10">
            <v>-3.21</v>
          </cell>
          <cell r="I10">
            <v>-1.0302243000000001E-2</v>
          </cell>
        </row>
        <row r="11">
          <cell r="C11" t="str">
            <v>Otros gastos distracción</v>
          </cell>
          <cell r="D11">
            <v>3.12</v>
          </cell>
          <cell r="E11">
            <v>9.0454469999999999E-3</v>
          </cell>
          <cell r="F11">
            <v>3.12</v>
          </cell>
          <cell r="G11">
            <v>5.7981489999999998E-3</v>
          </cell>
          <cell r="H11">
            <v>3.12</v>
          </cell>
          <cell r="I11">
            <v>2.3242634000000002E-2</v>
          </cell>
        </row>
        <row r="12">
          <cell r="C12" t="str">
            <v>Juegos de azar</v>
          </cell>
          <cell r="D12">
            <v>3.12</v>
          </cell>
          <cell r="E12">
            <v>9.0454469999999999E-3</v>
          </cell>
          <cell r="F12">
            <v>3.12</v>
          </cell>
          <cell r="G12">
            <v>5.7981489999999998E-3</v>
          </cell>
          <cell r="H12">
            <v>3.12</v>
          </cell>
          <cell r="I12">
            <v>2.3242634000000002E-2</v>
          </cell>
        </row>
        <row r="13">
          <cell r="C13" t="str">
            <v>Servicios para mascotas</v>
          </cell>
          <cell r="D13">
            <v>12.05</v>
          </cell>
          <cell r="E13">
            <v>5.4956199999999997E-3</v>
          </cell>
          <cell r="F13">
            <v>9.99</v>
          </cell>
          <cell r="G13">
            <v>1.1113270000000001E-3</v>
          </cell>
          <cell r="H13">
            <v>9.32</v>
          </cell>
          <cell r="I13">
            <v>3.1333730000000001E-3</v>
          </cell>
        </row>
        <row r="14">
          <cell r="C14" t="str">
            <v>Servicios para mascotas</v>
          </cell>
          <cell r="D14">
            <v>12.05</v>
          </cell>
          <cell r="E14">
            <v>5.4956199999999997E-3</v>
          </cell>
          <cell r="F14">
            <v>9.99</v>
          </cell>
          <cell r="G14">
            <v>1.1113270000000001E-3</v>
          </cell>
          <cell r="H14">
            <v>9.32</v>
          </cell>
          <cell r="I14">
            <v>3.1333730000000001E-3</v>
          </cell>
        </row>
      </sheetData>
      <sheetData sheetId="220">
        <row r="2">
          <cell r="C2" t="str">
            <v>Diversión</v>
          </cell>
          <cell r="D2">
            <v>0.08</v>
          </cell>
          <cell r="E2">
            <v>2.6213180000000001E-3</v>
          </cell>
          <cell r="F2">
            <v>-4.68</v>
          </cell>
          <cell r="G2">
            <v>-0.11062443800000001</v>
          </cell>
          <cell r="H2">
            <v>0.61</v>
          </cell>
          <cell r="I2">
            <v>3.2077675999999999E-2</v>
          </cell>
        </row>
        <row r="3">
          <cell r="C3" t="str">
            <v>Servicios relacionados con diversión</v>
          </cell>
          <cell r="D3">
            <v>20.079999999999998</v>
          </cell>
          <cell r="E3">
            <v>9.0341231999999994E-2</v>
          </cell>
          <cell r="F3">
            <v>0.51</v>
          </cell>
          <cell r="G3">
            <v>1.133916E-3</v>
          </cell>
          <cell r="H3">
            <v>12.98</v>
          </cell>
          <cell r="I3">
            <v>8.4065036999999995E-2</v>
          </cell>
          <cell r="J3">
            <v>1</v>
          </cell>
          <cell r="K3">
            <v>14</v>
          </cell>
          <cell r="L3">
            <v>1</v>
          </cell>
        </row>
        <row r="4">
          <cell r="C4" t="str">
            <v>Juegos de azar</v>
          </cell>
          <cell r="D4">
            <v>3.12</v>
          </cell>
          <cell r="E4">
            <v>9.0454469999999999E-3</v>
          </cell>
          <cell r="F4">
            <v>3.12</v>
          </cell>
          <cell r="G4">
            <v>5.7981489999999998E-3</v>
          </cell>
          <cell r="H4">
            <v>3.12</v>
          </cell>
          <cell r="I4">
            <v>2.3242634000000002E-2</v>
          </cell>
          <cell r="J4">
            <v>2</v>
          </cell>
          <cell r="K4">
            <v>17</v>
          </cell>
          <cell r="L4">
            <v>2</v>
          </cell>
        </row>
        <row r="5">
          <cell r="C5" t="str">
            <v>Turismo</v>
          </cell>
          <cell r="D5">
            <v>1.39</v>
          </cell>
          <cell r="E5">
            <v>6.2282550000000002E-3</v>
          </cell>
          <cell r="F5">
            <v>-0.46</v>
          </cell>
          <cell r="G5">
            <v>-2.2751999999999999E-4</v>
          </cell>
          <cell r="H5">
            <v>0.99</v>
          </cell>
          <cell r="I5">
            <v>1.4594816E-2</v>
          </cell>
          <cell r="J5">
            <v>3</v>
          </cell>
          <cell r="K5">
            <v>9</v>
          </cell>
          <cell r="L5">
            <v>3</v>
          </cell>
        </row>
        <row r="6">
          <cell r="C6" t="str">
            <v>Servicios para mascotas</v>
          </cell>
          <cell r="D6">
            <v>12.05</v>
          </cell>
          <cell r="E6">
            <v>5.4956199999999997E-3</v>
          </cell>
          <cell r="F6">
            <v>9.99</v>
          </cell>
          <cell r="G6">
            <v>1.1113270000000001E-3</v>
          </cell>
          <cell r="H6">
            <v>9.32</v>
          </cell>
          <cell r="I6">
            <v>3.1333730000000001E-3</v>
          </cell>
          <cell r="J6">
            <v>4</v>
          </cell>
          <cell r="K6">
            <v>13</v>
          </cell>
          <cell r="L6">
            <v>6</v>
          </cell>
        </row>
        <row r="7">
          <cell r="C7" t="str">
            <v>Artículos deportivos</v>
          </cell>
          <cell r="D7">
            <v>4.6399999999999997</v>
          </cell>
          <cell r="E7">
            <v>3.9477310000000003E-3</v>
          </cell>
          <cell r="F7">
            <v>1.08</v>
          </cell>
          <cell r="G7">
            <v>2.8247299999999999E-4</v>
          </cell>
          <cell r="H7">
            <v>20.329999999999998</v>
          </cell>
          <cell r="I7">
            <v>1.1728766E-2</v>
          </cell>
          <cell r="J7">
            <v>5</v>
          </cell>
          <cell r="K7">
            <v>11</v>
          </cell>
          <cell r="L7">
            <v>4</v>
          </cell>
        </row>
        <row r="8">
          <cell r="C8" t="str">
            <v>Jardines y productos para animales domesticos</v>
          </cell>
          <cell r="D8">
            <v>4.0599999999999996</v>
          </cell>
          <cell r="E8">
            <v>3.8601E-3</v>
          </cell>
          <cell r="F8">
            <v>6.03</v>
          </cell>
          <cell r="G8">
            <v>2.4203229999999998E-3</v>
          </cell>
          <cell r="H8">
            <v>2.38</v>
          </cell>
          <cell r="I8">
            <v>4.2070600000000003E-3</v>
          </cell>
          <cell r="J8">
            <v>6</v>
          </cell>
          <cell r="K8">
            <v>16</v>
          </cell>
          <cell r="L8">
            <v>5</v>
          </cell>
        </row>
        <row r="9">
          <cell r="C9" t="str">
            <v>Periódicos</v>
          </cell>
          <cell r="D9">
            <v>5.03</v>
          </cell>
          <cell r="E9">
            <v>3.0497599999999999E-3</v>
          </cell>
          <cell r="F9">
            <v>6.51</v>
          </cell>
          <cell r="G9">
            <v>1.753805E-3</v>
          </cell>
          <cell r="H9">
            <v>2.82</v>
          </cell>
          <cell r="I9">
            <v>2.7280939999999999E-3</v>
          </cell>
          <cell r="J9">
            <v>7</v>
          </cell>
          <cell r="K9">
            <v>15</v>
          </cell>
          <cell r="L9">
            <v>7</v>
          </cell>
        </row>
        <row r="10">
          <cell r="C10" t="str">
            <v>Libros</v>
          </cell>
          <cell r="D10">
            <v>0.74</v>
          </cell>
          <cell r="E10">
            <v>4.6153200000000001E-4</v>
          </cell>
          <cell r="F10">
            <v>1.53</v>
          </cell>
          <cell r="G10">
            <v>5.4809499999999996E-4</v>
          </cell>
          <cell r="H10">
            <v>1.1299999999999999</v>
          </cell>
          <cell r="I10">
            <v>1.7397599999999999E-3</v>
          </cell>
          <cell r="J10">
            <v>8</v>
          </cell>
          <cell r="K10">
            <v>12</v>
          </cell>
          <cell r="L10">
            <v>8</v>
          </cell>
        </row>
        <row r="11">
          <cell r="C11" t="str">
            <v>Revistas</v>
          </cell>
          <cell r="D11">
            <v>0.77</v>
          </cell>
          <cell r="E11">
            <v>7.4620400000000001E-5</v>
          </cell>
          <cell r="F11">
            <v>5.29</v>
          </cell>
          <cell r="G11">
            <v>1.8772400000000001E-4</v>
          </cell>
          <cell r="H11">
            <v>-1.1399999999999999</v>
          </cell>
          <cell r="I11">
            <v>-4.17785E-4</v>
          </cell>
          <cell r="J11">
            <v>9</v>
          </cell>
          <cell r="K11">
            <v>10</v>
          </cell>
          <cell r="L11">
            <v>9</v>
          </cell>
        </row>
        <row r="12">
          <cell r="C12" t="str">
            <v>Discos</v>
          </cell>
          <cell r="D12">
            <v>-3.84</v>
          </cell>
          <cell r="E12">
            <v>-1.367657E-3</v>
          </cell>
          <cell r="F12">
            <v>-4.57</v>
          </cell>
          <cell r="G12">
            <v>-8.1416799999999999E-4</v>
          </cell>
          <cell r="H12">
            <v>-3.54</v>
          </cell>
          <cell r="I12">
            <v>-2.156051E-3</v>
          </cell>
          <cell r="J12">
            <v>10</v>
          </cell>
          <cell r="K12">
            <v>8</v>
          </cell>
          <cell r="L12">
            <v>11</v>
          </cell>
        </row>
        <row r="13">
          <cell r="C13" t="str">
            <v>Equipo de sonido</v>
          </cell>
          <cell r="D13">
            <v>-8.89</v>
          </cell>
          <cell r="E13">
            <v>-5.9667959999999999E-3</v>
          </cell>
          <cell r="F13">
            <v>-6.56</v>
          </cell>
          <cell r="G13">
            <v>-9.6447600000000005E-3</v>
          </cell>
          <cell r="H13">
            <v>-11.81</v>
          </cell>
          <cell r="I13">
            <v>-1.0522089999999999E-3</v>
          </cell>
          <cell r="J13">
            <v>11</v>
          </cell>
          <cell r="K13">
            <v>4</v>
          </cell>
          <cell r="L13">
            <v>10</v>
          </cell>
        </row>
        <row r="14">
          <cell r="C14" t="str">
            <v>Servicios culturales</v>
          </cell>
          <cell r="D14">
            <v>-3.02</v>
          </cell>
          <cell r="E14">
            <v>-6.3101160000000002E-3</v>
          </cell>
          <cell r="F14">
            <v>-2.68</v>
          </cell>
          <cell r="G14">
            <v>-3.6113429999999999E-3</v>
          </cell>
          <cell r="H14">
            <v>-3.21</v>
          </cell>
          <cell r="I14">
            <v>-1.0302243000000001E-2</v>
          </cell>
          <cell r="J14">
            <v>12</v>
          </cell>
          <cell r="K14">
            <v>7</v>
          </cell>
          <cell r="L14">
            <v>16</v>
          </cell>
        </row>
        <row r="15">
          <cell r="C15" t="str">
            <v>Otros aparatos de video e imagen</v>
          </cell>
          <cell r="D15">
            <v>-9.85</v>
          </cell>
          <cell r="E15">
            <v>-7.9950820000000006E-3</v>
          </cell>
          <cell r="F15">
            <v>-9.09</v>
          </cell>
          <cell r="G15">
            <v>-8.1181710000000004E-3</v>
          </cell>
          <cell r="H15">
            <v>-12.53</v>
          </cell>
          <cell r="I15">
            <v>-4.8354239999999996E-3</v>
          </cell>
          <cell r="J15">
            <v>13</v>
          </cell>
          <cell r="K15">
            <v>6</v>
          </cell>
          <cell r="L15">
            <v>13</v>
          </cell>
        </row>
        <row r="16">
          <cell r="C16" t="str">
            <v>Servicios de t.v.</v>
          </cell>
          <cell r="D16">
            <v>-1.5</v>
          </cell>
          <cell r="E16">
            <v>-9.4255099999999998E-3</v>
          </cell>
          <cell r="F16">
            <v>-1.5</v>
          </cell>
          <cell r="G16">
            <v>-8.1406210000000007E-3</v>
          </cell>
          <cell r="H16">
            <v>-1.51</v>
          </cell>
          <cell r="I16">
            <v>-9.1238399999999994E-3</v>
          </cell>
          <cell r="J16">
            <v>14</v>
          </cell>
          <cell r="K16">
            <v>5</v>
          </cell>
          <cell r="L16">
            <v>15</v>
          </cell>
        </row>
        <row r="17">
          <cell r="C17" t="str">
            <v>Juegos, aficiones, artículos, adornos y prendas de</v>
          </cell>
          <cell r="D17">
            <v>-4.54</v>
          </cell>
          <cell r="E17">
            <v>-1.3792034E-2</v>
          </cell>
          <cell r="F17">
            <v>-7.17</v>
          </cell>
          <cell r="G17">
            <v>-2.7979231E-2</v>
          </cell>
          <cell r="H17">
            <v>-1.21</v>
          </cell>
          <cell r="I17">
            <v>-3.3152659999999999E-3</v>
          </cell>
          <cell r="J17">
            <v>15</v>
          </cell>
          <cell r="K17">
            <v>2</v>
          </cell>
          <cell r="L17">
            <v>12</v>
          </cell>
        </row>
        <row r="18">
          <cell r="C18" t="str">
            <v>Televisor</v>
          </cell>
          <cell r="D18">
            <v>-10.15</v>
          </cell>
          <cell r="E18">
            <v>-1.9709440000000002E-2</v>
          </cell>
          <cell r="F18">
            <v>-11.16</v>
          </cell>
          <cell r="G18">
            <v>-2.616404E-2</v>
          </cell>
          <cell r="H18">
            <v>-3.77</v>
          </cell>
          <cell r="I18">
            <v>-6.8378930000000003E-3</v>
          </cell>
          <cell r="J18">
            <v>16</v>
          </cell>
          <cell r="K18">
            <v>3</v>
          </cell>
          <cell r="L18">
            <v>14</v>
          </cell>
        </row>
        <row r="19">
          <cell r="C19" t="str">
            <v>Computadores, impresoras y otros aparatos</v>
          </cell>
          <cell r="D19">
            <v>-15.45</v>
          </cell>
          <cell r="E19">
            <v>-3.2590823999999997E-2</v>
          </cell>
          <cell r="F19">
            <v>-15.41</v>
          </cell>
          <cell r="G19">
            <v>-3.175385E-2</v>
          </cell>
          <cell r="H19">
            <v>-15.57</v>
          </cell>
          <cell r="I19">
            <v>-5.4059862E-2</v>
          </cell>
          <cell r="J19">
            <v>17</v>
          </cell>
          <cell r="K19">
            <v>1</v>
          </cell>
          <cell r="L19">
            <v>17</v>
          </cell>
        </row>
      </sheetData>
      <sheetData sheetId="221">
        <row r="2">
          <cell r="C2" t="str">
            <v>Transporte</v>
          </cell>
          <cell r="D2">
            <v>2.37</v>
          </cell>
          <cell r="E2">
            <v>0.35567217400000001</v>
          </cell>
          <cell r="F2">
            <v>4.49</v>
          </cell>
          <cell r="G2">
            <v>0.53099355299999995</v>
          </cell>
          <cell r="H2">
            <v>0.03</v>
          </cell>
          <cell r="I2">
            <v>5.9548919999999998E-3</v>
          </cell>
        </row>
        <row r="3">
          <cell r="C3" t="str">
            <v>Transporte personal</v>
          </cell>
          <cell r="D3">
            <v>-0.06</v>
          </cell>
          <cell r="E3">
            <v>-5.1955329999999996E-3</v>
          </cell>
          <cell r="F3">
            <v>1.1200000000000001</v>
          </cell>
          <cell r="G3">
            <v>4.8812504E-2</v>
          </cell>
          <cell r="H3">
            <v>-1.1200000000000001</v>
          </cell>
          <cell r="I3">
            <v>-0.17495676399999999</v>
          </cell>
          <cell r="J3">
            <v>2</v>
          </cell>
          <cell r="K3">
            <v>2</v>
          </cell>
          <cell r="L3">
            <v>2</v>
          </cell>
        </row>
        <row r="4">
          <cell r="C4" t="str">
            <v>Transporte público</v>
          </cell>
          <cell r="D4">
            <v>5.88</v>
          </cell>
          <cell r="E4">
            <v>0.37320576</v>
          </cell>
          <cell r="F4">
            <v>6.57</v>
          </cell>
          <cell r="G4">
            <v>0.49068097399999999</v>
          </cell>
          <cell r="H4">
            <v>4.51</v>
          </cell>
          <cell r="I4">
            <v>0.19068715999999999</v>
          </cell>
          <cell r="J4">
            <v>1</v>
          </cell>
          <cell r="K4">
            <v>1</v>
          </cell>
          <cell r="L4">
            <v>1</v>
          </cell>
        </row>
      </sheetData>
      <sheetData sheetId="222">
        <row r="2">
          <cell r="B2">
            <v>0.82</v>
          </cell>
          <cell r="C2">
            <v>2.2000000000000002</v>
          </cell>
          <cell r="D2">
            <v>2.37</v>
          </cell>
        </row>
        <row r="3">
          <cell r="B3">
            <v>0</v>
          </cell>
          <cell r="C3">
            <v>2.37</v>
          </cell>
          <cell r="D3">
            <v>2.72</v>
          </cell>
        </row>
      </sheetData>
      <sheetData sheetId="223">
        <row r="2">
          <cell r="C2" t="str">
            <v>Transporte personal</v>
          </cell>
          <cell r="D2">
            <v>-0.06</v>
          </cell>
          <cell r="E2">
            <v>-5.1955329999999996E-3</v>
          </cell>
          <cell r="F2">
            <v>1.1200000000000001</v>
          </cell>
          <cell r="G2">
            <v>4.8812504E-2</v>
          </cell>
          <cell r="H2">
            <v>-1.1200000000000001</v>
          </cell>
          <cell r="I2">
            <v>-0.17495676399999999</v>
          </cell>
        </row>
        <row r="3">
          <cell r="C3" t="str">
            <v>Compra de vehículos</v>
          </cell>
          <cell r="D3">
            <v>-4.37</v>
          </cell>
          <cell r="E3">
            <v>-0.229370202</v>
          </cell>
          <cell r="F3">
            <v>-4.1500000000000004</v>
          </cell>
          <cell r="G3">
            <v>-9.1944293999999996E-2</v>
          </cell>
          <cell r="H3">
            <v>-4.42</v>
          </cell>
          <cell r="I3">
            <v>-0.47373047000000001</v>
          </cell>
        </row>
        <row r="4">
          <cell r="C4" t="str">
            <v>Gastos transporte personas</v>
          </cell>
          <cell r="D4">
            <v>7.41</v>
          </cell>
          <cell r="E4">
            <v>0.25272280600000002</v>
          </cell>
          <cell r="F4">
            <v>7.24</v>
          </cell>
          <cell r="G4">
            <v>0.15511845399999999</v>
          </cell>
          <cell r="H4">
            <v>6.98</v>
          </cell>
          <cell r="I4">
            <v>0.342270291</v>
          </cell>
        </row>
        <row r="5">
          <cell r="C5" t="str">
            <v>Compra de vehículos</v>
          </cell>
          <cell r="D5">
            <v>-4.37</v>
          </cell>
          <cell r="E5">
            <v>-0.229370202</v>
          </cell>
          <cell r="F5">
            <v>-4.1500000000000004</v>
          </cell>
          <cell r="G5">
            <v>-9.1944293999999996E-2</v>
          </cell>
          <cell r="H5">
            <v>-4.42</v>
          </cell>
          <cell r="I5">
            <v>-0.47373047000000001</v>
          </cell>
        </row>
        <row r="6">
          <cell r="C6" t="str">
            <v>Vehículos</v>
          </cell>
          <cell r="D6">
            <v>-4.42</v>
          </cell>
          <cell r="E6">
            <v>-0.22085864999999999</v>
          </cell>
          <cell r="F6">
            <v>-4.42</v>
          </cell>
          <cell r="G6">
            <v>-7.0186717999999995E-2</v>
          </cell>
          <cell r="H6">
            <v>-4.42</v>
          </cell>
          <cell r="I6">
            <v>-0.47334658299999999</v>
          </cell>
        </row>
        <row r="7">
          <cell r="C7" t="str">
            <v>Otros para transporte</v>
          </cell>
          <cell r="D7">
            <v>-3.36</v>
          </cell>
          <cell r="E7">
            <v>-8.4681559999999993E-3</v>
          </cell>
          <cell r="F7">
            <v>-3.46</v>
          </cell>
          <cell r="G7">
            <v>-2.1715048000000001E-2</v>
          </cell>
          <cell r="H7">
            <v>-3.59</v>
          </cell>
          <cell r="I7">
            <v>-2.9048700000000003E-4</v>
          </cell>
        </row>
        <row r="8">
          <cell r="C8" t="str">
            <v>Gastos transporte personas</v>
          </cell>
          <cell r="D8">
            <v>7.41</v>
          </cell>
          <cell r="E8">
            <v>0.25272280600000002</v>
          </cell>
          <cell r="F8">
            <v>7.24</v>
          </cell>
          <cell r="G8">
            <v>0.15511845399999999</v>
          </cell>
          <cell r="H8">
            <v>6.98</v>
          </cell>
          <cell r="I8">
            <v>0.342270291</v>
          </cell>
        </row>
        <row r="9">
          <cell r="C9" t="str">
            <v>Combustible para vehículos</v>
          </cell>
          <cell r="D9">
            <v>8.2200000000000006</v>
          </cell>
          <cell r="E9">
            <v>0.208219029</v>
          </cell>
          <cell r="F9">
            <v>8.3000000000000007</v>
          </cell>
          <cell r="G9">
            <v>0.124937462</v>
          </cell>
          <cell r="H9">
            <v>8.16</v>
          </cell>
          <cell r="I9">
            <v>0.25949708300000002</v>
          </cell>
        </row>
        <row r="10">
          <cell r="C10" t="str">
            <v>Compra y cambio de aceite</v>
          </cell>
          <cell r="D10">
            <v>6.52</v>
          </cell>
          <cell r="E10">
            <v>9.4645790000000007E-3</v>
          </cell>
          <cell r="F10">
            <v>9.65</v>
          </cell>
          <cell r="G10">
            <v>9.2608369999999992E-3</v>
          </cell>
          <cell r="H10">
            <v>-0.67</v>
          </cell>
          <cell r="I10">
            <v>-1.5806380000000001E-3</v>
          </cell>
        </row>
        <row r="11">
          <cell r="C11" t="str">
            <v>Servicio de parqueadero</v>
          </cell>
          <cell r="D11">
            <v>6.69</v>
          </cell>
          <cell r="E11">
            <v>2.3635152E-2</v>
          </cell>
          <cell r="F11">
            <v>5.0999999999999996</v>
          </cell>
          <cell r="G11">
            <v>1.3363883E-2</v>
          </cell>
          <cell r="H11">
            <v>8.4</v>
          </cell>
          <cell r="I11">
            <v>5.5678901000000003E-2</v>
          </cell>
        </row>
        <row r="12">
          <cell r="C12" t="str">
            <v>Servicios de mecanica</v>
          </cell>
          <cell r="D12">
            <v>3.84</v>
          </cell>
          <cell r="E12">
            <v>1.1714927E-2</v>
          </cell>
          <cell r="F12">
            <v>3.7</v>
          </cell>
          <cell r="G12">
            <v>8.0916930000000005E-3</v>
          </cell>
          <cell r="H12">
            <v>4.16</v>
          </cell>
          <cell r="I12">
            <v>3.1618752E-2</v>
          </cell>
        </row>
        <row r="13">
          <cell r="C13" t="str">
            <v>Batería</v>
          </cell>
          <cell r="D13">
            <v>0.37</v>
          </cell>
          <cell r="E13">
            <v>1.53654E-4</v>
          </cell>
          <cell r="F13">
            <v>0.26</v>
          </cell>
          <cell r="G13">
            <v>1.08367E-4</v>
          </cell>
          <cell r="H13">
            <v>0.38</v>
          </cell>
          <cell r="I13">
            <v>2.45906E-4</v>
          </cell>
        </row>
        <row r="14">
          <cell r="C14" t="str">
            <v>Llantas</v>
          </cell>
          <cell r="D14">
            <v>1.85</v>
          </cell>
          <cell r="E14">
            <v>5.9959800000000001E-4</v>
          </cell>
          <cell r="F14">
            <v>1.58</v>
          </cell>
          <cell r="G14">
            <v>2.9852500000000001E-4</v>
          </cell>
          <cell r="H14">
            <v>0</v>
          </cell>
          <cell r="I14">
            <v>0</v>
          </cell>
        </row>
      </sheetData>
      <sheetData sheetId="224">
        <row r="2">
          <cell r="C2" t="str">
            <v>Transporte público</v>
          </cell>
          <cell r="D2">
            <v>5.88</v>
          </cell>
          <cell r="E2">
            <v>0.37320576</v>
          </cell>
          <cell r="F2">
            <v>6.57</v>
          </cell>
          <cell r="G2">
            <v>0.49068097399999999</v>
          </cell>
          <cell r="H2">
            <v>4.51</v>
          </cell>
          <cell r="I2">
            <v>0.19068715999999999</v>
          </cell>
        </row>
        <row r="3">
          <cell r="C3" t="str">
            <v>Transporte urbano</v>
          </cell>
          <cell r="D3">
            <v>6.38</v>
          </cell>
          <cell r="E3">
            <v>0.34009134699999999</v>
          </cell>
          <cell r="F3">
            <v>6.89</v>
          </cell>
          <cell r="G3">
            <v>0.47890988699999998</v>
          </cell>
          <cell r="H3">
            <v>3.7</v>
          </cell>
          <cell r="I3">
            <v>7.4423076000000005E-2</v>
          </cell>
        </row>
        <row r="4">
          <cell r="C4" t="str">
            <v>Transporte intermunicipal</v>
          </cell>
          <cell r="D4">
            <v>1.19</v>
          </cell>
          <cell r="E4">
            <v>6.3956359999999997E-3</v>
          </cell>
          <cell r="F4">
            <v>2.27</v>
          </cell>
          <cell r="G4">
            <v>1.1220562999999999E-2</v>
          </cell>
          <cell r="H4">
            <v>1.0900000000000001</v>
          </cell>
          <cell r="I4">
            <v>2.7363679999999999E-3</v>
          </cell>
        </row>
        <row r="5">
          <cell r="C5" t="str">
            <v>Transporte aéreo</v>
          </cell>
          <cell r="D5">
            <v>5.83</v>
          </cell>
          <cell r="E5">
            <v>2.7934262000000001E-2</v>
          </cell>
          <cell r="F5">
            <v>5.83</v>
          </cell>
          <cell r="G5">
            <v>1.340146E-3</v>
          </cell>
          <cell r="H5">
            <v>5.83</v>
          </cell>
          <cell r="I5">
            <v>0.114595187</v>
          </cell>
        </row>
        <row r="6">
          <cell r="C6" t="str">
            <v>Transporte urbano</v>
          </cell>
          <cell r="D6">
            <v>6.38</v>
          </cell>
          <cell r="E6">
            <v>0.34009134699999999</v>
          </cell>
          <cell r="F6">
            <v>6.89</v>
          </cell>
          <cell r="G6">
            <v>0.47890988699999998</v>
          </cell>
          <cell r="H6">
            <v>3.7</v>
          </cell>
          <cell r="I6">
            <v>7.4423076000000005E-2</v>
          </cell>
        </row>
        <row r="7">
          <cell r="C7" t="str">
            <v>Bus</v>
          </cell>
          <cell r="D7">
            <v>6.9</v>
          </cell>
          <cell r="E7">
            <v>0.185764818</v>
          </cell>
          <cell r="F7">
            <v>6.9</v>
          </cell>
          <cell r="G7">
            <v>0.26679097400000001</v>
          </cell>
          <cell r="H7">
            <v>6.9</v>
          </cell>
          <cell r="I7">
            <v>3.0565286000000001E-2</v>
          </cell>
        </row>
        <row r="8">
          <cell r="C8" t="str">
            <v>Buseta</v>
          </cell>
          <cell r="D8">
            <v>8.02</v>
          </cell>
          <cell r="E8">
            <v>0.10099351400000001</v>
          </cell>
          <cell r="F8">
            <v>8.02</v>
          </cell>
          <cell r="G8">
            <v>0.15160051399999999</v>
          </cell>
          <cell r="H8">
            <v>8.02</v>
          </cell>
          <cell r="I8">
            <v>7.9859170000000004E-3</v>
          </cell>
        </row>
        <row r="9">
          <cell r="C9" t="str">
            <v>Taxi</v>
          </cell>
          <cell r="D9">
            <v>2.38</v>
          </cell>
          <cell r="E9">
            <v>2.2696984E-2</v>
          </cell>
          <cell r="F9">
            <v>2.38</v>
          </cell>
          <cell r="G9">
            <v>1.3371432000000001E-2</v>
          </cell>
          <cell r="H9">
            <v>2.38</v>
          </cell>
          <cell r="I9">
            <v>3.4174511999999997E-2</v>
          </cell>
        </row>
        <row r="10">
          <cell r="C10" t="str">
            <v>Otros trans urbano</v>
          </cell>
          <cell r="D10">
            <v>7.63</v>
          </cell>
          <cell r="E10">
            <v>3.2457787000000002E-2</v>
          </cell>
          <cell r="F10">
            <v>7.63</v>
          </cell>
          <cell r="G10">
            <v>4.8229395000000001E-2</v>
          </cell>
          <cell r="H10">
            <v>7.63</v>
          </cell>
          <cell r="I10">
            <v>2.5133260000000002E-3</v>
          </cell>
        </row>
        <row r="11">
          <cell r="C11" t="str">
            <v>Transporte intermunicipal</v>
          </cell>
          <cell r="D11">
            <v>1.19</v>
          </cell>
          <cell r="E11">
            <v>6.3956359999999997E-3</v>
          </cell>
          <cell r="F11">
            <v>2.27</v>
          </cell>
          <cell r="G11">
            <v>1.1220562999999999E-2</v>
          </cell>
          <cell r="H11">
            <v>1.0900000000000001</v>
          </cell>
          <cell r="I11">
            <v>2.7363679999999999E-3</v>
          </cell>
        </row>
        <row r="12">
          <cell r="C12" t="str">
            <v>Bus intermunicipal</v>
          </cell>
          <cell r="D12">
            <v>-1.5</v>
          </cell>
          <cell r="E12">
            <v>-3.024325E-3</v>
          </cell>
          <cell r="F12">
            <v>-1.5</v>
          </cell>
          <cell r="G12">
            <v>-3.1255480000000001E-3</v>
          </cell>
          <cell r="H12">
            <v>-1.5</v>
          </cell>
          <cell r="I12">
            <v>-8.8006699999999999E-6</v>
          </cell>
        </row>
        <row r="13">
          <cell r="C13" t="str">
            <v>Otro trans intermunicipal</v>
          </cell>
          <cell r="D13">
            <v>2.84</v>
          </cell>
          <cell r="E13">
            <v>9.5373360000000004E-3</v>
          </cell>
          <cell r="F13">
            <v>5.14</v>
          </cell>
          <cell r="G13">
            <v>1.4698075E-2</v>
          </cell>
          <cell r="H13">
            <v>1.1000000000000001</v>
          </cell>
          <cell r="I13">
            <v>2.7549110000000001E-3</v>
          </cell>
        </row>
        <row r="14">
          <cell r="C14" t="str">
            <v>Transporte aéreo</v>
          </cell>
          <cell r="D14">
            <v>5.83</v>
          </cell>
          <cell r="E14">
            <v>2.7934262000000001E-2</v>
          </cell>
          <cell r="F14">
            <v>5.83</v>
          </cell>
          <cell r="G14">
            <v>1.340146E-3</v>
          </cell>
          <cell r="H14">
            <v>5.83</v>
          </cell>
          <cell r="I14">
            <v>0.114595187</v>
          </cell>
        </row>
        <row r="15">
          <cell r="C15" t="str">
            <v>Pasaje aéreo</v>
          </cell>
          <cell r="D15">
            <v>5.83</v>
          </cell>
          <cell r="E15">
            <v>2.7934262000000001E-2</v>
          </cell>
          <cell r="F15">
            <v>5.83</v>
          </cell>
          <cell r="G15">
            <v>1.340146E-3</v>
          </cell>
          <cell r="H15">
            <v>5.83</v>
          </cell>
          <cell r="I15">
            <v>0.114595187</v>
          </cell>
        </row>
      </sheetData>
      <sheetData sheetId="225">
        <row r="2">
          <cell r="C2" t="str">
            <v>Transporte</v>
          </cell>
          <cell r="D2">
            <v>2.37</v>
          </cell>
          <cell r="E2">
            <v>0.35567217400000001</v>
          </cell>
          <cell r="F2">
            <v>4.49</v>
          </cell>
          <cell r="G2">
            <v>0.53099355299999995</v>
          </cell>
          <cell r="H2">
            <v>0.03</v>
          </cell>
          <cell r="I2">
            <v>5.9548919999999998E-3</v>
          </cell>
        </row>
        <row r="3">
          <cell r="C3" t="str">
            <v>Combustible para vehículos</v>
          </cell>
          <cell r="D3">
            <v>8.2200000000000006</v>
          </cell>
          <cell r="E3">
            <v>0.208219029</v>
          </cell>
          <cell r="F3">
            <v>8.3000000000000007</v>
          </cell>
          <cell r="G3">
            <v>0.124937462</v>
          </cell>
          <cell r="H3">
            <v>8.16</v>
          </cell>
          <cell r="I3">
            <v>0.25949708300000002</v>
          </cell>
          <cell r="J3">
            <v>1</v>
          </cell>
          <cell r="K3">
            <v>3</v>
          </cell>
          <cell r="L3">
            <v>1</v>
          </cell>
        </row>
        <row r="4">
          <cell r="C4" t="str">
            <v>Bus</v>
          </cell>
          <cell r="D4">
            <v>6.9</v>
          </cell>
          <cell r="E4">
            <v>0.185764818</v>
          </cell>
          <cell r="F4">
            <v>6.9</v>
          </cell>
          <cell r="G4">
            <v>0.26679097400000001</v>
          </cell>
          <cell r="H4">
            <v>6.9</v>
          </cell>
          <cell r="I4">
            <v>3.0565286000000001E-2</v>
          </cell>
          <cell r="J4">
            <v>2</v>
          </cell>
          <cell r="K4">
            <v>1</v>
          </cell>
          <cell r="L4">
            <v>6</v>
          </cell>
        </row>
        <row r="5">
          <cell r="C5" t="str">
            <v>Buseta</v>
          </cell>
          <cell r="D5">
            <v>8.02</v>
          </cell>
          <cell r="E5">
            <v>0.10099351400000001</v>
          </cell>
          <cell r="F5">
            <v>8.02</v>
          </cell>
          <cell r="G5">
            <v>0.15160051399999999</v>
          </cell>
          <cell r="H5">
            <v>8.02</v>
          </cell>
          <cell r="I5">
            <v>7.9859170000000004E-3</v>
          </cell>
          <cell r="J5">
            <v>3</v>
          </cell>
          <cell r="K5">
            <v>2</v>
          </cell>
          <cell r="L5">
            <v>7</v>
          </cell>
        </row>
        <row r="6">
          <cell r="C6" t="str">
            <v>Otros medios para transporte urbano</v>
          </cell>
          <cell r="D6">
            <v>7.63</v>
          </cell>
          <cell r="E6">
            <v>3.2457787000000002E-2</v>
          </cell>
          <cell r="F6">
            <v>7.63</v>
          </cell>
          <cell r="G6">
            <v>4.8229395000000001E-2</v>
          </cell>
          <cell r="H6">
            <v>7.63</v>
          </cell>
          <cell r="I6">
            <v>2.5133260000000002E-3</v>
          </cell>
          <cell r="J6">
            <v>4</v>
          </cell>
          <cell r="K6">
            <v>4</v>
          </cell>
          <cell r="L6">
            <v>9</v>
          </cell>
        </row>
        <row r="7">
          <cell r="C7" t="str">
            <v>Pasaje aéreo</v>
          </cell>
          <cell r="D7">
            <v>5.83</v>
          </cell>
          <cell r="E7">
            <v>2.7934262000000001E-2</v>
          </cell>
          <cell r="F7">
            <v>5.83</v>
          </cell>
          <cell r="G7">
            <v>1.340146E-3</v>
          </cell>
          <cell r="H7">
            <v>5.83</v>
          </cell>
          <cell r="I7">
            <v>0.114595187</v>
          </cell>
          <cell r="J7">
            <v>5</v>
          </cell>
          <cell r="K7">
            <v>10</v>
          </cell>
          <cell r="L7">
            <v>2</v>
          </cell>
        </row>
        <row r="8">
          <cell r="C8" t="str">
            <v>Servicio de parqueadero</v>
          </cell>
          <cell r="D8">
            <v>6.69</v>
          </cell>
          <cell r="E8">
            <v>2.3635152E-2</v>
          </cell>
          <cell r="F8">
            <v>5.0999999999999996</v>
          </cell>
          <cell r="G8">
            <v>1.3363883E-2</v>
          </cell>
          <cell r="H8">
            <v>8.4</v>
          </cell>
          <cell r="I8">
            <v>5.5678901000000003E-2</v>
          </cell>
          <cell r="J8">
            <v>6</v>
          </cell>
          <cell r="K8">
            <v>7</v>
          </cell>
          <cell r="L8">
            <v>3</v>
          </cell>
        </row>
        <row r="9">
          <cell r="C9" t="str">
            <v>Taxi</v>
          </cell>
          <cell r="D9">
            <v>2.38</v>
          </cell>
          <cell r="E9">
            <v>2.2696984E-2</v>
          </cell>
          <cell r="F9">
            <v>2.38</v>
          </cell>
          <cell r="G9">
            <v>1.3371432000000001E-2</v>
          </cell>
          <cell r="H9">
            <v>2.38</v>
          </cell>
          <cell r="I9">
            <v>3.4174511999999997E-2</v>
          </cell>
          <cell r="J9">
            <v>7</v>
          </cell>
          <cell r="K9">
            <v>6</v>
          </cell>
          <cell r="L9">
            <v>4</v>
          </cell>
        </row>
        <row r="10">
          <cell r="C10" t="str">
            <v>Servicios de mecanica</v>
          </cell>
          <cell r="D10">
            <v>3.84</v>
          </cell>
          <cell r="E10">
            <v>1.1714927E-2</v>
          </cell>
          <cell r="F10">
            <v>3.7</v>
          </cell>
          <cell r="G10">
            <v>8.0916930000000005E-3</v>
          </cell>
          <cell r="H10">
            <v>4.16</v>
          </cell>
          <cell r="I10">
            <v>3.1618752E-2</v>
          </cell>
          <cell r="J10">
            <v>8</v>
          </cell>
          <cell r="K10">
            <v>9</v>
          </cell>
          <cell r="L10">
            <v>5</v>
          </cell>
        </row>
        <row r="11">
          <cell r="C11" t="str">
            <v>Otros transporte intermunicipal</v>
          </cell>
          <cell r="D11">
            <v>2.84</v>
          </cell>
          <cell r="E11">
            <v>9.5373360000000004E-3</v>
          </cell>
          <cell r="F11">
            <v>5.14</v>
          </cell>
          <cell r="G11">
            <v>1.4698075E-2</v>
          </cell>
          <cell r="H11">
            <v>1.1000000000000001</v>
          </cell>
          <cell r="I11">
            <v>2.7549110000000001E-3</v>
          </cell>
          <cell r="J11">
            <v>9</v>
          </cell>
          <cell r="K11">
            <v>5</v>
          </cell>
          <cell r="L11">
            <v>8</v>
          </cell>
        </row>
        <row r="12">
          <cell r="C12" t="str">
            <v>Compra y cambio de aceite</v>
          </cell>
          <cell r="D12">
            <v>6.52</v>
          </cell>
          <cell r="E12">
            <v>9.4645790000000007E-3</v>
          </cell>
          <cell r="F12">
            <v>9.65</v>
          </cell>
          <cell r="G12">
            <v>9.2608369999999992E-3</v>
          </cell>
          <cell r="H12">
            <v>-0.67</v>
          </cell>
          <cell r="I12">
            <v>-1.5806380000000001E-3</v>
          </cell>
          <cell r="J12">
            <v>10</v>
          </cell>
          <cell r="K12">
            <v>8</v>
          </cell>
          <cell r="L12">
            <v>14</v>
          </cell>
        </row>
        <row r="13">
          <cell r="C13" t="str">
            <v>Llantas</v>
          </cell>
          <cell r="D13">
            <v>1.85</v>
          </cell>
          <cell r="E13">
            <v>5.9959800000000001E-4</v>
          </cell>
          <cell r="F13">
            <v>1.58</v>
          </cell>
          <cell r="G13">
            <v>2.9852500000000001E-4</v>
          </cell>
          <cell r="H13">
            <v>0</v>
          </cell>
          <cell r="I13">
            <v>0</v>
          </cell>
          <cell r="J13">
            <v>11</v>
          </cell>
          <cell r="K13">
            <v>11</v>
          </cell>
          <cell r="L13">
            <v>11</v>
          </cell>
        </row>
        <row r="14">
          <cell r="C14" t="str">
            <v>Batería</v>
          </cell>
          <cell r="D14">
            <v>0.37</v>
          </cell>
          <cell r="E14">
            <v>1.53654E-4</v>
          </cell>
          <cell r="F14">
            <v>0.26</v>
          </cell>
          <cell r="G14">
            <v>1.08367E-4</v>
          </cell>
          <cell r="H14">
            <v>0.38</v>
          </cell>
          <cell r="I14">
            <v>2.45906E-4</v>
          </cell>
          <cell r="J14">
            <v>12</v>
          </cell>
          <cell r="K14">
            <v>12</v>
          </cell>
          <cell r="L14">
            <v>10</v>
          </cell>
        </row>
        <row r="15">
          <cell r="C15" t="str">
            <v>Bus intermunicipal</v>
          </cell>
          <cell r="D15">
            <v>-1.5</v>
          </cell>
          <cell r="E15">
            <v>-3.024325E-3</v>
          </cell>
          <cell r="F15">
            <v>-1.5</v>
          </cell>
          <cell r="G15">
            <v>-3.1255480000000001E-3</v>
          </cell>
          <cell r="H15">
            <v>-1.5</v>
          </cell>
          <cell r="I15">
            <v>-8.8006699999999999E-6</v>
          </cell>
          <cell r="J15">
            <v>13</v>
          </cell>
          <cell r="K15">
            <v>13</v>
          </cell>
          <cell r="L15">
            <v>12</v>
          </cell>
        </row>
        <row r="16">
          <cell r="C16" t="str">
            <v>Otros para transporte</v>
          </cell>
          <cell r="D16">
            <v>-3.36</v>
          </cell>
          <cell r="E16">
            <v>-8.4681559999999993E-3</v>
          </cell>
          <cell r="F16">
            <v>-3.46</v>
          </cell>
          <cell r="G16">
            <v>-2.1715048000000001E-2</v>
          </cell>
          <cell r="H16">
            <v>-3.59</v>
          </cell>
          <cell r="I16">
            <v>-2.9048700000000003E-4</v>
          </cell>
          <cell r="J16">
            <v>14</v>
          </cell>
          <cell r="K16">
            <v>14</v>
          </cell>
          <cell r="L16">
            <v>13</v>
          </cell>
        </row>
        <row r="17">
          <cell r="C17" t="str">
            <v>Vehículos</v>
          </cell>
          <cell r="D17">
            <v>-4.42</v>
          </cell>
          <cell r="E17">
            <v>-0.22085864999999999</v>
          </cell>
          <cell r="F17">
            <v>-4.42</v>
          </cell>
          <cell r="G17">
            <v>-7.0186717999999995E-2</v>
          </cell>
          <cell r="H17">
            <v>-4.42</v>
          </cell>
          <cell r="I17">
            <v>-0.47334658299999999</v>
          </cell>
          <cell r="J17">
            <v>15</v>
          </cell>
          <cell r="K17">
            <v>15</v>
          </cell>
          <cell r="L17">
            <v>15</v>
          </cell>
        </row>
      </sheetData>
      <sheetData sheetId="226">
        <row r="2">
          <cell r="C2" t="str">
            <v>Comunicaciones</v>
          </cell>
          <cell r="D2">
            <v>0.53</v>
          </cell>
          <cell r="E2">
            <v>1.9542683000000002E-2</v>
          </cell>
          <cell r="F2">
            <v>1.75</v>
          </cell>
          <cell r="G2">
            <v>5.6494318000000002E-2</v>
          </cell>
          <cell r="H2">
            <v>0.08</v>
          </cell>
          <cell r="I2">
            <v>3.1427999999999998E-3</v>
          </cell>
        </row>
        <row r="3">
          <cell r="C3" t="str">
            <v>Comunicaciones</v>
          </cell>
          <cell r="D3">
            <v>0.53</v>
          </cell>
          <cell r="E3">
            <v>1.9542683000000002E-2</v>
          </cell>
          <cell r="F3">
            <v>1.75</v>
          </cell>
          <cell r="G3">
            <v>5.6494318000000002E-2</v>
          </cell>
          <cell r="H3">
            <v>0.08</v>
          </cell>
          <cell r="I3">
            <v>3.1427999999999998E-3</v>
          </cell>
          <cell r="J3">
            <v>1</v>
          </cell>
          <cell r="K3">
            <v>1</v>
          </cell>
          <cell r="L3">
            <v>1</v>
          </cell>
        </row>
      </sheetData>
      <sheetData sheetId="227">
        <row r="2">
          <cell r="B2">
            <v>3.05</v>
          </cell>
          <cell r="C2">
            <v>-2.2599999999999998</v>
          </cell>
          <cell r="D2">
            <v>0.53</v>
          </cell>
        </row>
        <row r="3">
          <cell r="B3">
            <v>0</v>
          </cell>
          <cell r="C3">
            <v>-1.91</v>
          </cell>
          <cell r="D3">
            <v>0.92</v>
          </cell>
        </row>
      </sheetData>
      <sheetData sheetId="228">
        <row r="2">
          <cell r="C2" t="str">
            <v>Comunicaciones</v>
          </cell>
          <cell r="D2">
            <v>0.53</v>
          </cell>
          <cell r="E2">
            <v>1.9542683000000002E-2</v>
          </cell>
          <cell r="F2">
            <v>1.75</v>
          </cell>
          <cell r="G2">
            <v>5.6494318000000002E-2</v>
          </cell>
          <cell r="H2">
            <v>0.08</v>
          </cell>
          <cell r="I2">
            <v>3.1427999999999998E-3</v>
          </cell>
        </row>
        <row r="3">
          <cell r="C3" t="str">
            <v>Servicio de correo</v>
          </cell>
          <cell r="D3">
            <v>4.6900000000000004</v>
          </cell>
          <cell r="E3">
            <v>1.872472E-3</v>
          </cell>
          <cell r="F3">
            <v>4.5199999999999996</v>
          </cell>
          <cell r="G3">
            <v>1.9563889999999998E-3</v>
          </cell>
          <cell r="H3">
            <v>4.72</v>
          </cell>
          <cell r="I3">
            <v>4.7918100000000002E-4</v>
          </cell>
        </row>
        <row r="4">
          <cell r="C4" t="str">
            <v>Servicios de telefonía</v>
          </cell>
          <cell r="D4">
            <v>0.92</v>
          </cell>
          <cell r="E4">
            <v>3.2517709999999998E-2</v>
          </cell>
          <cell r="F4">
            <v>2.4500000000000002</v>
          </cell>
          <cell r="G4">
            <v>7.4507428000000001E-2</v>
          </cell>
          <cell r="H4">
            <v>0.54</v>
          </cell>
          <cell r="I4">
            <v>2.0467207000000001E-2</v>
          </cell>
        </row>
        <row r="5">
          <cell r="C5" t="str">
            <v>Equipos de telefonía móvil</v>
          </cell>
          <cell r="D5">
            <v>-11.77</v>
          </cell>
          <cell r="E5">
            <v>-1.3275932000000001E-2</v>
          </cell>
          <cell r="F5">
            <v>-11.92</v>
          </cell>
          <cell r="G5">
            <v>-1.7137835000000001E-2</v>
          </cell>
          <cell r="H5">
            <v>-12.25</v>
          </cell>
          <cell r="I5">
            <v>-1.5732359000000001E-2</v>
          </cell>
        </row>
        <row r="6">
          <cell r="C6" t="str">
            <v>Servicio de correo</v>
          </cell>
          <cell r="D6">
            <v>4.6900000000000004</v>
          </cell>
          <cell r="E6">
            <v>1.872472E-3</v>
          </cell>
          <cell r="F6">
            <v>4.5199999999999996</v>
          </cell>
          <cell r="G6">
            <v>1.9563889999999998E-3</v>
          </cell>
          <cell r="H6">
            <v>4.72</v>
          </cell>
          <cell r="I6">
            <v>4.7918100000000002E-4</v>
          </cell>
        </row>
        <row r="7">
          <cell r="C7" t="str">
            <v>Porte de cartas</v>
          </cell>
          <cell r="D7">
            <v>4.6900000000000004</v>
          </cell>
          <cell r="E7">
            <v>1.872472E-3</v>
          </cell>
          <cell r="F7">
            <v>4.5199999999999996</v>
          </cell>
          <cell r="G7">
            <v>1.9563889999999998E-3</v>
          </cell>
          <cell r="H7">
            <v>4.72</v>
          </cell>
          <cell r="I7">
            <v>4.7918100000000002E-4</v>
          </cell>
        </row>
        <row r="8">
          <cell r="C8" t="str">
            <v>Servicios de telefonía</v>
          </cell>
          <cell r="D8">
            <v>0.92</v>
          </cell>
          <cell r="E8">
            <v>3.2517709999999998E-2</v>
          </cell>
          <cell r="F8">
            <v>2.4500000000000002</v>
          </cell>
          <cell r="G8">
            <v>7.4507428000000001E-2</v>
          </cell>
          <cell r="H8">
            <v>0.54</v>
          </cell>
          <cell r="I8">
            <v>2.0467207000000001E-2</v>
          </cell>
        </row>
        <row r="9">
          <cell r="C9" t="str">
            <v>Servicios de telefonía</v>
          </cell>
          <cell r="D9">
            <v>1.55</v>
          </cell>
          <cell r="E9">
            <v>4.5592786000000003E-2</v>
          </cell>
          <cell r="F9">
            <v>3.42</v>
          </cell>
          <cell r="G9">
            <v>8.8315035E-2</v>
          </cell>
          <cell r="H9">
            <v>0.86</v>
          </cell>
          <cell r="I9">
            <v>2.717646E-2</v>
          </cell>
        </row>
        <row r="10">
          <cell r="C10" t="str">
            <v>Otros servivios de telefonía</v>
          </cell>
          <cell r="D10">
            <v>-2.0699999999999998</v>
          </cell>
          <cell r="E10">
            <v>-1.2274859000000001E-2</v>
          </cell>
          <cell r="F10">
            <v>-2.7</v>
          </cell>
          <cell r="G10">
            <v>-1.2384101999999999E-2</v>
          </cell>
          <cell r="H10">
            <v>-1.02</v>
          </cell>
          <cell r="I10">
            <v>-6.4270689999999997E-3</v>
          </cell>
        </row>
        <row r="11">
          <cell r="C11" t="str">
            <v>Equipos de telefonía móvil</v>
          </cell>
          <cell r="D11">
            <v>-11.77</v>
          </cell>
          <cell r="E11">
            <v>-1.3275932000000001E-2</v>
          </cell>
          <cell r="F11">
            <v>-11.92</v>
          </cell>
          <cell r="G11">
            <v>-1.7137835000000001E-2</v>
          </cell>
          <cell r="H11">
            <v>-12.25</v>
          </cell>
          <cell r="I11">
            <v>-1.5732359000000001E-2</v>
          </cell>
        </row>
        <row r="12">
          <cell r="C12" t="str">
            <v>Equipos de telefonía móvil</v>
          </cell>
          <cell r="D12">
            <v>-11.77</v>
          </cell>
          <cell r="E12">
            <v>-1.3275932000000001E-2</v>
          </cell>
          <cell r="F12">
            <v>-11.92</v>
          </cell>
          <cell r="G12">
            <v>-1.7137835000000001E-2</v>
          </cell>
          <cell r="H12">
            <v>-12.25</v>
          </cell>
          <cell r="I12">
            <v>-1.5732359000000001E-2</v>
          </cell>
        </row>
      </sheetData>
      <sheetData sheetId="229">
        <row r="2">
          <cell r="C2" t="str">
            <v>Comunicaciones</v>
          </cell>
          <cell r="D2">
            <v>0.53</v>
          </cell>
          <cell r="E2">
            <v>1.9542683000000002E-2</v>
          </cell>
          <cell r="F2">
            <v>1.75</v>
          </cell>
          <cell r="G2">
            <v>5.6494318000000002E-2</v>
          </cell>
          <cell r="H2">
            <v>0.08</v>
          </cell>
          <cell r="I2">
            <v>3.1427999999999998E-3</v>
          </cell>
        </row>
        <row r="3">
          <cell r="C3" t="str">
            <v>Servicios de telefonía</v>
          </cell>
          <cell r="D3">
            <v>1.55</v>
          </cell>
          <cell r="E3">
            <v>4.5592786000000003E-2</v>
          </cell>
          <cell r="F3">
            <v>3.42</v>
          </cell>
          <cell r="G3">
            <v>8.8315035E-2</v>
          </cell>
          <cell r="H3">
            <v>0.86</v>
          </cell>
          <cell r="I3">
            <v>2.717646E-2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Porte de cartas y otros servicios</v>
          </cell>
          <cell r="D4">
            <v>4.6900000000000004</v>
          </cell>
          <cell r="E4">
            <v>1.872472E-3</v>
          </cell>
          <cell r="F4">
            <v>4.5199999999999996</v>
          </cell>
          <cell r="G4">
            <v>1.9563889999999998E-3</v>
          </cell>
          <cell r="H4">
            <v>4.72</v>
          </cell>
          <cell r="I4">
            <v>4.7918100000000002E-4</v>
          </cell>
          <cell r="J4">
            <v>2</v>
          </cell>
          <cell r="K4">
            <v>2</v>
          </cell>
          <cell r="L4">
            <v>2</v>
          </cell>
        </row>
        <row r="5">
          <cell r="C5" t="str">
            <v>Otros servivios de telefonía</v>
          </cell>
          <cell r="D5">
            <v>-2.0699999999999998</v>
          </cell>
          <cell r="E5">
            <v>-1.2274859000000001E-2</v>
          </cell>
          <cell r="F5">
            <v>-2.7</v>
          </cell>
          <cell r="G5">
            <v>-1.2384101999999999E-2</v>
          </cell>
          <cell r="H5">
            <v>-1.02</v>
          </cell>
          <cell r="I5">
            <v>-6.4270689999999997E-3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Equipos de telefonía móvil y similares</v>
          </cell>
          <cell r="D6">
            <v>-11.77</v>
          </cell>
          <cell r="E6">
            <v>-1.3275932000000001E-2</v>
          </cell>
          <cell r="F6">
            <v>-11.92</v>
          </cell>
          <cell r="G6">
            <v>-1.7137835000000001E-2</v>
          </cell>
          <cell r="H6">
            <v>-12.25</v>
          </cell>
          <cell r="I6">
            <v>-1.5732359000000001E-2</v>
          </cell>
          <cell r="J6">
            <v>4</v>
          </cell>
          <cell r="K6">
            <v>4</v>
          </cell>
          <cell r="L6">
            <v>4</v>
          </cell>
        </row>
      </sheetData>
      <sheetData sheetId="230">
        <row r="2">
          <cell r="C2" t="str">
            <v>Otros gastos</v>
          </cell>
          <cell r="D2">
            <v>1.27</v>
          </cell>
          <cell r="E2">
            <v>7.2010633000000004E-2</v>
          </cell>
          <cell r="F2">
            <v>1.1000000000000001</v>
          </cell>
          <cell r="G2">
            <v>6.9611334999999996E-2</v>
          </cell>
          <cell r="H2">
            <v>2.23</v>
          </cell>
          <cell r="I2">
            <v>8.8664864999999995E-2</v>
          </cell>
        </row>
        <row r="3">
          <cell r="C3" t="str">
            <v>Bebidas alcohólicas</v>
          </cell>
          <cell r="D3">
            <v>2.66</v>
          </cell>
          <cell r="E3">
            <v>2.9487416999999998E-2</v>
          </cell>
          <cell r="F3">
            <v>1.79</v>
          </cell>
          <cell r="G3">
            <v>2.7550650999999999E-2</v>
          </cell>
          <cell r="H3">
            <v>3.44</v>
          </cell>
          <cell r="I3">
            <v>2.2259291E-2</v>
          </cell>
          <cell r="J3">
            <v>1</v>
          </cell>
          <cell r="K3">
            <v>1</v>
          </cell>
          <cell r="L3">
            <v>2</v>
          </cell>
        </row>
        <row r="4">
          <cell r="C4" t="str">
            <v>Artículos aseo</v>
          </cell>
          <cell r="D4">
            <v>0.83</v>
          </cell>
          <cell r="E4">
            <v>2.9359135000000001E-2</v>
          </cell>
          <cell r="F4">
            <v>0.65</v>
          </cell>
          <cell r="G4">
            <v>2.6096711000000002E-2</v>
          </cell>
          <cell r="H4">
            <v>3.02</v>
          </cell>
          <cell r="I4">
            <v>5.9273128000000001E-2</v>
          </cell>
          <cell r="J4">
            <v>2</v>
          </cell>
          <cell r="K4">
            <v>2</v>
          </cell>
          <cell r="L4">
            <v>1</v>
          </cell>
        </row>
        <row r="5">
          <cell r="C5" t="str">
            <v>Artículos joyería</v>
          </cell>
          <cell r="D5">
            <v>1.93</v>
          </cell>
          <cell r="E5">
            <v>6.1097640000000002E-3</v>
          </cell>
          <cell r="F5">
            <v>-0.44</v>
          </cell>
          <cell r="G5">
            <v>-9.4443999999999995E-4</v>
          </cell>
          <cell r="H5">
            <v>2.4500000000000002</v>
          </cell>
          <cell r="I5">
            <v>1.0476223E-2</v>
          </cell>
          <cell r="J5">
            <v>4</v>
          </cell>
          <cell r="K5">
            <v>4</v>
          </cell>
          <cell r="L5">
            <v>3</v>
          </cell>
        </row>
        <row r="6">
          <cell r="C6" t="str">
            <v>Otros bienes</v>
          </cell>
          <cell r="D6">
            <v>1.04</v>
          </cell>
          <cell r="E6">
            <v>7.3615410000000001E-3</v>
          </cell>
          <cell r="F6">
            <v>3.11</v>
          </cell>
          <cell r="G6">
            <v>1.7397828000000001E-2</v>
          </cell>
          <cell r="H6">
            <v>-0.25</v>
          </cell>
          <cell r="I6">
            <v>-2.3468400000000002E-3</v>
          </cell>
          <cell r="J6">
            <v>3</v>
          </cell>
          <cell r="K6">
            <v>3</v>
          </cell>
          <cell r="L6">
            <v>4</v>
          </cell>
        </row>
      </sheetData>
      <sheetData sheetId="231">
        <row r="2">
          <cell r="B2">
            <v>3.65</v>
          </cell>
          <cell r="C2">
            <v>3.24</v>
          </cell>
          <cell r="D2">
            <v>1.27</v>
          </cell>
        </row>
        <row r="3">
          <cell r="B3">
            <v>0</v>
          </cell>
          <cell r="C3">
            <v>3.25</v>
          </cell>
          <cell r="D3">
            <v>2.19</v>
          </cell>
        </row>
      </sheetData>
      <sheetData sheetId="232">
        <row r="2">
          <cell r="C2" t="str">
            <v>Bebidas alcohólicas</v>
          </cell>
          <cell r="D2">
            <v>2.66</v>
          </cell>
          <cell r="E2">
            <v>2.9487416999999998E-2</v>
          </cell>
          <cell r="F2">
            <v>1.79</v>
          </cell>
          <cell r="G2">
            <v>2.7550650999999999E-2</v>
          </cell>
          <cell r="H2">
            <v>3.44</v>
          </cell>
          <cell r="I2">
            <v>2.2259291E-2</v>
          </cell>
        </row>
        <row r="3">
          <cell r="C3" t="str">
            <v>Bebidas alcohólicas</v>
          </cell>
          <cell r="D3">
            <v>2.41</v>
          </cell>
          <cell r="E3">
            <v>2.4033676E-2</v>
          </cell>
          <cell r="F3">
            <v>1.41</v>
          </cell>
          <cell r="G3">
            <v>1.9941021E-2</v>
          </cell>
          <cell r="H3">
            <v>3.48</v>
          </cell>
          <cell r="I3">
            <v>2.0325036000000001E-2</v>
          </cell>
        </row>
        <row r="4">
          <cell r="C4" t="str">
            <v>Cigarrillos y tabaco</v>
          </cell>
          <cell r="D4">
            <v>5.0199999999999996</v>
          </cell>
          <cell r="E4">
            <v>5.5840309999999997E-3</v>
          </cell>
          <cell r="F4">
            <v>6.41</v>
          </cell>
          <cell r="G4">
            <v>8.0006539999999994E-3</v>
          </cell>
          <cell r="H4">
            <v>3.1</v>
          </cell>
          <cell r="I4">
            <v>1.9534130000000002E-3</v>
          </cell>
        </row>
        <row r="5">
          <cell r="C5" t="str">
            <v>Bebidas alcohólicas</v>
          </cell>
          <cell r="D5">
            <v>2.41</v>
          </cell>
          <cell r="E5">
            <v>2.4033676E-2</v>
          </cell>
          <cell r="F5">
            <v>1.41</v>
          </cell>
          <cell r="G5">
            <v>1.9941021E-2</v>
          </cell>
          <cell r="H5">
            <v>3.48</v>
          </cell>
          <cell r="I5">
            <v>2.0325036000000001E-2</v>
          </cell>
        </row>
        <row r="6">
          <cell r="C6" t="str">
            <v>Cerveza</v>
          </cell>
          <cell r="D6">
            <v>1.48</v>
          </cell>
          <cell r="E6">
            <v>6.5773100000000003E-3</v>
          </cell>
          <cell r="F6">
            <v>1.93</v>
          </cell>
          <cell r="G6">
            <v>1.2955973000000001E-2</v>
          </cell>
          <cell r="H6">
            <v>1.1499999999999999</v>
          </cell>
          <cell r="I6">
            <v>7.4355999999999999E-4</v>
          </cell>
        </row>
        <row r="7">
          <cell r="C7" t="str">
            <v>Aguardiente</v>
          </cell>
          <cell r="D7">
            <v>5.86</v>
          </cell>
          <cell r="E7">
            <v>7.0759509999999996E-3</v>
          </cell>
          <cell r="F7">
            <v>6.24</v>
          </cell>
          <cell r="G7">
            <v>9.5599770000000008E-3</v>
          </cell>
          <cell r="H7">
            <v>5.17</v>
          </cell>
          <cell r="I7">
            <v>5.5719400000000001E-4</v>
          </cell>
        </row>
        <row r="8">
          <cell r="C8" t="str">
            <v>Otras bebidas alcoholicas</v>
          </cell>
          <cell r="D8">
            <v>2.44</v>
          </cell>
          <cell r="E8">
            <v>1.0543687E-2</v>
          </cell>
          <cell r="F8">
            <v>-0.33</v>
          </cell>
          <cell r="G8">
            <v>-1.946358E-3</v>
          </cell>
          <cell r="H8">
            <v>3.75</v>
          </cell>
          <cell r="I8">
            <v>1.9072850999999998E-2</v>
          </cell>
        </row>
        <row r="9">
          <cell r="C9" t="str">
            <v>Cigarrillos y tabaco</v>
          </cell>
          <cell r="D9">
            <v>5.0199999999999996</v>
          </cell>
          <cell r="E9">
            <v>5.5840309999999997E-3</v>
          </cell>
          <cell r="F9">
            <v>6.41</v>
          </cell>
          <cell r="G9">
            <v>8.0006539999999994E-3</v>
          </cell>
          <cell r="H9">
            <v>3.1</v>
          </cell>
          <cell r="I9">
            <v>1.9534130000000002E-3</v>
          </cell>
        </row>
        <row r="10">
          <cell r="C10" t="str">
            <v>Cigarrillos</v>
          </cell>
          <cell r="D10">
            <v>5.0199999999999996</v>
          </cell>
          <cell r="E10">
            <v>5.5840309999999997E-3</v>
          </cell>
          <cell r="F10">
            <v>6.41</v>
          </cell>
          <cell r="G10">
            <v>8.0006539999999994E-3</v>
          </cell>
          <cell r="H10">
            <v>3.1</v>
          </cell>
          <cell r="I10">
            <v>1.9534130000000002E-3</v>
          </cell>
        </row>
      </sheetData>
      <sheetData sheetId="233">
        <row r="2">
          <cell r="C2" t="str">
            <v>Artículos para el aseo y cuidado personal</v>
          </cell>
          <cell r="D2">
            <v>0.83</v>
          </cell>
          <cell r="E2">
            <v>2.9359135000000001E-2</v>
          </cell>
          <cell r="F2">
            <v>0.65</v>
          </cell>
          <cell r="G2">
            <v>2.6096711000000002E-2</v>
          </cell>
          <cell r="H2">
            <v>3.02</v>
          </cell>
          <cell r="I2">
            <v>5.9273128000000001E-2</v>
          </cell>
        </row>
        <row r="3">
          <cell r="C3" t="str">
            <v>Productos para el aseo personal</v>
          </cell>
          <cell r="D3">
            <v>0.45</v>
          </cell>
          <cell r="E3">
            <v>1.3369260000000001E-2</v>
          </cell>
          <cell r="F3">
            <v>0.05</v>
          </cell>
          <cell r="G3">
            <v>1.7626230000000001E-3</v>
          </cell>
          <cell r="H3">
            <v>3</v>
          </cell>
          <cell r="I3">
            <v>4.3082039000000003E-2</v>
          </cell>
        </row>
        <row r="4">
          <cell r="C4" t="str">
            <v>Cuidado personal</v>
          </cell>
          <cell r="D4">
            <v>2.86</v>
          </cell>
          <cell r="E4">
            <v>1.6193064E-2</v>
          </cell>
          <cell r="F4">
            <v>5.16</v>
          </cell>
          <cell r="G4">
            <v>2.5270602999999999E-2</v>
          </cell>
          <cell r="H4">
            <v>3.05</v>
          </cell>
          <cell r="I4">
            <v>1.6061611999999999E-2</v>
          </cell>
        </row>
        <row r="5">
          <cell r="C5" t="str">
            <v>Productos para el aseo personal</v>
          </cell>
          <cell r="D5">
            <v>0.45</v>
          </cell>
          <cell r="E5">
            <v>1.3369260000000001E-2</v>
          </cell>
          <cell r="F5">
            <v>0.05</v>
          </cell>
          <cell r="G5">
            <v>1.7626230000000001E-3</v>
          </cell>
          <cell r="H5">
            <v>3</v>
          </cell>
          <cell r="I5">
            <v>4.3082039000000003E-2</v>
          </cell>
        </row>
        <row r="6">
          <cell r="C6" t="str">
            <v>Higiene oral</v>
          </cell>
          <cell r="D6">
            <v>-0.73</v>
          </cell>
          <cell r="E6">
            <v>-2.528733E-3</v>
          </cell>
          <cell r="F6">
            <v>0.36</v>
          </cell>
          <cell r="G6">
            <v>1.599151E-3</v>
          </cell>
          <cell r="H6">
            <v>-2.88</v>
          </cell>
          <cell r="I6">
            <v>-4.2475509999999996E-3</v>
          </cell>
        </row>
        <row r="7">
          <cell r="C7" t="str">
            <v>Higiene corporal</v>
          </cell>
          <cell r="D7">
            <v>0.13</v>
          </cell>
          <cell r="E7">
            <v>1.6604860000000001E-3</v>
          </cell>
          <cell r="F7">
            <v>-0.91</v>
          </cell>
          <cell r="G7">
            <v>-1.4829277E-2</v>
          </cell>
          <cell r="H7">
            <v>2.58</v>
          </cell>
          <cell r="I7">
            <v>1.5160949999999999E-2</v>
          </cell>
        </row>
        <row r="8">
          <cell r="C8" t="str">
            <v>Higiene y cuidado facial</v>
          </cell>
          <cell r="D8">
            <v>3.97</v>
          </cell>
          <cell r="E8">
            <v>1.9495136E-2</v>
          </cell>
          <cell r="F8">
            <v>2.96</v>
          </cell>
          <cell r="G8">
            <v>1.4312394000000001E-2</v>
          </cell>
          <cell r="H8">
            <v>5.75</v>
          </cell>
          <cell r="I8">
            <v>1.3731314999999999E-2</v>
          </cell>
        </row>
        <row r="9">
          <cell r="C9" t="str">
            <v>Cuidado del cabello</v>
          </cell>
          <cell r="D9">
            <v>3.9</v>
          </cell>
          <cell r="E9">
            <v>2.3420539000000001E-2</v>
          </cell>
          <cell r="F9">
            <v>3.97</v>
          </cell>
          <cell r="G9">
            <v>2.9511681000000001E-2</v>
          </cell>
          <cell r="H9">
            <v>7.32</v>
          </cell>
          <cell r="I9">
            <v>2.7014979000000001E-2</v>
          </cell>
        </row>
        <row r="10">
          <cell r="C10" t="str">
            <v>Otros productos</v>
          </cell>
          <cell r="D10">
            <v>-9.85</v>
          </cell>
          <cell r="E10">
            <v>-2.5179033E-2</v>
          </cell>
          <cell r="F10">
            <v>-10.93</v>
          </cell>
          <cell r="G10">
            <v>-2.4546332000000001E-2</v>
          </cell>
          <cell r="H10">
            <v>-7.46</v>
          </cell>
          <cell r="I10">
            <v>-6.9466199999999997E-3</v>
          </cell>
        </row>
        <row r="11">
          <cell r="C11" t="str">
            <v>Cuidado personal</v>
          </cell>
          <cell r="D11">
            <v>2.86</v>
          </cell>
          <cell r="E11">
            <v>1.6193064E-2</v>
          </cell>
          <cell r="F11">
            <v>5.16</v>
          </cell>
          <cell r="G11">
            <v>2.5270602999999999E-2</v>
          </cell>
          <cell r="H11">
            <v>3.05</v>
          </cell>
          <cell r="I11">
            <v>1.6061611999999999E-2</v>
          </cell>
        </row>
        <row r="12">
          <cell r="C12" t="str">
            <v>Corte de cabello</v>
          </cell>
          <cell r="D12">
            <v>2.4300000000000002</v>
          </cell>
          <cell r="E12">
            <v>1.0644414E-2</v>
          </cell>
          <cell r="F12">
            <v>5.24</v>
          </cell>
          <cell r="G12">
            <v>2.3059486000000001E-2</v>
          </cell>
          <cell r="H12">
            <v>2</v>
          </cell>
          <cell r="I12">
            <v>6.7951340000000004E-3</v>
          </cell>
        </row>
        <row r="13">
          <cell r="C13" t="str">
            <v>Otros servicios</v>
          </cell>
          <cell r="D13">
            <v>4.3600000000000003</v>
          </cell>
          <cell r="E13">
            <v>5.5884910000000001E-3</v>
          </cell>
          <cell r="F13">
            <v>4.47</v>
          </cell>
          <cell r="G13">
            <v>2.2206959999999999E-3</v>
          </cell>
          <cell r="H13">
            <v>5.0199999999999996</v>
          </cell>
          <cell r="I13">
            <v>9.3798040000000003E-3</v>
          </cell>
        </row>
      </sheetData>
      <sheetData sheetId="234">
        <row r="2">
          <cell r="C2" t="str">
            <v>Artículos de joyería</v>
          </cell>
          <cell r="D2">
            <v>1.93</v>
          </cell>
          <cell r="E2">
            <v>6.1097640000000002E-3</v>
          </cell>
          <cell r="F2">
            <v>-0.44</v>
          </cell>
          <cell r="G2">
            <v>-9.4443999999999995E-4</v>
          </cell>
          <cell r="H2">
            <v>2.4500000000000002</v>
          </cell>
          <cell r="I2">
            <v>1.0476223E-2</v>
          </cell>
        </row>
        <row r="3">
          <cell r="C3" t="str">
            <v>Artículos de joyería</v>
          </cell>
          <cell r="D3">
            <v>7.21</v>
          </cell>
          <cell r="E3">
            <v>8.7160950000000001E-3</v>
          </cell>
          <cell r="F3">
            <v>9.01</v>
          </cell>
          <cell r="G3">
            <v>5.0000230000000001E-3</v>
          </cell>
          <cell r="H3">
            <v>7.01</v>
          </cell>
          <cell r="I3">
            <v>9.4067230000000005E-3</v>
          </cell>
        </row>
        <row r="4">
          <cell r="C4" t="str">
            <v>Otros artículos personales</v>
          </cell>
          <cell r="D4">
            <v>-1.2</v>
          </cell>
          <cell r="E4">
            <v>-2.3482239999999999E-3</v>
          </cell>
          <cell r="F4">
            <v>-3.48</v>
          </cell>
          <cell r="G4">
            <v>-5.5383350000000001E-3</v>
          </cell>
          <cell r="H4">
            <v>0.39</v>
          </cell>
          <cell r="I4">
            <v>1.144298E-3</v>
          </cell>
        </row>
        <row r="5">
          <cell r="C5" t="str">
            <v>Artículos de joyería</v>
          </cell>
          <cell r="D5">
            <v>7.21</v>
          </cell>
          <cell r="E5">
            <v>8.7160950000000001E-3</v>
          </cell>
          <cell r="F5">
            <v>9.01</v>
          </cell>
          <cell r="G5">
            <v>5.0000230000000001E-3</v>
          </cell>
          <cell r="H5">
            <v>7.01</v>
          </cell>
          <cell r="I5">
            <v>9.4067230000000005E-3</v>
          </cell>
        </row>
        <row r="6">
          <cell r="C6" t="str">
            <v>Joyería en oro y plata</v>
          </cell>
          <cell r="D6">
            <v>11.4</v>
          </cell>
          <cell r="E6">
            <v>9.2119090000000008E-3</v>
          </cell>
          <cell r="F6">
            <v>10.71</v>
          </cell>
          <cell r="G6">
            <v>4.440963E-3</v>
          </cell>
          <cell r="H6">
            <v>14.35</v>
          </cell>
          <cell r="I6">
            <v>1.2807274E-2</v>
          </cell>
        </row>
        <row r="7">
          <cell r="C7" t="str">
            <v>Relojes</v>
          </cell>
          <cell r="D7">
            <v>-0.53</v>
          </cell>
          <cell r="E7">
            <v>-2.12454E-4</v>
          </cell>
          <cell r="F7">
            <v>4.24</v>
          </cell>
          <cell r="G7">
            <v>5.94777E-4</v>
          </cell>
          <cell r="H7">
            <v>-5.86</v>
          </cell>
          <cell r="I7">
            <v>-2.6339570000000001E-3</v>
          </cell>
        </row>
        <row r="8">
          <cell r="C8" t="str">
            <v>Otros artículos personales</v>
          </cell>
          <cell r="D8">
            <v>-1.2</v>
          </cell>
          <cell r="E8">
            <v>-2.3482239999999999E-3</v>
          </cell>
          <cell r="F8">
            <v>-3.48</v>
          </cell>
          <cell r="G8">
            <v>-5.5383350000000001E-3</v>
          </cell>
          <cell r="H8">
            <v>0.39</v>
          </cell>
          <cell r="I8">
            <v>1.144298E-3</v>
          </cell>
        </row>
        <row r="9">
          <cell r="C9" t="str">
            <v>Otros artículos personales</v>
          </cell>
          <cell r="D9">
            <v>-1.2</v>
          </cell>
          <cell r="E9">
            <v>-2.3482239999999999E-3</v>
          </cell>
          <cell r="F9">
            <v>-3.48</v>
          </cell>
          <cell r="G9">
            <v>-5.5383350000000001E-3</v>
          </cell>
          <cell r="H9">
            <v>0.39</v>
          </cell>
          <cell r="I9">
            <v>1.144298E-3</v>
          </cell>
        </row>
      </sheetData>
      <sheetData sheetId="235">
        <row r="2">
          <cell r="C2" t="str">
            <v>Otros bienes y servicios</v>
          </cell>
          <cell r="D2">
            <v>1.04</v>
          </cell>
          <cell r="E2">
            <v>7.3615410000000001E-3</v>
          </cell>
          <cell r="F2">
            <v>3.11</v>
          </cell>
          <cell r="G2">
            <v>1.7397828000000001E-2</v>
          </cell>
          <cell r="H2">
            <v>-0.25</v>
          </cell>
          <cell r="I2">
            <v>-2.3468400000000002E-3</v>
          </cell>
        </row>
        <row r="3">
          <cell r="C3" t="str">
            <v>Servicios financieros</v>
          </cell>
          <cell r="D3">
            <v>3.28</v>
          </cell>
          <cell r="E3">
            <v>1.7529064E-2</v>
          </cell>
          <cell r="F3">
            <v>3.37</v>
          </cell>
          <cell r="G3">
            <v>1.8334499000000001E-2</v>
          </cell>
          <cell r="H3">
            <v>3.28</v>
          </cell>
          <cell r="I3">
            <v>1.8780092000000002E-2</v>
          </cell>
        </row>
        <row r="4">
          <cell r="C4" t="str">
            <v>Seguros transporte</v>
          </cell>
          <cell r="D4">
            <v>-5.3</v>
          </cell>
          <cell r="E4">
            <v>-9.1900699999999998E-3</v>
          </cell>
          <cell r="F4">
            <v>-5.3</v>
          </cell>
          <cell r="G4">
            <v>-8.1349500000000002E-4</v>
          </cell>
          <cell r="H4">
            <v>-5.3</v>
          </cell>
          <cell r="I4">
            <v>-1.9408109E-2</v>
          </cell>
        </row>
        <row r="5">
          <cell r="C5" t="str">
            <v>Servicios financieros</v>
          </cell>
          <cell r="D5">
            <v>3.28</v>
          </cell>
          <cell r="E5">
            <v>1.7529064E-2</v>
          </cell>
          <cell r="F5">
            <v>3.37</v>
          </cell>
          <cell r="G5">
            <v>1.8334499000000001E-2</v>
          </cell>
          <cell r="H5">
            <v>3.28</v>
          </cell>
          <cell r="I5">
            <v>1.8780092000000002E-2</v>
          </cell>
        </row>
        <row r="6">
          <cell r="C6" t="str">
            <v>Servicios bancarios</v>
          </cell>
          <cell r="D6">
            <v>3.21</v>
          </cell>
          <cell r="E6">
            <v>1.6888470999999999E-2</v>
          </cell>
          <cell r="F6">
            <v>3.22</v>
          </cell>
          <cell r="G6">
            <v>1.7009717000000001E-2</v>
          </cell>
          <cell r="H6">
            <v>3.24</v>
          </cell>
          <cell r="I6">
            <v>1.8205178999999998E-2</v>
          </cell>
        </row>
        <row r="7">
          <cell r="C7" t="str">
            <v>Otros servicios financieros</v>
          </cell>
          <cell r="D7">
            <v>7.97</v>
          </cell>
          <cell r="E7">
            <v>6.6166100000000002E-4</v>
          </cell>
          <cell r="F7">
            <v>8.69</v>
          </cell>
          <cell r="G7">
            <v>1.3755359999999999E-3</v>
          </cell>
          <cell r="H7">
            <v>5.5</v>
          </cell>
          <cell r="I7">
            <v>5.8648999999999995E-4</v>
          </cell>
        </row>
        <row r="8">
          <cell r="C8" t="str">
            <v>Seguros transporte</v>
          </cell>
          <cell r="D8">
            <v>-5.3</v>
          </cell>
          <cell r="E8">
            <v>-9.1900699999999998E-3</v>
          </cell>
          <cell r="F8">
            <v>-5.3</v>
          </cell>
          <cell r="G8">
            <v>-8.1349500000000002E-4</v>
          </cell>
          <cell r="H8">
            <v>-5.3</v>
          </cell>
          <cell r="I8">
            <v>-1.9408109E-2</v>
          </cell>
        </row>
        <row r="9">
          <cell r="C9" t="str">
            <v>Seguros de vehículo</v>
          </cell>
          <cell r="D9">
            <v>-5.3</v>
          </cell>
          <cell r="E9">
            <v>-9.1900699999999998E-3</v>
          </cell>
          <cell r="F9">
            <v>-5.3</v>
          </cell>
          <cell r="G9">
            <v>-8.1349500000000002E-4</v>
          </cell>
          <cell r="H9">
            <v>-5.3</v>
          </cell>
          <cell r="I9">
            <v>-1.9408109E-2</v>
          </cell>
        </row>
      </sheetData>
      <sheetData sheetId="236">
        <row r="2">
          <cell r="C2" t="str">
            <v>Otros gastos</v>
          </cell>
          <cell r="D2">
            <v>1.27</v>
          </cell>
          <cell r="E2">
            <v>7.2010633000000004E-2</v>
          </cell>
          <cell r="F2">
            <v>1.1000000000000001</v>
          </cell>
          <cell r="G2">
            <v>6.9611334999999996E-2</v>
          </cell>
          <cell r="H2">
            <v>2.23</v>
          </cell>
          <cell r="I2">
            <v>8.8664864999999995E-2</v>
          </cell>
        </row>
        <row r="3">
          <cell r="C3" t="str">
            <v>Cuidado del cabello</v>
          </cell>
          <cell r="D3">
            <v>3.9</v>
          </cell>
          <cell r="E3">
            <v>2.3420539000000001E-2</v>
          </cell>
          <cell r="F3">
            <v>3.97</v>
          </cell>
          <cell r="G3">
            <v>2.9511681000000001E-2</v>
          </cell>
          <cell r="H3">
            <v>7.32</v>
          </cell>
          <cell r="I3">
            <v>2.7014979000000001E-2</v>
          </cell>
          <cell r="J3">
            <v>1</v>
          </cell>
          <cell r="K3">
            <v>1</v>
          </cell>
          <cell r="L3">
            <v>1</v>
          </cell>
        </row>
        <row r="4">
          <cell r="C4" t="str">
            <v>Higiene y cuidado facial</v>
          </cell>
          <cell r="D4">
            <v>3.97</v>
          </cell>
          <cell r="E4">
            <v>1.9495136E-2</v>
          </cell>
          <cell r="F4">
            <v>2.96</v>
          </cell>
          <cell r="G4">
            <v>1.4312394000000001E-2</v>
          </cell>
          <cell r="H4">
            <v>5.75</v>
          </cell>
          <cell r="I4">
            <v>1.3731314999999999E-2</v>
          </cell>
          <cell r="J4">
            <v>2</v>
          </cell>
          <cell r="K4">
            <v>4</v>
          </cell>
          <cell r="L4">
            <v>5</v>
          </cell>
        </row>
        <row r="5">
          <cell r="C5" t="str">
            <v>Servicios bancarios</v>
          </cell>
          <cell r="D5">
            <v>3.21</v>
          </cell>
          <cell r="E5">
            <v>1.6888470999999999E-2</v>
          </cell>
          <cell r="F5">
            <v>3.22</v>
          </cell>
          <cell r="G5">
            <v>1.7009717000000001E-2</v>
          </cell>
          <cell r="H5">
            <v>3.24</v>
          </cell>
          <cell r="I5">
            <v>1.8205178999999998E-2</v>
          </cell>
          <cell r="J5">
            <v>3</v>
          </cell>
          <cell r="K5">
            <v>3</v>
          </cell>
          <cell r="L5">
            <v>3</v>
          </cell>
        </row>
        <row r="6">
          <cell r="C6" t="str">
            <v>Corte de cabello</v>
          </cell>
          <cell r="D6">
            <v>2.4300000000000002</v>
          </cell>
          <cell r="E6">
            <v>1.0644414E-2</v>
          </cell>
          <cell r="F6">
            <v>5.24</v>
          </cell>
          <cell r="G6">
            <v>2.3059486000000001E-2</v>
          </cell>
          <cell r="H6">
            <v>2</v>
          </cell>
          <cell r="I6">
            <v>6.7951340000000004E-3</v>
          </cell>
          <cell r="J6">
            <v>4</v>
          </cell>
          <cell r="K6">
            <v>2</v>
          </cell>
          <cell r="L6">
            <v>8</v>
          </cell>
        </row>
        <row r="7">
          <cell r="C7" t="str">
            <v>Otras bebidas alcoholicas</v>
          </cell>
          <cell r="D7">
            <v>2.44</v>
          </cell>
          <cell r="E7">
            <v>1.0543687E-2</v>
          </cell>
          <cell r="F7">
            <v>-0.33</v>
          </cell>
          <cell r="G7">
            <v>-1.946358E-3</v>
          </cell>
          <cell r="H7">
            <v>3.75</v>
          </cell>
          <cell r="I7">
            <v>1.9072850999999998E-2</v>
          </cell>
          <cell r="J7">
            <v>5</v>
          </cell>
          <cell r="K7">
            <v>14</v>
          </cell>
          <cell r="L7">
            <v>2</v>
          </cell>
        </row>
        <row r="8">
          <cell r="C8" t="str">
            <v>Joyería en oro y plata</v>
          </cell>
          <cell r="D8">
            <v>11.4</v>
          </cell>
          <cell r="E8">
            <v>9.2119090000000008E-3</v>
          </cell>
          <cell r="F8">
            <v>10.71</v>
          </cell>
          <cell r="G8">
            <v>4.440963E-3</v>
          </cell>
          <cell r="H8">
            <v>14.35</v>
          </cell>
          <cell r="I8">
            <v>1.2807274E-2</v>
          </cell>
          <cell r="J8">
            <v>6</v>
          </cell>
          <cell r="K8">
            <v>8</v>
          </cell>
          <cell r="L8">
            <v>6</v>
          </cell>
        </row>
        <row r="9">
          <cell r="C9" t="str">
            <v>Aguardiente</v>
          </cell>
          <cell r="D9">
            <v>5.86</v>
          </cell>
          <cell r="E9">
            <v>7.0759509999999996E-3</v>
          </cell>
          <cell r="F9">
            <v>6.24</v>
          </cell>
          <cell r="G9">
            <v>9.5599770000000008E-3</v>
          </cell>
          <cell r="H9">
            <v>5.17</v>
          </cell>
          <cell r="I9">
            <v>5.5719400000000001E-4</v>
          </cell>
          <cell r="J9">
            <v>7</v>
          </cell>
          <cell r="K9">
            <v>6</v>
          </cell>
          <cell r="L9">
            <v>13</v>
          </cell>
        </row>
        <row r="10">
          <cell r="C10" t="str">
            <v>Cerveza</v>
          </cell>
          <cell r="D10">
            <v>1.48</v>
          </cell>
          <cell r="E10">
            <v>6.5773100000000003E-3</v>
          </cell>
          <cell r="F10">
            <v>1.93</v>
          </cell>
          <cell r="G10">
            <v>1.2955973000000001E-2</v>
          </cell>
          <cell r="H10">
            <v>1.1499999999999999</v>
          </cell>
          <cell r="I10">
            <v>7.4355999999999999E-4</v>
          </cell>
          <cell r="J10">
            <v>8</v>
          </cell>
          <cell r="K10">
            <v>5</v>
          </cell>
          <cell r="L10">
            <v>11</v>
          </cell>
        </row>
        <row r="11">
          <cell r="C11" t="str">
            <v>Otros servicios relacionados para el cuidado perso</v>
          </cell>
          <cell r="D11">
            <v>4.3600000000000003</v>
          </cell>
          <cell r="E11">
            <v>5.5884910000000001E-3</v>
          </cell>
          <cell r="F11">
            <v>4.47</v>
          </cell>
          <cell r="G11">
            <v>2.2206959999999999E-3</v>
          </cell>
          <cell r="H11">
            <v>5.0199999999999996</v>
          </cell>
          <cell r="I11">
            <v>9.3798040000000003E-3</v>
          </cell>
          <cell r="J11">
            <v>9</v>
          </cell>
          <cell r="K11">
            <v>9</v>
          </cell>
          <cell r="L11">
            <v>7</v>
          </cell>
        </row>
        <row r="12">
          <cell r="C12" t="str">
            <v>Cigarrillos</v>
          </cell>
          <cell r="D12">
            <v>5.0199999999999996</v>
          </cell>
          <cell r="E12">
            <v>5.5840309999999997E-3</v>
          </cell>
          <cell r="F12">
            <v>6.41</v>
          </cell>
          <cell r="G12">
            <v>8.0006539999999994E-3</v>
          </cell>
          <cell r="H12">
            <v>3.1</v>
          </cell>
          <cell r="I12">
            <v>1.9534130000000002E-3</v>
          </cell>
          <cell r="J12">
            <v>10</v>
          </cell>
          <cell r="K12">
            <v>7</v>
          </cell>
          <cell r="L12">
            <v>9</v>
          </cell>
        </row>
        <row r="13">
          <cell r="C13" t="str">
            <v>Higiene corporal</v>
          </cell>
          <cell r="D13">
            <v>0.13</v>
          </cell>
          <cell r="E13">
            <v>1.6604860000000001E-3</v>
          </cell>
          <cell r="F13">
            <v>-0.91</v>
          </cell>
          <cell r="G13">
            <v>-1.4829277E-2</v>
          </cell>
          <cell r="H13">
            <v>2.58</v>
          </cell>
          <cell r="I13">
            <v>1.5160949999999999E-2</v>
          </cell>
          <cell r="J13">
            <v>11</v>
          </cell>
          <cell r="K13">
            <v>16</v>
          </cell>
          <cell r="L13">
            <v>4</v>
          </cell>
        </row>
        <row r="14">
          <cell r="C14" t="str">
            <v>Otros servicios financieros</v>
          </cell>
          <cell r="D14">
            <v>7.97</v>
          </cell>
          <cell r="E14">
            <v>6.6166100000000002E-4</v>
          </cell>
          <cell r="F14">
            <v>8.69</v>
          </cell>
          <cell r="G14">
            <v>1.3755359999999999E-3</v>
          </cell>
          <cell r="H14">
            <v>5.5</v>
          </cell>
          <cell r="I14">
            <v>5.8648999999999995E-4</v>
          </cell>
          <cell r="J14">
            <v>12</v>
          </cell>
          <cell r="K14">
            <v>11</v>
          </cell>
          <cell r="L14">
            <v>12</v>
          </cell>
        </row>
        <row r="15">
          <cell r="C15" t="str">
            <v>Relojes</v>
          </cell>
          <cell r="D15">
            <v>-0.53</v>
          </cell>
          <cell r="E15">
            <v>-2.12454E-4</v>
          </cell>
          <cell r="F15">
            <v>4.24</v>
          </cell>
          <cell r="G15">
            <v>5.94777E-4</v>
          </cell>
          <cell r="H15">
            <v>-5.86</v>
          </cell>
          <cell r="I15">
            <v>-2.6339570000000001E-3</v>
          </cell>
          <cell r="J15">
            <v>13</v>
          </cell>
          <cell r="K15">
            <v>12</v>
          </cell>
          <cell r="L15">
            <v>14</v>
          </cell>
        </row>
        <row r="16">
          <cell r="C16" t="str">
            <v>Otros artículos personales</v>
          </cell>
          <cell r="D16">
            <v>-1.2</v>
          </cell>
          <cell r="E16">
            <v>-2.3482239999999999E-3</v>
          </cell>
          <cell r="F16">
            <v>-3.48</v>
          </cell>
          <cell r="G16">
            <v>-5.5383350000000001E-3</v>
          </cell>
          <cell r="H16">
            <v>0.39</v>
          </cell>
          <cell r="I16">
            <v>1.144298E-3</v>
          </cell>
          <cell r="J16">
            <v>14</v>
          </cell>
          <cell r="K16">
            <v>15</v>
          </cell>
          <cell r="L16">
            <v>10</v>
          </cell>
        </row>
        <row r="17">
          <cell r="C17" t="str">
            <v>Higiene oral</v>
          </cell>
          <cell r="D17">
            <v>-0.73</v>
          </cell>
          <cell r="E17">
            <v>-2.528733E-3</v>
          </cell>
          <cell r="F17">
            <v>0.36</v>
          </cell>
          <cell r="G17">
            <v>1.599151E-3</v>
          </cell>
          <cell r="H17">
            <v>-2.88</v>
          </cell>
          <cell r="I17">
            <v>-4.2475509999999996E-3</v>
          </cell>
          <cell r="J17">
            <v>15</v>
          </cell>
          <cell r="K17">
            <v>10</v>
          </cell>
          <cell r="L17">
            <v>15</v>
          </cell>
        </row>
        <row r="18">
          <cell r="C18" t="str">
            <v>Seguros de vehículo</v>
          </cell>
          <cell r="D18">
            <v>-5.3</v>
          </cell>
          <cell r="E18">
            <v>-9.1900699999999998E-3</v>
          </cell>
          <cell r="F18">
            <v>-5.3</v>
          </cell>
          <cell r="G18">
            <v>-8.1349500000000002E-4</v>
          </cell>
          <cell r="H18">
            <v>-5.3</v>
          </cell>
          <cell r="I18">
            <v>-1.9408109E-2</v>
          </cell>
          <cell r="J18">
            <v>16</v>
          </cell>
          <cell r="K18">
            <v>13</v>
          </cell>
          <cell r="L18">
            <v>17</v>
          </cell>
        </row>
        <row r="19">
          <cell r="C19" t="str">
            <v>Otros productos relacionados con el cuidado person</v>
          </cell>
          <cell r="D19">
            <v>-9.85</v>
          </cell>
          <cell r="E19">
            <v>-2.5179033E-2</v>
          </cell>
          <cell r="F19">
            <v>-10.93</v>
          </cell>
          <cell r="G19">
            <v>-2.4546332000000001E-2</v>
          </cell>
          <cell r="H19">
            <v>-7.46</v>
          </cell>
          <cell r="I19">
            <v>-6.9466199999999997E-3</v>
          </cell>
          <cell r="J19">
            <v>17</v>
          </cell>
          <cell r="K19">
            <v>17</v>
          </cell>
          <cell r="L19">
            <v>16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49"/>
  <sheetViews>
    <sheetView zoomScale="85" zoomScaleNormal="85" zoomScaleSheetLayoutView="100" zoomScalePageLayoutView="80" workbookViewId="0">
      <selection activeCell="F17" sqref="F17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75" t="s">
        <v>1</v>
      </c>
      <c r="C10" s="175"/>
      <c r="D10" s="175"/>
      <c r="E10" s="175"/>
      <c r="F10" s="175"/>
      <c r="G10" s="175"/>
      <c r="H10" s="175"/>
      <c r="I10" s="175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1" t="s">
        <v>2</v>
      </c>
      <c r="C12" s="12"/>
      <c r="D12" s="12"/>
      <c r="E12" s="12"/>
      <c r="F12" s="12"/>
      <c r="G12" s="12"/>
      <c r="H12" s="55" t="s">
        <v>8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1" t="s">
        <v>64</v>
      </c>
      <c r="C14" s="13"/>
      <c r="D14" s="13"/>
      <c r="E14" s="13"/>
      <c r="F14" s="13"/>
      <c r="G14" s="54"/>
      <c r="Q14" s="55"/>
      <c r="T14" s="11"/>
      <c r="U14" s="9"/>
    </row>
    <row r="15" spans="1:21">
      <c r="A15" s="7"/>
      <c r="B15" s="31" t="s">
        <v>65</v>
      </c>
      <c r="C15" s="33"/>
      <c r="D15" s="33"/>
      <c r="E15" s="33"/>
      <c r="F15" s="33"/>
      <c r="G15" s="33"/>
      <c r="H15" s="94" t="s">
        <v>136</v>
      </c>
      <c r="I15" s="19"/>
      <c r="J15" s="86"/>
      <c r="K15" s="86"/>
      <c r="L15" s="94" t="s">
        <v>137</v>
      </c>
      <c r="M15" s="9"/>
      <c r="N15" s="9"/>
      <c r="O15" s="9"/>
      <c r="P15" s="94" t="s">
        <v>138</v>
      </c>
      <c r="T15" s="11"/>
      <c r="U15" s="9"/>
    </row>
    <row r="16" spans="1:21" ht="17.25" customHeight="1">
      <c r="A16" s="7"/>
      <c r="T16" s="11"/>
      <c r="U16" s="9"/>
    </row>
    <row r="17" spans="1:21" ht="16.5" customHeight="1">
      <c r="A17" s="7"/>
      <c r="T17" s="11"/>
      <c r="U17" s="9"/>
    </row>
    <row r="18" spans="1:21" ht="16.5" customHeight="1">
      <c r="A18" s="7"/>
      <c r="B18" s="34" t="s">
        <v>3</v>
      </c>
      <c r="G18" s="60"/>
      <c r="H18" s="32" t="s">
        <v>36</v>
      </c>
      <c r="I18" s="9"/>
      <c r="J18" s="36"/>
      <c r="K18" s="36"/>
      <c r="L18" s="32" t="s">
        <v>39</v>
      </c>
      <c r="M18" s="9"/>
      <c r="N18" s="9"/>
      <c r="O18" s="9"/>
      <c r="P18" s="32" t="s">
        <v>42</v>
      </c>
      <c r="T18" s="11"/>
      <c r="U18" s="9"/>
    </row>
    <row r="19" spans="1:21" ht="16.5" customHeight="1">
      <c r="A19" s="7"/>
      <c r="G19" s="33"/>
      <c r="H19" s="32" t="s">
        <v>37</v>
      </c>
      <c r="I19" s="9"/>
      <c r="J19" s="33"/>
      <c r="K19" s="33"/>
      <c r="L19" s="32" t="s">
        <v>40</v>
      </c>
      <c r="M19" s="9"/>
      <c r="N19" s="9"/>
      <c r="O19" s="9"/>
      <c r="P19" s="32" t="s">
        <v>43</v>
      </c>
      <c r="Q19" s="9"/>
      <c r="T19" s="11"/>
      <c r="U19" s="9"/>
    </row>
    <row r="20" spans="1:21" ht="16.5" customHeight="1">
      <c r="A20" s="7"/>
      <c r="H20" s="32" t="s">
        <v>38</v>
      </c>
      <c r="I20" s="9"/>
      <c r="J20" s="33"/>
      <c r="K20" s="33"/>
      <c r="L20" s="32" t="s">
        <v>41</v>
      </c>
      <c r="M20" s="9"/>
      <c r="N20" s="9"/>
      <c r="O20" s="9"/>
      <c r="P20" s="32" t="s">
        <v>44</v>
      </c>
      <c r="Q20" s="9"/>
      <c r="T20" s="11"/>
      <c r="U20" s="9"/>
    </row>
    <row r="21" spans="1:21" ht="16.5" customHeight="1">
      <c r="A21" s="7"/>
      <c r="C21" s="35"/>
      <c r="D21" s="35"/>
      <c r="E21" s="35"/>
      <c r="F21" s="35"/>
      <c r="H21" s="56"/>
      <c r="I21" s="9"/>
      <c r="J21" s="20"/>
      <c r="K21" s="20"/>
      <c r="L21" s="68"/>
      <c r="M21" s="9"/>
      <c r="N21" s="9"/>
      <c r="O21" s="9"/>
      <c r="P21" s="68"/>
      <c r="Q21" s="9"/>
      <c r="T21" s="11"/>
      <c r="U21" s="9"/>
    </row>
    <row r="22" spans="1:21" ht="16.5" customHeight="1">
      <c r="A22" s="7"/>
      <c r="B22" s="35"/>
      <c r="C22" s="35"/>
      <c r="D22" s="35"/>
      <c r="E22" s="35"/>
      <c r="F22" s="35"/>
      <c r="H22" s="56"/>
      <c r="I22" s="9"/>
      <c r="J22" s="20"/>
      <c r="K22" s="20"/>
      <c r="L22" s="68"/>
      <c r="M22" s="9"/>
      <c r="N22" s="9"/>
      <c r="O22" s="9"/>
      <c r="P22" s="68"/>
      <c r="Q22" s="9"/>
      <c r="T22" s="11"/>
      <c r="U22" s="9"/>
    </row>
    <row r="23" spans="1:21" ht="16.5" customHeight="1">
      <c r="A23" s="7"/>
      <c r="B23" s="34" t="s">
        <v>46</v>
      </c>
      <c r="C23" s="35"/>
      <c r="D23" s="35"/>
      <c r="E23" s="35"/>
      <c r="F23" s="35"/>
      <c r="H23" s="32" t="s">
        <v>54</v>
      </c>
      <c r="I23" s="9"/>
      <c r="J23" s="36"/>
      <c r="K23" s="36"/>
      <c r="L23" s="32" t="s">
        <v>55</v>
      </c>
      <c r="M23" s="9"/>
      <c r="N23" s="9"/>
      <c r="O23" s="9"/>
      <c r="P23" s="32" t="s">
        <v>56</v>
      </c>
      <c r="Q23" s="9"/>
      <c r="T23" s="11"/>
      <c r="U23" s="9"/>
    </row>
    <row r="24" spans="1:21" ht="16.5" customHeight="1">
      <c r="A24" s="7"/>
      <c r="B24" s="35"/>
      <c r="C24" s="35"/>
      <c r="D24" s="35"/>
      <c r="E24" s="35"/>
      <c r="F24" s="35"/>
      <c r="H24" s="56"/>
      <c r="I24" s="9"/>
      <c r="J24" s="33"/>
      <c r="K24" s="33"/>
      <c r="L24" s="56"/>
      <c r="M24" s="9"/>
      <c r="N24" s="9"/>
      <c r="O24" s="9"/>
      <c r="P24" s="56"/>
      <c r="Q24" s="9"/>
      <c r="T24" s="11"/>
      <c r="U24" s="9"/>
    </row>
    <row r="25" spans="1:21" ht="16.5" customHeight="1">
      <c r="A25" s="7"/>
      <c r="B25" s="34" t="s">
        <v>66</v>
      </c>
      <c r="S25" s="37"/>
      <c r="T25" s="11"/>
      <c r="U25" s="9"/>
    </row>
    <row r="26" spans="1:21" ht="16.5" customHeight="1">
      <c r="A26" s="7"/>
      <c r="B26" s="93" t="s">
        <v>67</v>
      </c>
      <c r="H26" s="32" t="s">
        <v>61</v>
      </c>
      <c r="I26" s="9"/>
      <c r="J26" s="36"/>
      <c r="K26" s="36"/>
      <c r="L26" s="32" t="s">
        <v>62</v>
      </c>
      <c r="M26" s="9"/>
      <c r="N26" s="9"/>
      <c r="O26" s="9"/>
      <c r="P26" s="32" t="s">
        <v>63</v>
      </c>
      <c r="S26" s="37"/>
      <c r="T26" s="11"/>
      <c r="U26" s="9"/>
    </row>
    <row r="27" spans="1:21" ht="16.5" customHeight="1">
      <c r="A27" s="7"/>
      <c r="B27" s="93"/>
      <c r="H27" s="32"/>
      <c r="I27" s="9"/>
      <c r="J27" s="36"/>
      <c r="K27" s="36"/>
      <c r="L27" s="32"/>
      <c r="M27" s="9"/>
      <c r="N27" s="9"/>
      <c r="O27" s="9"/>
      <c r="P27" s="32"/>
      <c r="S27" s="37"/>
      <c r="T27" s="11"/>
      <c r="U27" s="9"/>
    </row>
    <row r="28" spans="1:21" ht="16.5" customHeight="1">
      <c r="A28" s="7"/>
      <c r="B28" s="93"/>
      <c r="H28" s="40" t="s">
        <v>57</v>
      </c>
      <c r="I28" s="9"/>
      <c r="J28" s="36"/>
      <c r="K28" s="36"/>
      <c r="L28" s="40" t="s">
        <v>57</v>
      </c>
      <c r="M28" s="9"/>
      <c r="N28" s="9"/>
      <c r="O28" s="9"/>
      <c r="P28" s="40" t="s">
        <v>57</v>
      </c>
      <c r="S28" s="37"/>
      <c r="T28" s="11"/>
      <c r="U28" s="9"/>
    </row>
    <row r="29" spans="1:21" ht="16.5" customHeight="1">
      <c r="A29" s="7"/>
      <c r="H29" s="40" t="s">
        <v>58</v>
      </c>
      <c r="L29" s="40" t="s">
        <v>58</v>
      </c>
      <c r="P29" s="40" t="s">
        <v>58</v>
      </c>
      <c r="S29" s="37"/>
      <c r="T29" s="11"/>
      <c r="U29" s="9"/>
    </row>
    <row r="30" spans="1:21" ht="16.5" customHeight="1">
      <c r="A30" s="7"/>
      <c r="H30" s="40" t="s">
        <v>78</v>
      </c>
      <c r="L30" s="40" t="s">
        <v>78</v>
      </c>
      <c r="P30" s="40" t="s">
        <v>78</v>
      </c>
      <c r="S30" s="37"/>
      <c r="T30" s="11"/>
      <c r="U30" s="9"/>
    </row>
    <row r="31" spans="1:21" ht="16.5" customHeight="1">
      <c r="A31" s="7"/>
      <c r="H31" s="40" t="s">
        <v>79</v>
      </c>
      <c r="L31" s="40" t="s">
        <v>79</v>
      </c>
      <c r="P31" s="40" t="s">
        <v>79</v>
      </c>
      <c r="S31" s="37"/>
      <c r="T31" s="11"/>
      <c r="U31" s="9"/>
    </row>
    <row r="32" spans="1:21" ht="16.5" customHeight="1">
      <c r="A32" s="7"/>
      <c r="S32" s="37"/>
      <c r="T32" s="11"/>
      <c r="U32" s="9"/>
    </row>
    <row r="33" spans="1:21" ht="17.25">
      <c r="A33" s="7"/>
      <c r="B33" s="34" t="s">
        <v>68</v>
      </c>
      <c r="C33" s="35"/>
      <c r="D33" s="35"/>
      <c r="E33" s="35"/>
      <c r="F33" s="35"/>
      <c r="G33" s="34"/>
      <c r="H33" s="40" t="s">
        <v>9</v>
      </c>
      <c r="I33" s="9"/>
      <c r="J33" s="15"/>
      <c r="K33" s="15"/>
      <c r="L33" s="40" t="s">
        <v>9</v>
      </c>
      <c r="P33" s="40" t="s">
        <v>9</v>
      </c>
      <c r="R33" s="38"/>
      <c r="S33" s="37"/>
      <c r="T33" s="11"/>
      <c r="U33" s="9"/>
    </row>
    <row r="34" spans="1:21" ht="17.25">
      <c r="A34" s="7"/>
      <c r="B34" s="35"/>
      <c r="C34" s="35"/>
      <c r="D34" s="35"/>
      <c r="E34" s="35"/>
      <c r="F34" s="35"/>
      <c r="G34" s="34"/>
      <c r="H34" s="40" t="s">
        <v>10</v>
      </c>
      <c r="L34" s="40" t="s">
        <v>10</v>
      </c>
      <c r="P34" s="40" t="s">
        <v>10</v>
      </c>
      <c r="R34" s="44"/>
      <c r="S34" s="37"/>
      <c r="T34" s="11"/>
      <c r="U34" s="9"/>
    </row>
    <row r="35" spans="1:21" ht="17.25">
      <c r="A35" s="7"/>
      <c r="B35" s="35"/>
      <c r="C35" s="35"/>
      <c r="D35" s="35"/>
      <c r="E35" s="35"/>
      <c r="F35" s="35"/>
      <c r="G35" s="34"/>
      <c r="H35" s="40" t="s">
        <v>11</v>
      </c>
      <c r="L35" s="40" t="s">
        <v>11</v>
      </c>
      <c r="P35" s="40" t="s">
        <v>11</v>
      </c>
      <c r="S35" s="37"/>
      <c r="T35" s="11"/>
      <c r="U35" s="9"/>
    </row>
    <row r="36" spans="1:21" ht="17.25">
      <c r="A36" s="7"/>
      <c r="C36" s="35"/>
      <c r="D36" s="35"/>
      <c r="E36" s="35"/>
      <c r="F36" s="35"/>
      <c r="G36" s="34"/>
      <c r="H36" s="40" t="s">
        <v>12</v>
      </c>
      <c r="I36" s="22"/>
      <c r="J36" s="22"/>
      <c r="K36" s="22"/>
      <c r="L36" s="40" t="s">
        <v>12</v>
      </c>
      <c r="N36" s="41"/>
      <c r="O36" s="41"/>
      <c r="P36" s="40" t="s">
        <v>12</v>
      </c>
      <c r="S36" s="37"/>
      <c r="T36" s="11"/>
      <c r="U36" s="9"/>
    </row>
    <row r="37" spans="1:21" ht="17.25">
      <c r="A37" s="7"/>
      <c r="C37" s="20"/>
      <c r="D37" s="20"/>
      <c r="E37" s="20"/>
      <c r="F37" s="20"/>
      <c r="G37" s="20"/>
      <c r="H37" s="40" t="s">
        <v>17</v>
      </c>
      <c r="I37" s="20"/>
      <c r="J37" s="20"/>
      <c r="K37" s="20"/>
      <c r="L37" s="40" t="s">
        <v>17</v>
      </c>
      <c r="N37" s="20"/>
      <c r="O37" s="20"/>
      <c r="P37" s="40" t="s">
        <v>17</v>
      </c>
      <c r="S37" s="39"/>
      <c r="T37" s="11"/>
      <c r="U37" s="9"/>
    </row>
    <row r="38" spans="1:21" ht="17.25">
      <c r="A38" s="7"/>
      <c r="C38" s="20"/>
      <c r="D38" s="20"/>
      <c r="E38" s="20"/>
      <c r="F38" s="20"/>
      <c r="G38" s="20"/>
      <c r="H38" s="40" t="s">
        <v>18</v>
      </c>
      <c r="I38" s="20"/>
      <c r="J38" s="20"/>
      <c r="K38" s="20"/>
      <c r="L38" s="40" t="s">
        <v>18</v>
      </c>
      <c r="N38" s="43"/>
      <c r="O38" s="43"/>
      <c r="P38" s="40" t="s">
        <v>18</v>
      </c>
      <c r="S38" s="42"/>
      <c r="T38" s="11"/>
      <c r="U38" s="9"/>
    </row>
    <row r="39" spans="1:21" ht="17.25">
      <c r="A39" s="7"/>
      <c r="C39" s="20"/>
      <c r="D39" s="20"/>
      <c r="E39" s="20"/>
      <c r="F39" s="20"/>
      <c r="G39" s="20"/>
      <c r="H39" s="40" t="s">
        <v>13</v>
      </c>
      <c r="I39" s="20"/>
      <c r="J39" s="20"/>
      <c r="K39" s="20"/>
      <c r="L39" s="40" t="s">
        <v>13</v>
      </c>
      <c r="N39" s="43"/>
      <c r="O39" s="43"/>
      <c r="P39" s="40" t="s">
        <v>13</v>
      </c>
      <c r="S39" s="39"/>
      <c r="T39" s="11"/>
      <c r="U39" s="9"/>
    </row>
    <row r="40" spans="1:21" ht="17.25">
      <c r="A40" s="7"/>
      <c r="B40" s="35"/>
      <c r="C40" s="20"/>
      <c r="D40" s="20"/>
      <c r="E40" s="20"/>
      <c r="F40" s="20"/>
      <c r="G40" s="20"/>
      <c r="H40" s="40" t="s">
        <v>14</v>
      </c>
      <c r="I40" s="20"/>
      <c r="J40" s="20"/>
      <c r="K40" s="20"/>
      <c r="L40" s="40" t="s">
        <v>14</v>
      </c>
      <c r="N40" s="43"/>
      <c r="O40" s="43"/>
      <c r="P40" s="40" t="s">
        <v>14</v>
      </c>
      <c r="S40" s="39"/>
      <c r="T40" s="11"/>
      <c r="U40" s="9"/>
    </row>
    <row r="41" spans="1:21" ht="17.25">
      <c r="A41" s="7"/>
      <c r="B41" s="35"/>
      <c r="C41" s="20"/>
      <c r="D41" s="20"/>
      <c r="E41" s="20"/>
      <c r="F41" s="20"/>
      <c r="G41" s="20"/>
      <c r="H41" s="40" t="s">
        <v>15</v>
      </c>
      <c r="I41" s="20"/>
      <c r="J41" s="20"/>
      <c r="K41" s="20"/>
      <c r="L41" s="40" t="s">
        <v>15</v>
      </c>
      <c r="N41" s="43"/>
      <c r="O41" s="43"/>
      <c r="P41" s="40" t="s">
        <v>15</v>
      </c>
      <c r="R41" s="9"/>
      <c r="S41" s="39"/>
      <c r="T41" s="11"/>
      <c r="U41" s="9"/>
    </row>
    <row r="42" spans="1:21" ht="17.25">
      <c r="A42" s="7"/>
      <c r="B42" s="35"/>
      <c r="C42" s="20"/>
      <c r="D42" s="20"/>
      <c r="E42" s="20"/>
      <c r="F42" s="20"/>
      <c r="G42" s="20"/>
      <c r="H42" s="68"/>
      <c r="I42" s="20"/>
      <c r="J42" s="20"/>
      <c r="K42" s="20"/>
      <c r="L42" s="68"/>
      <c r="N42" s="43"/>
      <c r="O42" s="43"/>
      <c r="P42" s="68"/>
      <c r="R42" s="9"/>
      <c r="S42" s="39"/>
      <c r="T42" s="11"/>
      <c r="U42" s="9"/>
    </row>
    <row r="43" spans="1:21" ht="17.25">
      <c r="A43" s="7"/>
      <c r="B43" s="35"/>
      <c r="C43" s="20"/>
      <c r="D43" s="20"/>
      <c r="E43" s="20"/>
      <c r="F43" s="20"/>
      <c r="G43" s="20"/>
      <c r="H43" s="68"/>
      <c r="I43" s="20"/>
      <c r="J43" s="20"/>
      <c r="K43" s="20"/>
      <c r="L43" s="68"/>
      <c r="N43" s="43"/>
      <c r="O43" s="43"/>
      <c r="P43" s="68"/>
      <c r="R43" s="9"/>
      <c r="S43" s="39"/>
      <c r="T43" s="11"/>
      <c r="U43" s="9"/>
    </row>
    <row r="44" spans="1:21" ht="17.25">
      <c r="A44" s="7"/>
      <c r="B44" s="35"/>
      <c r="C44" s="20"/>
      <c r="D44" s="20"/>
      <c r="E44" s="20"/>
      <c r="F44" s="20"/>
      <c r="G44" s="20"/>
      <c r="H44" s="68"/>
      <c r="I44" s="20"/>
      <c r="J44" s="20"/>
      <c r="K44" s="20"/>
      <c r="L44" s="68"/>
      <c r="N44" s="43"/>
      <c r="O44" s="43"/>
      <c r="P44" s="68"/>
      <c r="R44" s="9"/>
      <c r="S44" s="39"/>
      <c r="T44" s="11"/>
      <c r="U44" s="9"/>
    </row>
    <row r="45" spans="1:21" ht="17.25">
      <c r="A45" s="7"/>
      <c r="B45" s="35"/>
      <c r="C45" s="20"/>
      <c r="D45" s="20"/>
      <c r="E45" s="20"/>
      <c r="F45" s="20"/>
      <c r="G45" s="20"/>
      <c r="H45" s="68"/>
      <c r="I45" s="20"/>
      <c r="J45" s="20"/>
      <c r="K45" s="20"/>
      <c r="L45" s="68"/>
      <c r="N45" s="43"/>
      <c r="O45" s="43"/>
      <c r="P45" s="68"/>
      <c r="R45" s="9"/>
      <c r="S45" s="39"/>
      <c r="T45" s="11"/>
      <c r="U45" s="9"/>
    </row>
    <row r="46" spans="1:21" ht="17.25">
      <c r="A46" s="7"/>
      <c r="B46" s="35"/>
      <c r="C46" s="20"/>
      <c r="D46" s="20"/>
      <c r="E46" s="20"/>
      <c r="F46" s="20"/>
      <c r="G46" s="20"/>
      <c r="H46" s="68"/>
      <c r="I46" s="20"/>
      <c r="J46" s="20"/>
      <c r="K46" s="20"/>
      <c r="L46" s="68"/>
      <c r="N46" s="43"/>
      <c r="O46" s="43"/>
      <c r="P46" s="68"/>
      <c r="R46" s="9"/>
      <c r="S46" s="39"/>
      <c r="T46" s="11"/>
      <c r="U46" s="9"/>
    </row>
    <row r="47" spans="1:21" ht="17.25">
      <c r="A47" s="7"/>
      <c r="R47" s="9"/>
      <c r="S47" s="39"/>
      <c r="T47" s="11"/>
      <c r="U47" s="9"/>
    </row>
    <row r="48" spans="1:21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38"/>
      <c r="Q48" s="38"/>
      <c r="R48" s="38"/>
      <c r="S48" s="38"/>
      <c r="T48" s="11"/>
    </row>
    <row r="49" spans="1:20">
      <c r="A49" s="24"/>
      <c r="B49" s="45" t="s">
        <v>135</v>
      </c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7"/>
    </row>
  </sheetData>
  <mergeCells count="1">
    <mergeCell ref="B10:S10"/>
  </mergeCells>
  <hyperlinks>
    <hyperlink ref="H15" location="'IPC Variacion mensual'!A1" display="Variacion Mensual"/>
    <hyperlink ref="H12" location="'IPC (%)'!Área_de_impresión" display="IPC (%)"/>
    <hyperlink ref="L15" location="'IPC Variacion año corrido'!A1" display="Variacion Año corrido"/>
    <hyperlink ref="P15" location="'IPC Variacion 12 meses'!A1" display="Variacion 12 meses"/>
    <hyperlink ref="H33" location="'Alimentos variación mensual'!A1" display="Grupo Alimentos"/>
    <hyperlink ref="H34" location="'Vivienda variación mensual'!A1" display="Grupo Vivienda"/>
    <hyperlink ref="H35" location="'Vestuario variación mensual'!A1" display="Grupo Vestuario"/>
    <hyperlink ref="H36" location="'Salud variación mensual'!A1" display="Grupo Salud"/>
    <hyperlink ref="H37" location="'Educación variación mensual'!A1" display="Grupo Educación"/>
    <hyperlink ref="H38" location="'Diversión variación mensual'!A1" display="Grupo Diversión"/>
    <hyperlink ref="H39" location="'Transporte variación mensual'!A1" display="Grupo Transporte"/>
    <hyperlink ref="H40" location="'Comunicación variación mensual'!A1" display="Grupo Comunicaciones"/>
    <hyperlink ref="H41" location="'Otros gastos variación mensual'!A1" display="Grupo Otros gastos"/>
    <hyperlink ref="L33" location="'Alimentos variación año corrido'!A1" display="Grupo Alimentos"/>
    <hyperlink ref="L34" location="'Vivienda variación año corrido'!A1" display="Grupo Vivienda"/>
    <hyperlink ref="L35" location="'Vestuario variación año corrido'!A1" display="Grupo Vestuario"/>
    <hyperlink ref="L36" location="'Salud variación año corrido'!A1" display="Grupo Salud"/>
    <hyperlink ref="L37" location="'Educación variación año corrido'!A1" display="Grupo Educación"/>
    <hyperlink ref="L38" location="'Diversión variación año corrido'!A1" display="Grupo Diversión"/>
    <hyperlink ref="L39" location="'Transporte variación año corrid'!A1" display="Grupo Transporte"/>
    <hyperlink ref="L40" location="'Comunicación variaciónaño corri'!A1" display="Grupo Comunicaciones"/>
    <hyperlink ref="L41" location="'Otros gastos variaciónaño corri'!A1" display="Grupo Otros gastos"/>
    <hyperlink ref="P33" location="'Alimentos variación 12 meses'!A1" display="Grupo Alimentos"/>
    <hyperlink ref="P34" location="'Vivienda variación 12 meses'!A1" display="Grupo Vivienda"/>
    <hyperlink ref="P35" location="'Vestuario variación 12 meses'!A1" display="Grupo Vestuario"/>
    <hyperlink ref="P36" location="'Salud variación 12 meses'!A1" display="Grupo Salud"/>
    <hyperlink ref="P37" location="'Educación variación 12 meses'!A1" display="Grupo Educación"/>
    <hyperlink ref="P38" location="'Diversión variación 12 meses'!A1" display="Grupo Diversión"/>
    <hyperlink ref="P39" location="'Transporte variación 12 meses'!A1" display="Grupo Transporte"/>
    <hyperlink ref="P40" location="'Comunicación variación 12 meses'!A1" display="Grupo Comunicaciones"/>
    <hyperlink ref="P41" location="'Otros gastos variación 12 meses'!A1" display="Grupo Otros gastos"/>
    <hyperlink ref="H18" location="'IPC Mensual Ing promedio'!A1" display="IPC Mensual Ing promedio"/>
    <hyperlink ref="L18" location="'IPC Año corrido Ing promedio'!A1" display="IPC Año corrido Ing promedio"/>
    <hyperlink ref="P18" location="'IPC 12 meses Ing promedio'!A1" display="IPC 12 meses Ing promedio"/>
    <hyperlink ref="H19" location="'IPC Mensual Ing bajo'!A1" display="IPC Mensual Ing bajo"/>
    <hyperlink ref="L19" location="'IPC Año corrido Ing bajo'!A1" display="IPC Año corrido Ing bajo"/>
    <hyperlink ref="P19" location="'IPC 12 meses Ing bajo'!A1" display="IPC 12 meses Ing bajo"/>
    <hyperlink ref="H20" location="'IPC Mensual Ing alto'!A1" display="IPC Mensual Ing alto"/>
    <hyperlink ref="L20" location="'IPC Año corrido Ing alto'!A1" display="IPC Año corrido Ing alto"/>
    <hyperlink ref="P20" location="'IPC 12 meses Ing alto'!A1" display="IPC 12 meses Ing alto"/>
    <hyperlink ref="H23" location="'IPC mensual x ciudad'!A1" display="IPC Mensual por nivel ingreso"/>
    <hyperlink ref="L23" location="'IPC año corrido x ciudad'!A1" display="IPC Año corrido por nivel ingreso"/>
    <hyperlink ref="P23" location="'IPC 12 meses x ciudad'!A1" display="IPC 12 meses por nivel ingreso"/>
    <hyperlink ref="H26" location="'IPC mensual clasif bienes'!A1" display="IPC Mensual por bienes y servicios"/>
    <hyperlink ref="L26" location="'IPC año corrido clasif bienes'!A1" display="IPC Año corrido por bienes y servicios"/>
    <hyperlink ref="P26" location="'IPC 12 meses clasif bienes'!A1" display="IPC 12 meses por bienes y servicios"/>
    <hyperlink ref="H28" location="'Regulados mensual'!A1" display="Regulados"/>
    <hyperlink ref="H29" location="'Transables mensual'!A1" display="Transables"/>
    <hyperlink ref="H30" location="'No Transables mensual'!A1" display="No Transables"/>
    <hyperlink ref="H31" location="'Sin Alimentos mensual'!A1" display="Sin Alimentos"/>
    <hyperlink ref="L28" location="'Regulados año corrido'!A1" display="Regulados"/>
    <hyperlink ref="L29" location="'Transables año corrido'!A1" display="Transables"/>
    <hyperlink ref="L30" location="'No Transables año corrido'!A1" display="No Transables"/>
    <hyperlink ref="L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44"/>
  <sheetViews>
    <sheetView topLeftCell="A2" zoomScaleNormal="100" zoomScaleSheetLayoutView="100" workbookViewId="0">
      <selection activeCell="B7" sqref="B7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>
      <c r="A7" s="7"/>
      <c r="B7" s="8"/>
      <c r="C7" s="176"/>
      <c r="D7" s="176"/>
      <c r="E7" s="176"/>
      <c r="F7" s="176"/>
      <c r="G7" s="176"/>
      <c r="H7" s="176"/>
      <c r="I7" s="176"/>
      <c r="J7" s="11"/>
      <c r="V7" s="6">
        <f>1200000-535600</f>
        <v>664400</v>
      </c>
    </row>
    <row r="8" spans="1:22">
      <c r="A8" s="7"/>
      <c r="B8" s="8"/>
      <c r="C8" s="176"/>
      <c r="D8" s="176"/>
      <c r="E8" s="176"/>
      <c r="F8" s="176"/>
      <c r="G8" s="176"/>
      <c r="H8" s="176"/>
      <c r="I8" s="176"/>
      <c r="J8" s="11"/>
    </row>
    <row r="9" spans="1:22">
      <c r="A9" s="7"/>
      <c r="B9" s="176" t="s">
        <v>7</v>
      </c>
      <c r="C9" s="176"/>
      <c r="D9" s="176"/>
      <c r="E9" s="176"/>
      <c r="F9" s="176"/>
      <c r="G9" s="176"/>
      <c r="H9" s="176"/>
      <c r="I9" s="8"/>
      <c r="J9" s="11"/>
    </row>
    <row r="10" spans="1:22" ht="15.75" customHeight="1">
      <c r="A10" s="7"/>
      <c r="B10" s="176" t="s">
        <v>16</v>
      </c>
      <c r="C10" s="176"/>
      <c r="D10" s="176"/>
      <c r="E10" s="176"/>
      <c r="F10" s="176"/>
      <c r="G10" s="176"/>
      <c r="H10" s="176"/>
      <c r="I10" s="12"/>
      <c r="J10" s="11"/>
    </row>
    <row r="11" spans="1:22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22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22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326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58" t="s">
        <v>349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348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horizontalDpi="300" verticalDpi="300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33</v>
      </c>
      <c r="D7" s="178"/>
      <c r="E7" s="178"/>
      <c r="F7" s="178"/>
      <c r="G7" s="178"/>
      <c r="H7" s="178"/>
      <c r="I7" s="178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76" t="s">
        <v>327</v>
      </c>
      <c r="D8" s="176"/>
      <c r="E8" s="176"/>
      <c r="F8" s="176"/>
      <c r="G8" s="176"/>
      <c r="H8" s="176"/>
      <c r="I8" s="176"/>
      <c r="J8" s="104"/>
      <c r="K8" s="104"/>
      <c r="L8" s="11"/>
      <c r="M8" s="7"/>
    </row>
    <row r="9" spans="1:22">
      <c r="A9" s="7"/>
      <c r="B9" s="8"/>
      <c r="C9" s="69"/>
      <c r="D9" s="69"/>
      <c r="E9" s="69"/>
      <c r="F9" s="69"/>
      <c r="G9" s="69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76" t="s">
        <v>32</v>
      </c>
      <c r="D10" s="176"/>
      <c r="E10" s="176" t="s">
        <v>30</v>
      </c>
      <c r="F10" s="176"/>
      <c r="G10" s="177" t="s">
        <v>31</v>
      </c>
      <c r="H10" s="177"/>
      <c r="I10" s="179" t="s">
        <v>139</v>
      </c>
      <c r="J10" s="179"/>
      <c r="K10" s="179"/>
      <c r="L10" s="11"/>
      <c r="M10" s="7"/>
    </row>
    <row r="11" spans="1:22" ht="31.5">
      <c r="A11" s="7"/>
      <c r="B11" s="9"/>
      <c r="C11" s="52" t="s">
        <v>34</v>
      </c>
      <c r="D11" s="52" t="s">
        <v>35</v>
      </c>
      <c r="E11" s="52" t="s">
        <v>34</v>
      </c>
      <c r="F11" s="52" t="s">
        <v>35</v>
      </c>
      <c r="G11" s="52" t="s">
        <v>34</v>
      </c>
      <c r="H11" s="52" t="s">
        <v>35</v>
      </c>
      <c r="I11" s="107" t="s">
        <v>80</v>
      </c>
      <c r="J11" s="107" t="s">
        <v>81</v>
      </c>
      <c r="K11" s="107" t="s">
        <v>82</v>
      </c>
      <c r="L11" s="11"/>
      <c r="M11" s="7"/>
      <c r="O11" s="49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L12" s="11"/>
      <c r="M12" s="7"/>
      <c r="P12" s="17" t="s">
        <v>34</v>
      </c>
      <c r="Q12" s="17" t="s">
        <v>35</v>
      </c>
      <c r="R12" s="17"/>
    </row>
    <row r="13" spans="1:22">
      <c r="A13" s="7"/>
      <c r="B13" s="9" t="str">
        <f>+[5]Cuadro1!C2</f>
        <v>Alimentos</v>
      </c>
      <c r="C13" s="61">
        <f>+[5]Cuadro1!D2</f>
        <v>0.34</v>
      </c>
      <c r="D13" s="62">
        <f>+[5]Cuadro1!E2</f>
        <v>9.3097760000000002E-2</v>
      </c>
      <c r="E13" s="61">
        <f>+[5]Cuadro1!F2</f>
        <v>0.36</v>
      </c>
      <c r="F13" s="62">
        <f>+[5]Cuadro1!G2</f>
        <v>0.12041877600000001</v>
      </c>
      <c r="G13" s="61">
        <f>+[5]Cuadro1!H2</f>
        <v>0.42</v>
      </c>
      <c r="H13" s="62">
        <f>+[5]Cuadro1!I2</f>
        <v>8.3097033000000001E-2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O13" s="80" t="s">
        <v>26</v>
      </c>
      <c r="P13" s="117">
        <v>-0.26</v>
      </c>
      <c r="Q13" s="117">
        <v>-3.9107256275459835E-2</v>
      </c>
      <c r="R13" s="116"/>
    </row>
    <row r="14" spans="1:22">
      <c r="A14" s="7"/>
      <c r="B14" s="9" t="str">
        <f>+[5]Cuadro1!C3</f>
        <v>Vivienda</v>
      </c>
      <c r="C14" s="61">
        <f>+[5]Cuadro1!D3</f>
        <v>0.32</v>
      </c>
      <c r="D14" s="62">
        <f>+[5]Cuadro1!E3</f>
        <v>9.4814727000000001E-2</v>
      </c>
      <c r="E14" s="61">
        <f>+[5]Cuadro1!F3</f>
        <v>0.33</v>
      </c>
      <c r="F14" s="62">
        <f>+[5]Cuadro1!G3</f>
        <v>9.3408111000000002E-2</v>
      </c>
      <c r="G14" s="61">
        <f>+[5]Cuadro1!H3</f>
        <v>0.26</v>
      </c>
      <c r="H14" s="62">
        <f>+[5]Cuadro1!I3</f>
        <v>7.6858478999999993E-2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24</v>
      </c>
      <c r="P14" s="118">
        <v>-0.02</v>
      </c>
      <c r="Q14" s="118">
        <v>-1.1350762419094244E-3</v>
      </c>
      <c r="R14" s="116"/>
    </row>
    <row r="15" spans="1:22">
      <c r="A15" s="7"/>
      <c r="B15" s="9" t="str">
        <f>+[5]Cuadro1!C4</f>
        <v>Vestuario</v>
      </c>
      <c r="C15" s="61">
        <f>+[5]Cuadro1!D4</f>
        <v>0.09</v>
      </c>
      <c r="D15" s="62">
        <f>+[5]Cuadro1!E4</f>
        <v>4.1019960000000001E-3</v>
      </c>
      <c r="E15" s="61">
        <f>+[5]Cuadro1!F4</f>
        <v>0.11</v>
      </c>
      <c r="F15" s="62">
        <f>+[5]Cuadro1!G4</f>
        <v>5.9323980000000002E-3</v>
      </c>
      <c r="G15" s="61">
        <f>+[5]Cuadro1!H4</f>
        <v>0.37</v>
      </c>
      <c r="H15" s="62">
        <f>+[5]Cuadro1!I4</f>
        <v>1.1795463000000001E-2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22</v>
      </c>
      <c r="P15" s="118">
        <v>-0.03</v>
      </c>
      <c r="Q15" s="118">
        <v>-1.0470134400834695E-3</v>
      </c>
      <c r="R15" s="116"/>
    </row>
    <row r="16" spans="1:22">
      <c r="A16" s="7"/>
      <c r="B16" s="9" t="str">
        <f>+[5]Cuadro1!C5</f>
        <v>Salud</v>
      </c>
      <c r="C16" s="61">
        <f>+[5]Cuadro1!D5</f>
        <v>0.22</v>
      </c>
      <c r="D16" s="62">
        <f>+[5]Cuadro1!E5</f>
        <v>6.6690680000000002E-3</v>
      </c>
      <c r="E16" s="61">
        <f>+[5]Cuadro1!F5</f>
        <v>0.12</v>
      </c>
      <c r="F16" s="62">
        <f>+[5]Cuadro1!G5</f>
        <v>2.8867889999999998E-3</v>
      </c>
      <c r="G16" s="61">
        <f>+[5]Cuadro1!H5</f>
        <v>0.47</v>
      </c>
      <c r="H16" s="62">
        <f>+[5]Cuadro1!I5</f>
        <v>2.1851138999999999E-2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23</v>
      </c>
      <c r="P16" s="117">
        <v>-0.01</v>
      </c>
      <c r="Q16" s="117">
        <v>-7.5849186158708404E-4</v>
      </c>
      <c r="R16" s="116"/>
    </row>
    <row r="17" spans="1:18">
      <c r="A17" s="7"/>
      <c r="B17" s="9" t="str">
        <f>+[5]Cuadro1!C6</f>
        <v>Educación</v>
      </c>
      <c r="C17" s="61">
        <f>+[5]Cuadro1!D6</f>
        <v>0</v>
      </c>
      <c r="D17" s="62">
        <f>+[5]Cuadro1!E6</f>
        <v>0</v>
      </c>
      <c r="E17" s="61">
        <f>+[5]Cuadro1!F6</f>
        <v>0</v>
      </c>
      <c r="F17" s="62">
        <f>+[5]Cuadro1!G6</f>
        <v>0</v>
      </c>
      <c r="G17" s="61">
        <f>+[5]Cuadro1!H6</f>
        <v>0</v>
      </c>
      <c r="H17" s="62">
        <f>+[5]Cuadro1!I6</f>
        <v>0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21</v>
      </c>
      <c r="P17" s="117">
        <v>0.01</v>
      </c>
      <c r="Q17" s="117">
        <v>3.6965351679674017E-4</v>
      </c>
      <c r="R17" s="116"/>
    </row>
    <row r="18" spans="1:18">
      <c r="A18" s="7"/>
      <c r="B18" s="9" t="str">
        <f>+[5]Cuadro1!C7</f>
        <v>Diversión</v>
      </c>
      <c r="C18" s="61">
        <f>+[5]Cuadro1!D7</f>
        <v>-0.21</v>
      </c>
      <c r="D18" s="62">
        <f>+[5]Cuadro1!E7</f>
        <v>-6.8809609999999997E-3</v>
      </c>
      <c r="E18" s="61">
        <f>+[5]Cuadro1!F7</f>
        <v>-0.68</v>
      </c>
      <c r="F18" s="62">
        <f>+[5]Cuadro1!G7</f>
        <v>-1.6073635999999999E-2</v>
      </c>
      <c r="G18" s="61">
        <f>+[5]Cuadro1!H7</f>
        <v>-1.39</v>
      </c>
      <c r="H18" s="62">
        <f>+[5]Cuadro1!I7</f>
        <v>-7.3095033000000004E-2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25</v>
      </c>
      <c r="P18" s="117">
        <v>0.47</v>
      </c>
      <c r="Q18" s="117">
        <v>1.4183735873254935E-2</v>
      </c>
      <c r="R18" s="116"/>
    </row>
    <row r="19" spans="1:18">
      <c r="A19" s="7"/>
      <c r="B19" s="9" t="str">
        <f>+[5]Cuadro1!C8</f>
        <v>Transporte</v>
      </c>
      <c r="C19" s="61">
        <f>+[5]Cuadro1!D8</f>
        <v>-0.18</v>
      </c>
      <c r="D19" s="62">
        <f>+[5]Cuadro1!E8</f>
        <v>-2.7013076E-2</v>
      </c>
      <c r="E19" s="61">
        <f>+[5]Cuadro1!F8</f>
        <v>-0.11</v>
      </c>
      <c r="F19" s="62">
        <f>+[5]Cuadro1!G8</f>
        <v>-1.3008751000000001E-2</v>
      </c>
      <c r="G19" s="61">
        <f>+[5]Cuadro1!H8</f>
        <v>-0.24</v>
      </c>
      <c r="H19" s="62">
        <f>+[5]Cuadro1!I8</f>
        <v>-4.7639134999999999E-2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27</v>
      </c>
      <c r="P19" s="117">
        <v>0.32</v>
      </c>
      <c r="Q19" s="117">
        <v>1.4575836746725261E-2</v>
      </c>
      <c r="R19" s="116"/>
    </row>
    <row r="20" spans="1:18">
      <c r="A20" s="7"/>
      <c r="B20" s="9" t="str">
        <f>+[5]Cuadro1!C9</f>
        <v>Comunicaciones</v>
      </c>
      <c r="C20" s="61">
        <f>+[5]Cuadro1!D9</f>
        <v>-0.03</v>
      </c>
      <c r="D20" s="62">
        <f>+[5]Cuadro1!E9</f>
        <v>-1.10619E-3</v>
      </c>
      <c r="E20" s="61">
        <f>+[5]Cuadro1!F9</f>
        <v>-0.08</v>
      </c>
      <c r="F20" s="62">
        <f>+[5]Cuadro1!G9</f>
        <v>-2.5825969999999998E-3</v>
      </c>
      <c r="G20" s="61">
        <f>+[5]Cuadro1!H9</f>
        <v>-0.01</v>
      </c>
      <c r="H20" s="62">
        <f>+[5]Cuadro1!I9</f>
        <v>-3.9284999999999998E-4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28</v>
      </c>
      <c r="P20" s="118">
        <v>0.17</v>
      </c>
      <c r="Q20" s="118">
        <v>5.0179372385757301E-2</v>
      </c>
      <c r="R20" s="116"/>
    </row>
    <row r="21" spans="1:18">
      <c r="A21" s="7"/>
      <c r="B21" s="9" t="str">
        <f>+[5]Cuadro1!C10</f>
        <v>Otros gastos</v>
      </c>
      <c r="C21" s="61">
        <f>+[5]Cuadro1!D10</f>
        <v>-0.05</v>
      </c>
      <c r="D21" s="62">
        <f>+[5]Cuadro1!E10</f>
        <v>-2.835064E-3</v>
      </c>
      <c r="E21" s="61">
        <f>+[5]Cuadro1!F10</f>
        <v>-0.04</v>
      </c>
      <c r="F21" s="62">
        <f>+[5]Cuadro1!G10</f>
        <v>-2.531321E-3</v>
      </c>
      <c r="G21" s="61">
        <f>+[5]Cuadro1!H10</f>
        <v>0.19</v>
      </c>
      <c r="H21" s="62">
        <f>+[5]Cuadro1!I10</f>
        <v>7.5544059999999996E-3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20</v>
      </c>
      <c r="P21" s="117">
        <v>0.24</v>
      </c>
      <c r="Q21" s="117">
        <v>6.5856329531997243E-2</v>
      </c>
      <c r="R21" s="116"/>
    </row>
    <row r="22" spans="1:18">
      <c r="A22" s="7"/>
      <c r="B22" s="19" t="s">
        <v>29</v>
      </c>
      <c r="C22" s="66">
        <f>+[5]Cuadro1!D11</f>
        <v>0.16</v>
      </c>
      <c r="D22" s="66">
        <f>+[5]Cuadro1!E11</f>
        <v>0.16</v>
      </c>
      <c r="E22" s="66">
        <f>+[5]Cuadro1!F11</f>
        <v>0.19</v>
      </c>
      <c r="F22" s="66">
        <f>+[5]Cuadro1!G11</f>
        <v>0.19</v>
      </c>
      <c r="G22" s="66">
        <f>+[5]Cuadro1!H11</f>
        <v>0.08</v>
      </c>
      <c r="H22" s="66">
        <f>+[5]Cuadro1!I11</f>
        <v>0.08</v>
      </c>
      <c r="I22" s="106"/>
      <c r="J22" s="106"/>
      <c r="K22" s="106"/>
      <c r="L22" s="11"/>
      <c r="M22" s="7"/>
      <c r="O22" s="119" t="s">
        <v>29</v>
      </c>
      <c r="P22" s="118">
        <v>0.1</v>
      </c>
      <c r="Q22" s="118">
        <v>0.1</v>
      </c>
      <c r="R22" s="116"/>
    </row>
    <row r="23" spans="1:18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2"/>
      <c r="P23" s="73"/>
      <c r="Q23" s="73"/>
    </row>
    <row r="24" spans="1:18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8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8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8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8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8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8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8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8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2">
    <sortCondition ref="Q13:Q22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V17" sqref="V17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33</v>
      </c>
      <c r="D7" s="178"/>
      <c r="E7" s="178"/>
      <c r="F7" s="178"/>
      <c r="G7" s="178"/>
      <c r="H7" s="178"/>
      <c r="I7" s="178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76" t="s">
        <v>329</v>
      </c>
      <c r="D8" s="176"/>
      <c r="E8" s="176"/>
      <c r="F8" s="176"/>
      <c r="G8" s="176"/>
      <c r="H8" s="176"/>
      <c r="I8" s="176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76" t="s">
        <v>32</v>
      </c>
      <c r="D10" s="176"/>
      <c r="E10" s="176" t="s">
        <v>30</v>
      </c>
      <c r="F10" s="176"/>
      <c r="G10" s="177" t="s">
        <v>31</v>
      </c>
      <c r="H10" s="177"/>
      <c r="I10" s="179" t="s">
        <v>139</v>
      </c>
      <c r="J10" s="179"/>
      <c r="K10" s="179"/>
      <c r="L10" s="11"/>
      <c r="M10" s="7"/>
    </row>
    <row r="11" spans="1:22" ht="31.5">
      <c r="A11" s="7"/>
      <c r="B11" s="9"/>
      <c r="C11" s="52" t="s">
        <v>34</v>
      </c>
      <c r="D11" s="52" t="s">
        <v>35</v>
      </c>
      <c r="E11" s="52" t="s">
        <v>34</v>
      </c>
      <c r="F11" s="52" t="s">
        <v>35</v>
      </c>
      <c r="G11" s="52" t="s">
        <v>34</v>
      </c>
      <c r="H11" s="52" t="s">
        <v>35</v>
      </c>
      <c r="I11" s="107" t="s">
        <v>80</v>
      </c>
      <c r="J11" s="107" t="s">
        <v>81</v>
      </c>
      <c r="K11" s="107" t="s">
        <v>82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tr">
        <f>+[5]Cuadro2!C2</f>
        <v>Alimentos</v>
      </c>
      <c r="C13" s="61">
        <f>+[5]Cuadro2!D2</f>
        <v>4.0599999999999996</v>
      </c>
      <c r="D13" s="62">
        <f>+[5]Cuadro2!E2</f>
        <v>1.1116967799999999</v>
      </c>
      <c r="E13" s="61">
        <f>+[5]Cuadro2!F2</f>
        <v>4.41</v>
      </c>
      <c r="F13" s="62">
        <f>+[5]Cuadro2!G2</f>
        <v>1.47513001</v>
      </c>
      <c r="G13" s="61">
        <f>+[5]Cuadro2!H2</f>
        <v>5.22</v>
      </c>
      <c r="H13" s="62">
        <f>+[5]Cuadro2!I2</f>
        <v>1.0327774110000001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34</v>
      </c>
      <c r="Q13" s="17" t="s">
        <v>35</v>
      </c>
    </row>
    <row r="14" spans="1:22">
      <c r="A14" s="7"/>
      <c r="B14" s="9" t="str">
        <f>+[5]Cuadro2!C3</f>
        <v>Vivienda</v>
      </c>
      <c r="C14" s="61">
        <f>+[5]Cuadro2!D3</f>
        <v>2.4900000000000002</v>
      </c>
      <c r="D14" s="62">
        <f>+[5]Cuadro2!E3</f>
        <v>0.73777709499999999</v>
      </c>
      <c r="E14" s="61">
        <f>+[5]Cuadro2!F3</f>
        <v>3.11</v>
      </c>
      <c r="F14" s="62">
        <f>+[5]Cuadro2!G3</f>
        <v>0.88030068699999997</v>
      </c>
      <c r="G14" s="61">
        <f>+[5]Cuadro2!H3</f>
        <v>1.37</v>
      </c>
      <c r="H14" s="62">
        <f>+[5]Cuadro2!I3</f>
        <v>0.40498506400000001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27</v>
      </c>
      <c r="P14" s="118">
        <v>7.0000000000000007E-2</v>
      </c>
      <c r="Q14" s="118">
        <v>3.1884642883461514E-3</v>
      </c>
    </row>
    <row r="15" spans="1:22">
      <c r="A15" s="7"/>
      <c r="B15" s="9" t="str">
        <f>+[5]Cuadro2!C4</f>
        <v>Vestuario</v>
      </c>
      <c r="C15" s="61">
        <f>+[5]Cuadro2!D4</f>
        <v>0.01</v>
      </c>
      <c r="D15" s="62">
        <f>+[5]Cuadro2!E4</f>
        <v>4.5577699999999998E-4</v>
      </c>
      <c r="E15" s="61">
        <f>+[5]Cuadro2!F4</f>
        <v>0.39</v>
      </c>
      <c r="F15" s="62">
        <f>+[5]Cuadro2!G4</f>
        <v>2.1033046E-2</v>
      </c>
      <c r="G15" s="61">
        <f>+[5]Cuadro2!H4</f>
        <v>7.0000000000000007E-2</v>
      </c>
      <c r="H15" s="62">
        <f>+[5]Cuadro2!I4</f>
        <v>2.2315740000000001E-3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21</v>
      </c>
      <c r="P15" s="117">
        <v>1.21</v>
      </c>
      <c r="Q15" s="117">
        <v>4.4728075532405556E-2</v>
      </c>
    </row>
    <row r="16" spans="1:22">
      <c r="A16" s="7"/>
      <c r="B16" s="9" t="str">
        <f>+[5]Cuadro2!C5</f>
        <v>Salud</v>
      </c>
      <c r="C16" s="61">
        <f>+[5]Cuadro2!D5</f>
        <v>3.68</v>
      </c>
      <c r="D16" s="62">
        <f>+[5]Cuadro2!E5</f>
        <v>0.111555313</v>
      </c>
      <c r="E16" s="61">
        <f>+[5]Cuadro2!F5</f>
        <v>2.37</v>
      </c>
      <c r="F16" s="62">
        <f>+[5]Cuadro2!G5</f>
        <v>5.7014085999999999E-2</v>
      </c>
      <c r="G16" s="61">
        <f>+[5]Cuadro2!H5</f>
        <v>3.92</v>
      </c>
      <c r="H16" s="62">
        <f>+[5]Cuadro2!I5</f>
        <v>0.18224779799999999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24</v>
      </c>
      <c r="P16" s="118">
        <v>1.1200000000000001</v>
      </c>
      <c r="Q16" s="118">
        <v>6.3564269546927774E-2</v>
      </c>
    </row>
    <row r="17" spans="1:17">
      <c r="A17" s="7"/>
      <c r="B17" s="9" t="str">
        <f>+[5]Cuadro2!C6</f>
        <v>Educación</v>
      </c>
      <c r="C17" s="61">
        <f>+[5]Cuadro2!D6</f>
        <v>5.01</v>
      </c>
      <c r="D17" s="62">
        <f>+[5]Cuadro2!E6</f>
        <v>0.37977977200000002</v>
      </c>
      <c r="E17" s="61">
        <f>+[5]Cuadro2!F6</f>
        <v>3.72</v>
      </c>
      <c r="F17" s="62">
        <f>+[5]Cuadro2!G6</f>
        <v>0.241275448</v>
      </c>
      <c r="G17" s="61">
        <f>+[5]Cuadro2!H6</f>
        <v>6.64</v>
      </c>
      <c r="H17" s="62">
        <f>+[5]Cuadro2!I6</f>
        <v>0.65970509700000002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25</v>
      </c>
      <c r="P17" s="117">
        <v>3.37</v>
      </c>
      <c r="Q17" s="117">
        <v>0.10170040402738115</v>
      </c>
    </row>
    <row r="18" spans="1:17">
      <c r="A18" s="7"/>
      <c r="B18" s="9" t="str">
        <f>+[5]Cuadro2!C7</f>
        <v>Diversión</v>
      </c>
      <c r="C18" s="61">
        <f>+[5]Cuadro2!D7</f>
        <v>-2.42</v>
      </c>
      <c r="D18" s="62">
        <f>+[5]Cuadro2!E7</f>
        <v>-7.9294878999999999E-2</v>
      </c>
      <c r="E18" s="61">
        <f>+[5]Cuadro2!F7</f>
        <v>-3.4</v>
      </c>
      <c r="F18" s="62">
        <f>+[5]Cuadro2!G7</f>
        <v>-8.0368180999999997E-2</v>
      </c>
      <c r="G18" s="61">
        <f>+[5]Cuadro2!H7</f>
        <v>-2.09</v>
      </c>
      <c r="H18" s="62">
        <f>+[5]Cuadro2!I7</f>
        <v>-0.109905481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22</v>
      </c>
      <c r="P18" s="118">
        <v>4.01</v>
      </c>
      <c r="Q18" s="118">
        <v>0.1399507964911571</v>
      </c>
    </row>
    <row r="19" spans="1:17">
      <c r="A19" s="7"/>
      <c r="B19" s="9" t="str">
        <f>+[5]Cuadro2!C8</f>
        <v>Transporte</v>
      </c>
      <c r="C19" s="61">
        <f>+[5]Cuadro2!D8</f>
        <v>2.17</v>
      </c>
      <c r="D19" s="62">
        <f>+[5]Cuadro2!E8</f>
        <v>0.32565764400000002</v>
      </c>
      <c r="E19" s="61">
        <f>+[5]Cuadro2!F8</f>
        <v>4.3099999999999996</v>
      </c>
      <c r="F19" s="62">
        <f>+[5]Cuadro2!G8</f>
        <v>0.50970650699999998</v>
      </c>
      <c r="G19" s="61">
        <f>+[5]Cuadro2!H8</f>
        <v>-0.02</v>
      </c>
      <c r="H19" s="62">
        <f>+[5]Cuadro2!I8</f>
        <v>-3.9699280000000002E-3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26</v>
      </c>
      <c r="P19" s="117">
        <v>2.2200000000000002</v>
      </c>
      <c r="Q19" s="117">
        <v>0.33391580358277245</v>
      </c>
    </row>
    <row r="20" spans="1:17">
      <c r="A20" s="7"/>
      <c r="B20" s="9" t="str">
        <f>+[5]Cuadro2!C9</f>
        <v>Comunicaciones</v>
      </c>
      <c r="C20" s="61">
        <f>+[5]Cuadro2!D9</f>
        <v>1.02</v>
      </c>
      <c r="D20" s="62">
        <f>+[5]Cuadro2!E9</f>
        <v>3.7610445999999999E-2</v>
      </c>
      <c r="E20" s="61">
        <f>+[5]Cuadro2!F9</f>
        <v>2.4</v>
      </c>
      <c r="F20" s="62">
        <f>+[5]Cuadro2!G9</f>
        <v>7.7477922000000005E-2</v>
      </c>
      <c r="G20" s="61">
        <f>+[5]Cuadro2!H9</f>
        <v>0.3</v>
      </c>
      <c r="H20" s="62">
        <f>+[5]Cuadro2!I9</f>
        <v>1.1785499E-2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23</v>
      </c>
      <c r="P20" s="117">
        <v>4.95</v>
      </c>
      <c r="Q20" s="117">
        <v>0.37545347148560659</v>
      </c>
    </row>
    <row r="21" spans="1:17">
      <c r="A21" s="7"/>
      <c r="B21" s="9" t="str">
        <f>+[5]Cuadro2!C10</f>
        <v>Otros gastos</v>
      </c>
      <c r="C21" s="61">
        <f>+[5]Cuadro2!D10</f>
        <v>1.1000000000000001</v>
      </c>
      <c r="D21" s="62">
        <f>+[5]Cuadro2!E10</f>
        <v>6.2371414E-2</v>
      </c>
      <c r="E21" s="61">
        <f>+[5]Cuadro2!F10</f>
        <v>0.28000000000000003</v>
      </c>
      <c r="F21" s="62">
        <f>+[5]Cuadro2!G10</f>
        <v>1.7719248999999999E-2</v>
      </c>
      <c r="G21" s="61">
        <f>+[5]Cuadro2!H10</f>
        <v>2.72</v>
      </c>
      <c r="H21" s="62">
        <f>+[5]Cuadro2!I10</f>
        <v>0.10814728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28</v>
      </c>
      <c r="P21" s="117">
        <v>1.84</v>
      </c>
      <c r="Q21" s="117">
        <v>0.54311791288113775</v>
      </c>
    </row>
    <row r="22" spans="1:17">
      <c r="A22" s="7"/>
      <c r="B22" s="19" t="s">
        <v>29</v>
      </c>
      <c r="C22" s="66">
        <f>+[5]Cuadro2!D11</f>
        <v>2.67</v>
      </c>
      <c r="D22" s="66">
        <f>+[5]Cuadro2!E11</f>
        <v>2.67</v>
      </c>
      <c r="E22" s="66">
        <f>+[5]Cuadro2!F11</f>
        <v>3.18</v>
      </c>
      <c r="F22" s="66">
        <f>+[5]Cuadro2!G11</f>
        <v>3.18</v>
      </c>
      <c r="G22" s="66">
        <f>+[5]Cuadro2!H11</f>
        <v>2.23</v>
      </c>
      <c r="H22" s="66">
        <f>+[5]Cuadro2!I11</f>
        <v>2.23</v>
      </c>
      <c r="I22" s="106"/>
      <c r="J22" s="106"/>
      <c r="K22" s="106"/>
      <c r="L22" s="11"/>
      <c r="M22" s="7"/>
      <c r="O22" s="80" t="s">
        <v>20</v>
      </c>
      <c r="P22" s="117">
        <v>4.09</v>
      </c>
      <c r="Q22" s="117">
        <v>1.122301615774453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29</v>
      </c>
      <c r="P23" s="118">
        <v>2.71</v>
      </c>
      <c r="Q23" s="118">
        <v>2.71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>IF(G28="","",1)</f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tr">
        <f>IF(G30="","",1)</f>
        <v/>
      </c>
      <c r="O30" s="72"/>
      <c r="P30" s="73"/>
      <c r="Q30" s="73"/>
    </row>
    <row r="31" spans="1:17" s="17" customFormat="1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4"/>
      <c r="P31" s="73"/>
      <c r="Q31" s="73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3">
    <sortCondition ref="Q14:Q23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33</v>
      </c>
      <c r="D7" s="178"/>
      <c r="E7" s="178"/>
      <c r="F7" s="178"/>
      <c r="G7" s="178"/>
      <c r="H7" s="178"/>
      <c r="I7" s="178"/>
      <c r="J7" s="105"/>
      <c r="K7" s="105"/>
      <c r="L7" s="11"/>
      <c r="M7" s="7"/>
      <c r="V7" s="6">
        <f>1200000-535600</f>
        <v>664400</v>
      </c>
    </row>
    <row r="8" spans="1:22">
      <c r="A8" s="7"/>
      <c r="B8" s="8"/>
      <c r="C8" s="176" t="s">
        <v>330</v>
      </c>
      <c r="D8" s="176"/>
      <c r="E8" s="176"/>
      <c r="F8" s="176"/>
      <c r="G8" s="176"/>
      <c r="H8" s="176"/>
      <c r="I8" s="176"/>
      <c r="J8" s="104"/>
      <c r="K8" s="104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"/>
      <c r="J9" s="8"/>
      <c r="K9" s="8"/>
      <c r="L9" s="11"/>
      <c r="M9" s="7"/>
    </row>
    <row r="10" spans="1:22" ht="15.75" customHeight="1">
      <c r="A10" s="7"/>
      <c r="B10" s="9"/>
      <c r="C10" s="176" t="s">
        <v>32</v>
      </c>
      <c r="D10" s="176"/>
      <c r="E10" s="176" t="s">
        <v>30</v>
      </c>
      <c r="F10" s="176"/>
      <c r="G10" s="177" t="s">
        <v>31</v>
      </c>
      <c r="H10" s="177"/>
      <c r="I10" s="179" t="s">
        <v>139</v>
      </c>
      <c r="J10" s="179"/>
      <c r="K10" s="179"/>
      <c r="L10" s="11"/>
      <c r="M10" s="7"/>
    </row>
    <row r="11" spans="1:22" ht="31.5">
      <c r="A11" s="7"/>
      <c r="B11" s="9"/>
      <c r="C11" s="52" t="s">
        <v>34</v>
      </c>
      <c r="D11" s="52" t="s">
        <v>35</v>
      </c>
      <c r="E11" s="52" t="s">
        <v>34</v>
      </c>
      <c r="F11" s="52" t="s">
        <v>35</v>
      </c>
      <c r="G11" s="52" t="s">
        <v>34</v>
      </c>
      <c r="H11" s="52" t="s">
        <v>35</v>
      </c>
      <c r="I11" s="107" t="s">
        <v>80</v>
      </c>
      <c r="J11" s="107" t="s">
        <v>81</v>
      </c>
      <c r="K11" s="107" t="s">
        <v>82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L12" s="11"/>
      <c r="M12" s="7"/>
    </row>
    <row r="13" spans="1:22">
      <c r="A13" s="7"/>
      <c r="B13" s="9" t="str">
        <f>+[5]Cuadro3!C2</f>
        <v>Alimentos</v>
      </c>
      <c r="C13" s="61">
        <f>+[5]Cuadro3!D2</f>
        <v>5.0599999999999996</v>
      </c>
      <c r="D13" s="62">
        <f>+[5]Cuadro3!E2</f>
        <v>1.3855137200000001</v>
      </c>
      <c r="E13" s="61">
        <f>+[5]Cuadro3!F2</f>
        <v>5.71</v>
      </c>
      <c r="F13" s="62">
        <f>+[5]Cuadro3!G2</f>
        <v>1.909975591</v>
      </c>
      <c r="G13" s="61">
        <f>+[5]Cuadro3!H2</f>
        <v>5.84</v>
      </c>
      <c r="H13" s="62">
        <f>+[5]Cuadro3!I2</f>
        <v>1.1554444589999999</v>
      </c>
      <c r="I13" s="108">
        <v>27.450313510192625</v>
      </c>
      <c r="J13" s="109">
        <v>33.672678475018074</v>
      </c>
      <c r="K13" s="108">
        <v>19.277560063399907</v>
      </c>
      <c r="L13" s="11"/>
      <c r="M13" s="7"/>
      <c r="P13" s="17" t="s">
        <v>34</v>
      </c>
      <c r="Q13" s="17" t="s">
        <v>35</v>
      </c>
    </row>
    <row r="14" spans="1:22">
      <c r="A14" s="7"/>
      <c r="B14" s="9" t="str">
        <f>+[5]Cuadro3!C3</f>
        <v>Vivienda</v>
      </c>
      <c r="C14" s="61">
        <f>+[5]Cuadro3!D3</f>
        <v>3.29</v>
      </c>
      <c r="D14" s="62">
        <f>+[5]Cuadro3!E3</f>
        <v>0.974813912</v>
      </c>
      <c r="E14" s="61">
        <f>+[5]Cuadro3!F3</f>
        <v>4.17</v>
      </c>
      <c r="F14" s="62">
        <f>+[5]Cuadro3!G3</f>
        <v>1.180338863</v>
      </c>
      <c r="G14" s="61">
        <f>+[5]Cuadro3!H3</f>
        <v>1.69</v>
      </c>
      <c r="H14" s="62">
        <f>+[5]Cuadro3!I3</f>
        <v>0.49958011600000002</v>
      </c>
      <c r="I14" s="110">
        <v>29.017076189886019</v>
      </c>
      <c r="J14" s="109">
        <v>27.461754894233465</v>
      </c>
      <c r="K14" s="110">
        <v>29.572113922253063</v>
      </c>
      <c r="L14" s="11"/>
      <c r="M14" s="7"/>
      <c r="O14" s="80" t="s">
        <v>27</v>
      </c>
      <c r="P14" s="117">
        <v>-0.33</v>
      </c>
      <c r="Q14" s="117">
        <v>-1.5031331645060425E-2</v>
      </c>
    </row>
    <row r="15" spans="1:22">
      <c r="A15" s="7"/>
      <c r="B15" s="9" t="str">
        <f>+[5]Cuadro3!C4</f>
        <v>Vestuario</v>
      </c>
      <c r="C15" s="61">
        <f>+[5]Cuadro3!D4</f>
        <v>-0.08</v>
      </c>
      <c r="D15" s="62">
        <f>+[5]Cuadro3!E4</f>
        <v>-3.646219E-3</v>
      </c>
      <c r="E15" s="61">
        <f>+[5]Cuadro3!F4</f>
        <v>0.33</v>
      </c>
      <c r="F15" s="62">
        <f>+[5]Cuadro3!G4</f>
        <v>1.7797192999999999E-2</v>
      </c>
      <c r="G15" s="61">
        <f>+[5]Cuadro3!H4</f>
        <v>0.34</v>
      </c>
      <c r="H15" s="62">
        <f>+[5]Cuadro3!I4</f>
        <v>1.0839074000000001E-2</v>
      </c>
      <c r="I15" s="111">
        <v>5.0382265023438491</v>
      </c>
      <c r="J15" s="112">
        <v>5.9382423995888551</v>
      </c>
      <c r="K15" s="111">
        <v>3.5492876495449179</v>
      </c>
      <c r="L15" s="11"/>
      <c r="M15" s="7"/>
      <c r="O15" s="80" t="s">
        <v>21</v>
      </c>
      <c r="P15" s="117">
        <v>0.81</v>
      </c>
      <c r="Q15" s="117">
        <v>2.9941934860535958E-2</v>
      </c>
    </row>
    <row r="16" spans="1:22">
      <c r="A16" s="7"/>
      <c r="B16" s="9" t="str">
        <f>+[5]Cuadro3!C5</f>
        <v>Salud</v>
      </c>
      <c r="C16" s="61">
        <f>+[5]Cuadro3!D5</f>
        <v>3.75</v>
      </c>
      <c r="D16" s="62">
        <f>+[5]Cuadro3!E5</f>
        <v>0.113677289</v>
      </c>
      <c r="E16" s="61">
        <f>+[5]Cuadro3!F5</f>
        <v>2.4900000000000002</v>
      </c>
      <c r="F16" s="62">
        <f>+[5]Cuadro3!G5</f>
        <v>5.9900874999999999E-2</v>
      </c>
      <c r="G16" s="61">
        <f>+[5]Cuadro3!H5</f>
        <v>4.0999999999999996</v>
      </c>
      <c r="H16" s="62">
        <f>+[5]Cuadro3!I5</f>
        <v>0.19061631900000001</v>
      </c>
      <c r="I16" s="108">
        <v>2.8548339633194315</v>
      </c>
      <c r="J16" s="109">
        <v>2.3520014461695484</v>
      </c>
      <c r="K16" s="108">
        <v>4.3145646686306875</v>
      </c>
      <c r="L16" s="11"/>
      <c r="M16" s="7"/>
      <c r="O16" s="80" t="s">
        <v>24</v>
      </c>
      <c r="P16" s="118">
        <v>1.57</v>
      </c>
      <c r="Q16" s="118">
        <v>8.910348498988982E-2</v>
      </c>
    </row>
    <row r="17" spans="1:17">
      <c r="A17" s="7"/>
      <c r="B17" s="9" t="str">
        <f>+[5]Cuadro3!C6</f>
        <v>Educación</v>
      </c>
      <c r="C17" s="61">
        <f>+[5]Cuadro3!D6</f>
        <v>5.05</v>
      </c>
      <c r="D17" s="62">
        <f>+[5]Cuadro3!E6</f>
        <v>0.38281194499999999</v>
      </c>
      <c r="E17" s="61">
        <f>+[5]Cuadro3!F6</f>
        <v>3.78</v>
      </c>
      <c r="F17" s="62">
        <f>+[5]Cuadro3!G6</f>
        <v>0.245166988</v>
      </c>
      <c r="G17" s="61">
        <f>+[5]Cuadro3!H6</f>
        <v>6.63</v>
      </c>
      <c r="H17" s="62">
        <f>+[5]Cuadro3!I6</f>
        <v>0.65871156600000003</v>
      </c>
      <c r="I17" s="108">
        <v>7.0003653977629252</v>
      </c>
      <c r="J17" s="109">
        <v>6.3326935165840776</v>
      </c>
      <c r="K17" s="108">
        <v>8.5843672149404728</v>
      </c>
      <c r="L17" s="11"/>
      <c r="M17" s="7"/>
      <c r="O17" s="80" t="s">
        <v>25</v>
      </c>
      <c r="P17" s="117">
        <v>3.73</v>
      </c>
      <c r="Q17" s="117">
        <v>0.11256454214306577</v>
      </c>
    </row>
    <row r="18" spans="1:17">
      <c r="A18" s="7"/>
      <c r="B18" s="9" t="str">
        <f>+[5]Cuadro3!C7</f>
        <v>Diversión</v>
      </c>
      <c r="C18" s="61">
        <f>+[5]Cuadro3!D7</f>
        <v>0.08</v>
      </c>
      <c r="D18" s="62">
        <f>+[5]Cuadro3!E7</f>
        <v>2.6213180000000001E-3</v>
      </c>
      <c r="E18" s="61">
        <f>+[5]Cuadro3!F7</f>
        <v>-4.68</v>
      </c>
      <c r="F18" s="62">
        <f>+[5]Cuadro3!G7</f>
        <v>-0.11062443800000001</v>
      </c>
      <c r="G18" s="61">
        <f>+[5]Cuadro3!H7</f>
        <v>0.61</v>
      </c>
      <c r="H18" s="62">
        <f>+[5]Cuadro3!I7</f>
        <v>3.2077675999999999E-2</v>
      </c>
      <c r="I18" s="110">
        <v>3.4923104326256262</v>
      </c>
      <c r="J18" s="109">
        <v>2.7186356387196602</v>
      </c>
      <c r="K18" s="110">
        <v>5.375798342687526</v>
      </c>
      <c r="L18" s="11"/>
      <c r="M18" s="7"/>
      <c r="O18" s="80" t="s">
        <v>22</v>
      </c>
      <c r="P18" s="117">
        <v>6.74</v>
      </c>
      <c r="Q18" s="117">
        <v>0.23522901953875286</v>
      </c>
    </row>
    <row r="19" spans="1:17">
      <c r="A19" s="7"/>
      <c r="B19" s="9" t="str">
        <f>+[5]Cuadro3!C8</f>
        <v>Transporte</v>
      </c>
      <c r="C19" s="61">
        <f>+[5]Cuadro3!D8</f>
        <v>2.37</v>
      </c>
      <c r="D19" s="62">
        <f>+[5]Cuadro3!E8</f>
        <v>0.35567217400000001</v>
      </c>
      <c r="E19" s="61">
        <f>+[5]Cuadro3!F8</f>
        <v>4.49</v>
      </c>
      <c r="F19" s="62">
        <f>+[5]Cuadro3!G8</f>
        <v>0.53099355299999995</v>
      </c>
      <c r="G19" s="61">
        <f>+[5]Cuadro3!H8</f>
        <v>0.03</v>
      </c>
      <c r="H19" s="62">
        <f>+[5]Cuadro3!I8</f>
        <v>5.9548919999999998E-3</v>
      </c>
      <c r="I19" s="108">
        <v>15.511336475500176</v>
      </c>
      <c r="J19" s="109">
        <v>11.741888374187681</v>
      </c>
      <c r="K19" s="108">
        <v>21.253291207115758</v>
      </c>
      <c r="L19" s="11"/>
      <c r="M19" s="7"/>
      <c r="O19" s="80" t="s">
        <v>26</v>
      </c>
      <c r="P19" s="118">
        <v>2.37</v>
      </c>
      <c r="Q19" s="118">
        <v>0.35647768220323006</v>
      </c>
    </row>
    <row r="20" spans="1:17">
      <c r="A20" s="7"/>
      <c r="B20" s="9" t="str">
        <f>+[5]Cuadro3!C9</f>
        <v>Comunicaciones</v>
      </c>
      <c r="C20" s="61">
        <f>+[5]Cuadro3!D9</f>
        <v>0.53</v>
      </c>
      <c r="D20" s="62">
        <f>+[5]Cuadro3!E9</f>
        <v>1.9542683000000002E-2</v>
      </c>
      <c r="E20" s="61">
        <f>+[5]Cuadro3!F9</f>
        <v>1.75</v>
      </c>
      <c r="F20" s="62">
        <f>+[5]Cuadro3!G9</f>
        <v>5.6494318000000002E-2</v>
      </c>
      <c r="G20" s="61">
        <f>+[5]Cuadro3!H9</f>
        <v>0.08</v>
      </c>
      <c r="H20" s="62">
        <f>+[5]Cuadro3!I9</f>
        <v>3.1427999999999998E-3</v>
      </c>
      <c r="I20" s="108">
        <v>3.9400982379105267</v>
      </c>
      <c r="J20" s="109">
        <v>3.3891135031447015</v>
      </c>
      <c r="K20" s="108">
        <v>4.1868443925061349</v>
      </c>
      <c r="L20" s="11"/>
      <c r="M20" s="7"/>
      <c r="O20" s="80" t="s">
        <v>23</v>
      </c>
      <c r="P20" s="117">
        <v>5.0999999999999996</v>
      </c>
      <c r="Q20" s="117">
        <v>0.38683084940941281</v>
      </c>
    </row>
    <row r="21" spans="1:17">
      <c r="A21" s="7"/>
      <c r="B21" s="9" t="str">
        <f>+[5]Cuadro3!C10</f>
        <v>Otros gastos</v>
      </c>
      <c r="C21" s="61">
        <f>+[5]Cuadro3!D10</f>
        <v>1.27</v>
      </c>
      <c r="D21" s="62">
        <f>+[5]Cuadro3!E10</f>
        <v>7.2010633000000004E-2</v>
      </c>
      <c r="E21" s="61">
        <f>+[5]Cuadro3!F10</f>
        <v>1.1000000000000001</v>
      </c>
      <c r="F21" s="62">
        <f>+[5]Cuadro3!G10</f>
        <v>6.9611334999999996E-2</v>
      </c>
      <c r="G21" s="61">
        <f>+[5]Cuadro3!H10</f>
        <v>2.23</v>
      </c>
      <c r="H21" s="62">
        <f>+[5]Cuadro3!I10</f>
        <v>8.8664864999999995E-2</v>
      </c>
      <c r="I21" s="108">
        <v>5.6954392904588405</v>
      </c>
      <c r="J21" s="109">
        <v>6.3929917523538826</v>
      </c>
      <c r="K21" s="108">
        <v>3.8861725389215893</v>
      </c>
      <c r="L21" s="11"/>
      <c r="M21" s="7"/>
      <c r="O21" s="80" t="s">
        <v>28</v>
      </c>
      <c r="P21" s="118">
        <v>3.67</v>
      </c>
      <c r="Q21" s="118">
        <v>1.0832840979748779</v>
      </c>
    </row>
    <row r="22" spans="1:17">
      <c r="A22" s="7"/>
      <c r="B22" s="19" t="s">
        <v>29</v>
      </c>
      <c r="C22" s="66">
        <f>+[5]Cuadro3!D11</f>
        <v>3.29</v>
      </c>
      <c r="D22" s="66">
        <f>+[5]Cuadro3!E11</f>
        <v>3.29</v>
      </c>
      <c r="E22" s="66">
        <f>+[5]Cuadro3!F11</f>
        <v>3.93</v>
      </c>
      <c r="F22" s="66">
        <f>+[5]Cuadro3!G11</f>
        <v>3.93</v>
      </c>
      <c r="G22" s="66">
        <f>+[5]Cuadro3!H11</f>
        <v>2.59</v>
      </c>
      <c r="H22" s="66">
        <f>+[5]Cuadro3!I11</f>
        <v>2.59</v>
      </c>
      <c r="I22" s="106"/>
      <c r="J22" s="106"/>
      <c r="K22" s="106"/>
      <c r="L22" s="11"/>
      <c r="M22" s="7"/>
      <c r="O22" s="80" t="s">
        <v>20</v>
      </c>
      <c r="P22" s="117">
        <v>4.68</v>
      </c>
      <c r="Q22" s="117">
        <v>1.2841984258739461</v>
      </c>
    </row>
    <row r="23" spans="1:17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9" t="s">
        <v>29</v>
      </c>
      <c r="P23" s="118">
        <v>3.54</v>
      </c>
      <c r="Q23" s="118">
        <v>3.54</v>
      </c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tr">
        <f t="shared" ref="N24:N29" si="0"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tr">
        <f t="shared" si="0"/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tr">
        <f t="shared" si="0"/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tr">
        <f t="shared" si="0"/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tr">
        <f t="shared" si="0"/>
        <v/>
      </c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tr">
        <f t="shared" si="0"/>
        <v/>
      </c>
      <c r="O29" s="72"/>
      <c r="P29" s="73"/>
      <c r="Q29" s="73"/>
    </row>
    <row r="30" spans="1:17" s="17" customFormat="1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2"/>
      <c r="P30" s="73"/>
      <c r="Q30" s="73"/>
    </row>
    <row r="31" spans="1:17" s="17" customFormat="1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tr">
        <f>IF(G31="","",1)</f>
        <v/>
      </c>
      <c r="O31" s="72"/>
      <c r="P31" s="73"/>
      <c r="Q31" s="73"/>
    </row>
    <row r="32" spans="1:17" s="17" customFormat="1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4"/>
      <c r="P32" s="73"/>
      <c r="Q32" s="73"/>
    </row>
    <row r="33" spans="1:13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3">
    <sortCondition ref="Q14:Q23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selection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103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69"/>
      <c r="D9" s="69"/>
      <c r="E9" s="69"/>
      <c r="F9" s="69"/>
      <c r="G9" s="69"/>
      <c r="H9" s="70"/>
      <c r="I9" s="127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27">
        <v>2010</v>
      </c>
      <c r="J11" s="127">
        <v>2011</v>
      </c>
      <c r="K11" s="11"/>
      <c r="L11" s="7"/>
      <c r="N11" s="71"/>
      <c r="O11" s="181"/>
    </row>
    <row r="12" spans="1:22" ht="12" customHeight="1">
      <c r="A12" s="7"/>
      <c r="B12" s="9"/>
      <c r="C12" s="69"/>
      <c r="D12" s="69"/>
      <c r="E12" s="69"/>
      <c r="F12" s="69"/>
      <c r="G12" s="69"/>
      <c r="H12" s="69"/>
      <c r="I12" s="70"/>
      <c r="K12" s="11"/>
      <c r="L12" s="7"/>
      <c r="O12" s="9"/>
      <c r="P12" s="116"/>
      <c r="Q12" s="116"/>
      <c r="R12" s="116"/>
      <c r="S12" s="116"/>
    </row>
    <row r="13" spans="1:22">
      <c r="A13" s="7"/>
      <c r="B13" s="9" t="str">
        <f>+[5]Cuadro4!C2</f>
        <v>Vivienda</v>
      </c>
      <c r="C13" s="64">
        <f>+[5]Cuadro4!D2</f>
        <v>0.11</v>
      </c>
      <c r="D13" s="64">
        <f>+[5]Cuadro4!E2</f>
        <v>0.3</v>
      </c>
      <c r="E13" s="64">
        <f>+[5]Cuadro4!F2</f>
        <v>0.32</v>
      </c>
      <c r="F13" s="65">
        <f>+[5]Cuadro4!G2</f>
        <v>3.2302820824280237E-2</v>
      </c>
      <c r="G13" s="65">
        <f>+[5]Cuadro4!H2</f>
        <v>8.8890632099048489E-2</v>
      </c>
      <c r="H13" s="65">
        <f>+[5]Cuadro4!I2</f>
        <v>9.4814727000000001E-2</v>
      </c>
      <c r="I13" s="152">
        <f>+[5]Cuadro4!J2</f>
        <v>9</v>
      </c>
      <c r="J13" s="151">
        <f>+[5]Cuadro4!K2</f>
        <v>1</v>
      </c>
      <c r="K13" s="11"/>
      <c r="L13" s="7"/>
      <c r="O13" s="17"/>
      <c r="P13" s="116" t="s">
        <v>34</v>
      </c>
      <c r="Q13" s="116" t="s">
        <v>35</v>
      </c>
      <c r="R13" s="17"/>
      <c r="S13" s="17"/>
    </row>
    <row r="14" spans="1:22">
      <c r="A14" s="7"/>
      <c r="B14" s="9" t="str">
        <f>+[5]Cuadro4!C3</f>
        <v>Alimentos</v>
      </c>
      <c r="C14" s="64">
        <f>+[5]Cuadro4!D3</f>
        <v>-0.32</v>
      </c>
      <c r="D14" s="64">
        <f>+[5]Cuadro4!E3</f>
        <v>-0.41</v>
      </c>
      <c r="E14" s="64">
        <f>+[5]Cuadro4!F3</f>
        <v>0.34</v>
      </c>
      <c r="F14" s="65">
        <f>+[5]Cuadro4!G3</f>
        <v>-8.6844274642673761E-2</v>
      </c>
      <c r="G14" s="65">
        <f>+[5]Cuadro4!H3</f>
        <v>-0.11117967498498628</v>
      </c>
      <c r="H14" s="65">
        <f>+[5]Cuadro4!I3</f>
        <v>9.3097760000000002E-2</v>
      </c>
      <c r="I14" s="152">
        <f>+[5]Cuadro4!J3</f>
        <v>1</v>
      </c>
      <c r="J14" s="151">
        <f>+[5]Cuadro4!K3</f>
        <v>2</v>
      </c>
      <c r="K14" s="11"/>
      <c r="L14" s="7"/>
      <c r="N14" s="53"/>
      <c r="O14" s="80" t="s">
        <v>22</v>
      </c>
      <c r="P14" s="118">
        <f>+E13</f>
        <v>0.32</v>
      </c>
      <c r="Q14" s="80">
        <f>+H13</f>
        <v>9.4814727000000001E-2</v>
      </c>
      <c r="R14" s="80"/>
      <c r="S14" s="80"/>
    </row>
    <row r="15" spans="1:22">
      <c r="A15" s="7"/>
      <c r="B15" s="9" t="str">
        <f>+[5]Cuadro4!C4</f>
        <v>Salud</v>
      </c>
      <c r="C15" s="64">
        <f>+[5]Cuadro4!D4</f>
        <v>0.13</v>
      </c>
      <c r="D15" s="64">
        <f>+[5]Cuadro4!E4</f>
        <v>0.04</v>
      </c>
      <c r="E15" s="64">
        <f>+[5]Cuadro4!F4</f>
        <v>0.22</v>
      </c>
      <c r="F15" s="65">
        <f>+[5]Cuadro4!G4</f>
        <v>3.8154745613649013E-3</v>
      </c>
      <c r="G15" s="65">
        <f>+[5]Cuadro4!H4</f>
        <v>1.2091896412185755E-3</v>
      </c>
      <c r="H15" s="65">
        <f>+[5]Cuadro4!I4</f>
        <v>6.6690680000000002E-3</v>
      </c>
      <c r="I15" s="152">
        <f>+[5]Cuadro4!J4</f>
        <v>4</v>
      </c>
      <c r="J15" s="151">
        <f>+[5]Cuadro4!K4</f>
        <v>3</v>
      </c>
      <c r="K15" s="11"/>
      <c r="L15" s="7"/>
      <c r="N15" s="18"/>
      <c r="O15" s="80" t="s">
        <v>28</v>
      </c>
      <c r="P15" s="118">
        <f t="shared" ref="P15:P22" si="0">+E14</f>
        <v>0.34</v>
      </c>
      <c r="Q15" s="80">
        <f t="shared" ref="Q15:Q22" si="1">+H14</f>
        <v>9.3097760000000002E-2</v>
      </c>
      <c r="R15" s="80"/>
      <c r="S15" s="80"/>
    </row>
    <row r="16" spans="1:22">
      <c r="A16" s="7"/>
      <c r="B16" s="9" t="str">
        <f>+[5]Cuadro4!C5</f>
        <v>Vestuario</v>
      </c>
      <c r="C16" s="64">
        <f>+[5]Cuadro4!D5</f>
        <v>-0.05</v>
      </c>
      <c r="D16" s="64">
        <f>+[5]Cuadro4!E5</f>
        <v>-0.05</v>
      </c>
      <c r="E16" s="64">
        <f>+[5]Cuadro4!F5</f>
        <v>0.09</v>
      </c>
      <c r="F16" s="65">
        <f>+[5]Cuadro4!G5</f>
        <v>-2.4641624290051107E-3</v>
      </c>
      <c r="G16" s="65">
        <f>+[5]Cuadro4!H5</f>
        <v>-2.3587031330649828E-3</v>
      </c>
      <c r="H16" s="65">
        <f>+[5]Cuadro4!I5</f>
        <v>4.1019960000000001E-3</v>
      </c>
      <c r="I16" s="152">
        <f>+[5]Cuadro4!J5</f>
        <v>2</v>
      </c>
      <c r="J16" s="151">
        <f>+[5]Cuadro4!K5</f>
        <v>4</v>
      </c>
      <c r="K16" s="11"/>
      <c r="L16" s="7"/>
      <c r="O16" s="80" t="s">
        <v>20</v>
      </c>
      <c r="P16" s="118">
        <f t="shared" si="0"/>
        <v>0.22</v>
      </c>
      <c r="Q16" s="80">
        <f t="shared" si="1"/>
        <v>6.6690680000000002E-3</v>
      </c>
      <c r="R16" s="80"/>
      <c r="S16" s="80"/>
    </row>
    <row r="17" spans="1:19">
      <c r="A17" s="7"/>
      <c r="B17" s="9" t="str">
        <f>+[5]Cuadro4!C6</f>
        <v>Educación</v>
      </c>
      <c r="C17" s="64">
        <f>+[5]Cuadro4!D6</f>
        <v>0.03</v>
      </c>
      <c r="D17" s="64">
        <f>+[5]Cuadro4!E6</f>
        <v>0</v>
      </c>
      <c r="E17" s="64">
        <f>+[5]Cuadro4!F6</f>
        <v>0</v>
      </c>
      <c r="F17" s="65">
        <f>+[5]Cuadro4!G6</f>
        <v>2.1987159596671205E-3</v>
      </c>
      <c r="G17" s="65">
        <f>+[5]Cuadro4!H6</f>
        <v>0</v>
      </c>
      <c r="H17" s="65">
        <f>+[5]Cuadro4!I6</f>
        <v>0</v>
      </c>
      <c r="I17" s="152">
        <f>+[5]Cuadro4!J6</f>
        <v>3</v>
      </c>
      <c r="J17" s="151">
        <f>+[5]Cuadro4!K6</f>
        <v>5</v>
      </c>
      <c r="K17" s="11"/>
      <c r="L17" s="7"/>
      <c r="O17" s="80" t="s">
        <v>25</v>
      </c>
      <c r="P17" s="118">
        <f t="shared" si="0"/>
        <v>0.09</v>
      </c>
      <c r="Q17" s="80">
        <f t="shared" si="1"/>
        <v>4.1019960000000001E-3</v>
      </c>
      <c r="R17" s="80"/>
      <c r="S17" s="80"/>
    </row>
    <row r="18" spans="1:19">
      <c r="A18" s="7"/>
      <c r="B18" s="9" t="str">
        <f>+[5]Cuadro4!C7</f>
        <v>Comunicaciones</v>
      </c>
      <c r="C18" s="64">
        <f>+[5]Cuadro4!D7</f>
        <v>0</v>
      </c>
      <c r="D18" s="64">
        <f>+[5]Cuadro4!E7</f>
        <v>0.09</v>
      </c>
      <c r="E18" s="64">
        <f>+[5]Cuadro4!F7</f>
        <v>-0.03</v>
      </c>
      <c r="F18" s="65">
        <f>+[5]Cuadro4!G7</f>
        <v>0</v>
      </c>
      <c r="G18" s="65">
        <f>+[5]Cuadro4!H7</f>
        <v>3.4047059809339092E-3</v>
      </c>
      <c r="H18" s="65">
        <f>+[5]Cuadro4!I7</f>
        <v>-1.10619E-3</v>
      </c>
      <c r="I18" s="152">
        <f>+[5]Cuadro4!J7</f>
        <v>5</v>
      </c>
      <c r="J18" s="151">
        <f>+[5]Cuadro4!K7</f>
        <v>6</v>
      </c>
      <c r="K18" s="11"/>
      <c r="L18" s="7"/>
      <c r="O18" s="80" t="s">
        <v>21</v>
      </c>
      <c r="P18" s="118">
        <f t="shared" si="0"/>
        <v>0</v>
      </c>
      <c r="Q18" s="80">
        <f t="shared" si="1"/>
        <v>0</v>
      </c>
      <c r="R18" s="80"/>
      <c r="S18" s="80"/>
    </row>
    <row r="19" spans="1:19">
      <c r="A19" s="7"/>
      <c r="B19" s="9" t="str">
        <f>+[5]Cuadro4!C8</f>
        <v>Otros gastos</v>
      </c>
      <c r="C19" s="64">
        <f>+[5]Cuadro4!D8</f>
        <v>0.01</v>
      </c>
      <c r="D19" s="64">
        <f>+[5]Cuadro4!E8</f>
        <v>0.08</v>
      </c>
      <c r="E19" s="64">
        <f>+[5]Cuadro4!F8</f>
        <v>-0.05</v>
      </c>
      <c r="F19" s="65">
        <f>+[5]Cuadro4!G8</f>
        <v>5.7266380188424558E-4</v>
      </c>
      <c r="G19" s="65">
        <f>+[5]Cuadro4!H8</f>
        <v>4.6195191307792753E-3</v>
      </c>
      <c r="H19" s="65">
        <f>+[5]Cuadro4!I8</f>
        <v>-2.835064E-3</v>
      </c>
      <c r="I19" s="152">
        <f>+[5]Cuadro4!J8</f>
        <v>7</v>
      </c>
      <c r="J19" s="151">
        <f>+[5]Cuadro4!K8</f>
        <v>7</v>
      </c>
      <c r="K19" s="11"/>
      <c r="L19" s="7"/>
      <c r="O19" s="80" t="s">
        <v>23</v>
      </c>
      <c r="P19" s="118">
        <f t="shared" si="0"/>
        <v>-0.03</v>
      </c>
      <c r="Q19" s="80">
        <f t="shared" si="1"/>
        <v>-1.10619E-3</v>
      </c>
      <c r="R19" s="80"/>
      <c r="S19" s="80"/>
    </row>
    <row r="20" spans="1:19">
      <c r="A20" s="7"/>
      <c r="B20" s="9" t="str">
        <f>+[5]Cuadro4!C9</f>
        <v>Diversión</v>
      </c>
      <c r="C20" s="64">
        <f>+[5]Cuadro4!D9</f>
        <v>-0.28000000000000003</v>
      </c>
      <c r="D20" s="64">
        <f>+[5]Cuadro4!E9</f>
        <v>0.18</v>
      </c>
      <c r="E20" s="64">
        <f>+[5]Cuadro4!F9</f>
        <v>-0.21</v>
      </c>
      <c r="F20" s="65">
        <f>+[5]Cuadro4!G9</f>
        <v>-9.7622084291358706E-3</v>
      </c>
      <c r="G20" s="65">
        <f>+[5]Cuadro4!H9</f>
        <v>6.061975087697841E-3</v>
      </c>
      <c r="H20" s="65">
        <f>+[5]Cuadro4!I9</f>
        <v>-6.8809609999999997E-3</v>
      </c>
      <c r="I20" s="152">
        <f>+[5]Cuadro4!J9</f>
        <v>8</v>
      </c>
      <c r="J20" s="151">
        <f>+[5]Cuadro4!K9</f>
        <v>8</v>
      </c>
      <c r="K20" s="11"/>
      <c r="L20" s="7"/>
      <c r="O20" s="80" t="s">
        <v>27</v>
      </c>
      <c r="P20" s="118">
        <f t="shared" si="0"/>
        <v>-0.05</v>
      </c>
      <c r="Q20" s="80">
        <f t="shared" si="1"/>
        <v>-2.835064E-3</v>
      </c>
      <c r="R20" s="80"/>
      <c r="S20" s="80"/>
    </row>
    <row r="21" spans="1:19">
      <c r="A21" s="7"/>
      <c r="B21" s="9" t="str">
        <f>+[5]Cuadro4!C10</f>
        <v>Transporte</v>
      </c>
      <c r="C21" s="64">
        <f>+[5]Cuadro4!D10</f>
        <v>-0.25</v>
      </c>
      <c r="D21" s="64">
        <f>+[5]Cuadro4!E10</f>
        <v>0.03</v>
      </c>
      <c r="E21" s="64">
        <f>+[5]Cuadro4!F10</f>
        <v>-0.18</v>
      </c>
      <c r="F21" s="65">
        <f>+[5]Cuadro4!G10</f>
        <v>-3.7913481383308294E-2</v>
      </c>
      <c r="G21" s="65">
        <f>+[5]Cuadro4!H10</f>
        <v>4.5323831535305555E-3</v>
      </c>
      <c r="H21" s="65">
        <f>+[5]Cuadro4!I10</f>
        <v>-2.7013076E-2</v>
      </c>
      <c r="I21" s="152">
        <f>+[5]Cuadro4!J10</f>
        <v>6</v>
      </c>
      <c r="J21" s="151">
        <f>+[5]Cuadro4!K10</f>
        <v>9</v>
      </c>
      <c r="K21" s="11"/>
      <c r="L21" s="7"/>
      <c r="O21" s="80" t="s">
        <v>24</v>
      </c>
      <c r="P21" s="118">
        <f t="shared" si="0"/>
        <v>-0.21</v>
      </c>
      <c r="Q21" s="80">
        <f t="shared" si="1"/>
        <v>-6.8809609999999997E-3</v>
      </c>
      <c r="R21" s="80"/>
      <c r="S21" s="80"/>
    </row>
    <row r="22" spans="1:19">
      <c r="A22" s="7"/>
      <c r="B22" s="19" t="str">
        <f>+[5]Cuadro4!C11</f>
        <v>Total</v>
      </c>
      <c r="C22" s="66">
        <f>+[5]Cuadro4!D11</f>
        <v>-0.1</v>
      </c>
      <c r="D22" s="66">
        <f>+[5]Cuadro4!E11</f>
        <v>-0.01</v>
      </c>
      <c r="E22" s="66">
        <f>+[5]Cuadro4!F11</f>
        <v>0.16</v>
      </c>
      <c r="F22" s="66">
        <f>+[5]Cuadro4!G11</f>
        <v>-0.1</v>
      </c>
      <c r="G22" s="66">
        <f>+[5]Cuadro4!H11</f>
        <v>-0.01</v>
      </c>
      <c r="H22" s="66">
        <f>+[5]Cuadro4!I11</f>
        <v>0.16</v>
      </c>
      <c r="I22" s="106"/>
      <c r="J22" s="106"/>
      <c r="K22" s="11"/>
      <c r="L22" s="7"/>
      <c r="N22" s="72"/>
      <c r="O22" s="80" t="s">
        <v>26</v>
      </c>
      <c r="P22" s="118">
        <f t="shared" si="0"/>
        <v>-0.18</v>
      </c>
      <c r="Q22" s="80">
        <f t="shared" si="1"/>
        <v>-2.7013076E-2</v>
      </c>
      <c r="R22" s="80"/>
      <c r="S22" s="80"/>
    </row>
    <row r="23" spans="1:19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9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9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9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9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9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9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9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9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>
      <c r="A38" s="7"/>
      <c r="B38" s="23"/>
      <c r="C38" s="178" t="s">
        <v>94</v>
      </c>
      <c r="D38" s="178"/>
      <c r="E38" s="178"/>
      <c r="F38" s="178"/>
      <c r="G38" s="178"/>
      <c r="H38" s="178"/>
      <c r="I38" s="121"/>
      <c r="J38" s="121"/>
      <c r="K38" s="11"/>
      <c r="L38" s="7"/>
    </row>
    <row r="39" spans="1:12" s="17" customFormat="1">
      <c r="A39" s="7"/>
      <c r="C39" s="178" t="s">
        <v>324</v>
      </c>
      <c r="D39" s="178"/>
      <c r="E39" s="178"/>
      <c r="F39" s="178"/>
      <c r="G39" s="178"/>
      <c r="H39" s="178"/>
      <c r="I39" s="123" t="s">
        <v>35</v>
      </c>
      <c r="J39" s="9"/>
      <c r="K39" s="11"/>
      <c r="L39" s="7"/>
    </row>
    <row r="40" spans="1:12" s="17" customFormat="1">
      <c r="A40" s="7"/>
      <c r="C40" s="52" t="s">
        <v>91</v>
      </c>
      <c r="D40" s="52" t="s">
        <v>92</v>
      </c>
      <c r="E40" s="52" t="s">
        <v>93</v>
      </c>
      <c r="F40" s="52" t="s">
        <v>319</v>
      </c>
      <c r="G40" s="52" t="s">
        <v>314</v>
      </c>
      <c r="H40" s="52" t="s">
        <v>328</v>
      </c>
      <c r="I40" s="122">
        <v>40787</v>
      </c>
      <c r="J40" s="9"/>
      <c r="K40" s="11"/>
      <c r="L40" s="7"/>
    </row>
    <row r="41" spans="1:12" s="17" customFormat="1">
      <c r="A41" s="7"/>
      <c r="B41" s="9" t="s">
        <v>5</v>
      </c>
      <c r="C41" s="61">
        <f>+[5]Cuadro4a!B2</f>
        <v>0</v>
      </c>
      <c r="D41" s="61">
        <f>+[5]Cuadro4a!C2</f>
        <v>0.33</v>
      </c>
      <c r="E41" s="61">
        <f>+[5]Cuadro4a!D2</f>
        <v>0.41</v>
      </c>
      <c r="F41" s="61">
        <f>+[5]Cuadro4a!E2</f>
        <v>0.1</v>
      </c>
      <c r="G41" s="61">
        <f>+[5]Cuadro4a!F2</f>
        <v>-0.2</v>
      </c>
      <c r="H41" s="61">
        <f>+[5]Cuadro4a!G2</f>
        <v>0.16</v>
      </c>
      <c r="I41" s="124">
        <f>+[5]Cuadro4a!H2</f>
        <v>0.16</v>
      </c>
      <c r="J41" s="9"/>
      <c r="K41" s="11"/>
      <c r="L41" s="7"/>
    </row>
    <row r="42" spans="1:12" s="17" customFormat="1">
      <c r="A42" s="7"/>
      <c r="B42" s="9" t="s">
        <v>4</v>
      </c>
      <c r="C42" s="61">
        <f>+[5]Cuadro4a!B3</f>
        <v>0.12</v>
      </c>
      <c r="D42" s="61">
        <f>+[5]Cuadro4a!C3</f>
        <v>0.28000000000000003</v>
      </c>
      <c r="E42" s="61">
        <f>+[5]Cuadro4a!D3</f>
        <v>0.32</v>
      </c>
      <c r="F42" s="61">
        <f>+[5]Cuadro4a!E3</f>
        <v>0.14000000000000001</v>
      </c>
      <c r="G42" s="61">
        <f>+[5]Cuadro4a!F3</f>
        <v>-0.03</v>
      </c>
      <c r="H42" s="61">
        <f>+[5]Cuadro4a!G3</f>
        <v>0.31</v>
      </c>
      <c r="I42" s="124">
        <f>+[5]Cuadro4a!H3</f>
        <v>0.31</v>
      </c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>
      <c r="A53" s="24"/>
      <c r="B53" s="25" t="s">
        <v>325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B13:I21">
    <sortCondition ref="H13:H21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104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+[5]Cuadro5!C2</f>
        <v>Alimentos</v>
      </c>
      <c r="C13" s="64">
        <f>+[5]Cuadro5!D2</f>
        <v>0.75</v>
      </c>
      <c r="D13" s="64">
        <f>+[5]Cuadro5!E2</f>
        <v>3.09</v>
      </c>
      <c r="E13" s="64">
        <f>+[5]Cuadro5!F2</f>
        <v>4.0599999999999996</v>
      </c>
      <c r="F13" s="65">
        <f>+[5]Cuadro5!G2</f>
        <v>0.20354126869376662</v>
      </c>
      <c r="G13" s="65">
        <f>+[5]Cuadro5!H2</f>
        <v>0.83791511147221376</v>
      </c>
      <c r="H13" s="62">
        <f>+[5]Cuadro5!I2</f>
        <v>1.1116967799999999</v>
      </c>
      <c r="I13" s="152">
        <f>+[5]Cuadro5!J2</f>
        <v>2</v>
      </c>
      <c r="J13" s="151">
        <f>+[5]Cuadro5!K2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+[5]Cuadro5!C3</f>
        <v>Vivienda</v>
      </c>
      <c r="C14" s="64">
        <f>+[5]Cuadro5!D3</f>
        <v>3.58</v>
      </c>
      <c r="D14" s="64">
        <f>+[5]Cuadro5!E3</f>
        <v>3.25</v>
      </c>
      <c r="E14" s="64">
        <f>+[5]Cuadro5!F3</f>
        <v>2.4900000000000002</v>
      </c>
      <c r="F14" s="65">
        <f>+[5]Cuadro5!G3</f>
        <v>1.0513099868265747</v>
      </c>
      <c r="G14" s="65">
        <f>+[5]Cuadro5!H3</f>
        <v>0.96298184773969187</v>
      </c>
      <c r="H14" s="62">
        <f>+[5]Cuadro5!I3</f>
        <v>0.73777709499999999</v>
      </c>
      <c r="I14" s="152">
        <f>+[5]Cuadro5!J3</f>
        <v>1</v>
      </c>
      <c r="J14" s="151">
        <f>+[5]Cuadro5!K3</f>
        <v>2</v>
      </c>
      <c r="K14" s="11"/>
      <c r="L14" s="7"/>
      <c r="N14" s="53"/>
      <c r="O14" s="80" t="s">
        <v>20</v>
      </c>
      <c r="P14" s="118">
        <f>+E13</f>
        <v>4.0599999999999996</v>
      </c>
      <c r="Q14" s="80">
        <f>+H13</f>
        <v>1.1116967799999999</v>
      </c>
    </row>
    <row r="15" spans="1:22">
      <c r="A15" s="7"/>
      <c r="B15" s="9" t="str">
        <f>+[5]Cuadro5!C4</f>
        <v>Educación</v>
      </c>
      <c r="C15" s="64">
        <f>+[5]Cuadro5!D4</f>
        <v>7.06</v>
      </c>
      <c r="D15" s="64">
        <f>+[5]Cuadro5!E4</f>
        <v>3.96</v>
      </c>
      <c r="E15" s="64">
        <f>+[5]Cuadro5!F4</f>
        <v>5.01</v>
      </c>
      <c r="F15" s="65">
        <f>+[5]Cuadro5!G4</f>
        <v>0.51743115584166244</v>
      </c>
      <c r="G15" s="65">
        <f>+[5]Cuadro5!H4</f>
        <v>0.29513176409618225</v>
      </c>
      <c r="H15" s="62">
        <f>+[5]Cuadro5!I4</f>
        <v>0.37977977200000002</v>
      </c>
      <c r="I15" s="152">
        <f>+[5]Cuadro5!J4</f>
        <v>4</v>
      </c>
      <c r="J15" s="151">
        <f>+[5]Cuadro5!K4</f>
        <v>3</v>
      </c>
      <c r="K15" s="11"/>
      <c r="L15" s="7"/>
      <c r="N15" s="18"/>
      <c r="O15" s="80" t="s">
        <v>28</v>
      </c>
      <c r="P15" s="118">
        <f t="shared" ref="P15:P22" si="0">+E14</f>
        <v>2.4900000000000002</v>
      </c>
      <c r="Q15" s="80">
        <f t="shared" ref="Q15:Q22" si="1">+H14</f>
        <v>0.73777709499999999</v>
      </c>
    </row>
    <row r="16" spans="1:22">
      <c r="A16" s="7"/>
      <c r="B16" s="9" t="str">
        <f>+[5]Cuadro5!C5</f>
        <v>Transporte</v>
      </c>
      <c r="C16" s="64">
        <f>+[5]Cuadro5!D5</f>
        <v>-0.3</v>
      </c>
      <c r="D16" s="64">
        <f>+[5]Cuadro5!E5</f>
        <v>2.2799999999999998</v>
      </c>
      <c r="E16" s="64">
        <f>+[5]Cuadro5!F5</f>
        <v>2.17</v>
      </c>
      <c r="F16" s="65">
        <f>+[5]Cuadro5!G5</f>
        <v>-4.5496177659969952E-2</v>
      </c>
      <c r="G16" s="65">
        <f>+[5]Cuadro5!H5</f>
        <v>0.34446111966832221</v>
      </c>
      <c r="H16" s="62">
        <f>+[5]Cuadro5!I5</f>
        <v>0.32565764400000002</v>
      </c>
      <c r="I16" s="152">
        <f>+[5]Cuadro5!J5</f>
        <v>3</v>
      </c>
      <c r="J16" s="151">
        <f>+[5]Cuadro5!K5</f>
        <v>4</v>
      </c>
      <c r="K16" s="11"/>
      <c r="L16" s="7"/>
      <c r="O16" s="80" t="s">
        <v>23</v>
      </c>
      <c r="P16" s="118">
        <f t="shared" si="0"/>
        <v>5.01</v>
      </c>
      <c r="Q16" s="80">
        <f t="shared" si="1"/>
        <v>0.37977977200000002</v>
      </c>
    </row>
    <row r="17" spans="1:17">
      <c r="A17" s="7"/>
      <c r="B17" s="9" t="str">
        <f>+[5]Cuadro5!C6</f>
        <v>Salud</v>
      </c>
      <c r="C17" s="64">
        <f>+[5]Cuadro5!D6</f>
        <v>5.23</v>
      </c>
      <c r="D17" s="64">
        <f>+[5]Cuadro5!E6</f>
        <v>5.29</v>
      </c>
      <c r="E17" s="64">
        <f>+[5]Cuadro5!F6</f>
        <v>3.68</v>
      </c>
      <c r="F17" s="65">
        <f>+[5]Cuadro5!G6</f>
        <v>0.15349947658414181</v>
      </c>
      <c r="G17" s="65">
        <f>+[5]Cuadro5!H6</f>
        <v>0.1599153300511566</v>
      </c>
      <c r="H17" s="62">
        <f>+[5]Cuadro5!I6</f>
        <v>0.111555313</v>
      </c>
      <c r="I17" s="152">
        <f>+[5]Cuadro5!J6</f>
        <v>5</v>
      </c>
      <c r="J17" s="151">
        <f>+[5]Cuadro5!K6</f>
        <v>5</v>
      </c>
      <c r="K17" s="11"/>
      <c r="L17" s="7"/>
      <c r="O17" s="80" t="s">
        <v>26</v>
      </c>
      <c r="P17" s="118">
        <f t="shared" si="0"/>
        <v>2.17</v>
      </c>
      <c r="Q17" s="80">
        <f t="shared" si="1"/>
        <v>0.32565764400000002</v>
      </c>
    </row>
    <row r="18" spans="1:17">
      <c r="A18" s="7"/>
      <c r="B18" s="9" t="str">
        <f>+[5]Cuadro5!C7</f>
        <v>Otros gastos</v>
      </c>
      <c r="C18" s="64">
        <f>+[5]Cuadro5!D7</f>
        <v>2.8</v>
      </c>
      <c r="D18" s="64">
        <f>+[5]Cuadro5!E7</f>
        <v>2.66</v>
      </c>
      <c r="E18" s="64">
        <f>+[5]Cuadro5!F7</f>
        <v>1.1000000000000001</v>
      </c>
      <c r="F18" s="65">
        <f>+[5]Cuadro5!G7</f>
        <v>0.16034586452758873</v>
      </c>
      <c r="G18" s="65">
        <f>+[5]Cuadro5!H7</f>
        <v>0.15359901109841093</v>
      </c>
      <c r="H18" s="62">
        <f>+[5]Cuadro5!I7</f>
        <v>6.2371414E-2</v>
      </c>
      <c r="I18" s="152">
        <f>+[5]Cuadro5!J7</f>
        <v>6</v>
      </c>
      <c r="J18" s="151">
        <f>+[5]Cuadro5!K7</f>
        <v>6</v>
      </c>
      <c r="K18" s="11"/>
      <c r="L18" s="7"/>
      <c r="O18" s="80" t="s">
        <v>22</v>
      </c>
      <c r="P18" s="118">
        <f t="shared" si="0"/>
        <v>3.68</v>
      </c>
      <c r="Q18" s="80">
        <f t="shared" si="1"/>
        <v>0.111555313</v>
      </c>
    </row>
    <row r="19" spans="1:17">
      <c r="A19" s="7"/>
      <c r="B19" s="9" t="str">
        <f>+[5]Cuadro5!C8</f>
        <v>Comunicaciones</v>
      </c>
      <c r="C19" s="64">
        <f>+[5]Cuadro5!D8</f>
        <v>2.84</v>
      </c>
      <c r="D19" s="64">
        <f>+[5]Cuadro5!E8</f>
        <v>-0.15</v>
      </c>
      <c r="E19" s="64">
        <f>+[5]Cuadro5!F8</f>
        <v>1.02</v>
      </c>
      <c r="F19" s="65">
        <f>+[5]Cuadro5!G8</f>
        <v>0.11256648302008027</v>
      </c>
      <c r="G19" s="65">
        <f>+[5]Cuadro5!H8</f>
        <v>-5.6745099682231825E-3</v>
      </c>
      <c r="H19" s="62">
        <f>+[5]Cuadro5!I8</f>
        <v>3.7610445999999999E-2</v>
      </c>
      <c r="I19" s="152">
        <f>+[5]Cuadro5!J8</f>
        <v>7</v>
      </c>
      <c r="J19" s="151">
        <f>+[5]Cuadro5!K8</f>
        <v>7</v>
      </c>
      <c r="K19" s="11"/>
      <c r="L19" s="7"/>
      <c r="O19" s="80" t="s">
        <v>25</v>
      </c>
      <c r="P19" s="118">
        <f t="shared" si="0"/>
        <v>1.1000000000000001</v>
      </c>
      <c r="Q19" s="80">
        <f t="shared" si="1"/>
        <v>6.2371414E-2</v>
      </c>
    </row>
    <row r="20" spans="1:17">
      <c r="A20" s="7"/>
      <c r="B20" s="9" t="str">
        <f>+[5]Cuadro5!C9</f>
        <v>Vestuario</v>
      </c>
      <c r="C20" s="64">
        <f>+[5]Cuadro5!D9</f>
        <v>-0.06</v>
      </c>
      <c r="D20" s="64">
        <f>+[5]Cuadro5!E9</f>
        <v>-1.7</v>
      </c>
      <c r="E20" s="64">
        <f>+[5]Cuadro5!F9</f>
        <v>0.01</v>
      </c>
      <c r="F20" s="65">
        <f>+[5]Cuadro5!G9</f>
        <v>-2.9569949148061324E-3</v>
      </c>
      <c r="G20" s="65">
        <f>+[5]Cuadro5!H9</f>
        <v>-8.0195906524209423E-2</v>
      </c>
      <c r="H20" s="62">
        <f>+[5]Cuadro5!I9</f>
        <v>4.5577699999999998E-4</v>
      </c>
      <c r="I20" s="152">
        <f>+[5]Cuadro5!J9</f>
        <v>9</v>
      </c>
      <c r="J20" s="151">
        <f>+[5]Cuadro5!K9</f>
        <v>8</v>
      </c>
      <c r="K20" s="11"/>
      <c r="L20" s="7"/>
      <c r="O20" s="80" t="s">
        <v>24</v>
      </c>
      <c r="P20" s="118">
        <f t="shared" si="0"/>
        <v>1.02</v>
      </c>
      <c r="Q20" s="80">
        <f t="shared" si="1"/>
        <v>3.7610445999999999E-2</v>
      </c>
    </row>
    <row r="21" spans="1:17">
      <c r="A21" s="7"/>
      <c r="B21" s="9" t="str">
        <f>+[5]Cuadro5!C10</f>
        <v>Diversión</v>
      </c>
      <c r="C21" s="64">
        <f>+[5]Cuadro5!D10</f>
        <v>1.77</v>
      </c>
      <c r="D21" s="64">
        <f>+[5]Cuadro5!E10</f>
        <v>-0.53</v>
      </c>
      <c r="E21" s="64">
        <f>+[5]Cuadro5!F10</f>
        <v>-2.42</v>
      </c>
      <c r="F21" s="65">
        <f>+[5]Cuadro5!G10</f>
        <v>6.1711103284180321E-2</v>
      </c>
      <c r="G21" s="65">
        <f>+[5]Cuadro5!H10</f>
        <v>-1.7849148869332532E-2</v>
      </c>
      <c r="H21" s="62">
        <f>+[5]Cuadro5!I10</f>
        <v>-7.9294878999999999E-2</v>
      </c>
      <c r="I21" s="152">
        <f>+[5]Cuadro5!J10</f>
        <v>8</v>
      </c>
      <c r="J21" s="151">
        <f>+[5]Cuadro5!K10</f>
        <v>9</v>
      </c>
      <c r="K21" s="11"/>
      <c r="L21" s="7"/>
      <c r="O21" s="80" t="s">
        <v>21</v>
      </c>
      <c r="P21" s="118">
        <f t="shared" si="0"/>
        <v>0.01</v>
      </c>
      <c r="Q21" s="80">
        <f t="shared" si="1"/>
        <v>4.5577699999999998E-4</v>
      </c>
    </row>
    <row r="22" spans="1:17">
      <c r="A22" s="7"/>
      <c r="B22" s="19" t="str">
        <f>+[5]Cuadro5!C11</f>
        <v>Total</v>
      </c>
      <c r="C22" s="66">
        <f>+[5]Cuadro5!D11</f>
        <v>2.17</v>
      </c>
      <c r="D22" s="66">
        <f>+[5]Cuadro5!E11</f>
        <v>2.63</v>
      </c>
      <c r="E22" s="66">
        <f>+[5]Cuadro5!F11</f>
        <v>2.67</v>
      </c>
      <c r="F22" s="66">
        <f>+[5]Cuadro5!G11</f>
        <v>2.17</v>
      </c>
      <c r="G22" s="66">
        <f>+[5]Cuadro5!H11</f>
        <v>2.63</v>
      </c>
      <c r="H22" s="66">
        <f>+[5]Cuadro5!I11</f>
        <v>2.67</v>
      </c>
      <c r="I22" s="106"/>
      <c r="J22" s="106"/>
      <c r="K22" s="11"/>
      <c r="L22" s="7"/>
      <c r="N22" s="72"/>
      <c r="O22" s="80" t="s">
        <v>27</v>
      </c>
      <c r="P22" s="118">
        <f t="shared" si="0"/>
        <v>-2.42</v>
      </c>
      <c r="Q22" s="80">
        <f t="shared" si="1"/>
        <v>-7.9294878999999999E-2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J36" s="121"/>
      <c r="K36" s="11"/>
      <c r="L36" s="7"/>
    </row>
    <row r="37" spans="1:12" s="17" customFormat="1">
      <c r="A37" s="7"/>
      <c r="B37" s="23"/>
      <c r="C37" s="178" t="s">
        <v>95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+[5]Cuadro5a!B2</f>
        <v>1.86</v>
      </c>
      <c r="D40" s="61">
        <f>+[5]Cuadro5a!C2</f>
        <v>2.19</v>
      </c>
      <c r="E40" s="61">
        <f>+[5]Cuadro5a!D2</f>
        <v>2.6</v>
      </c>
      <c r="F40" s="61">
        <f>+[5]Cuadro5a!E2</f>
        <v>2.71</v>
      </c>
      <c r="G40" s="61">
        <f>+[5]Cuadro5a!F2</f>
        <v>2.5099999999999998</v>
      </c>
      <c r="H40" s="61">
        <f>+[5]Cuadro5a!G2</f>
        <v>2.67</v>
      </c>
      <c r="I40" s="124">
        <f>+[5]Cuadro5a!H2</f>
        <v>2.67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+[5]Cuadro5a!B3</f>
        <v>1.91</v>
      </c>
      <c r="D41" s="61">
        <f>+[5]Cuadro5a!C3</f>
        <v>2.2000000000000002</v>
      </c>
      <c r="E41" s="61">
        <f>+[5]Cuadro5a!D3</f>
        <v>2.5299999999999998</v>
      </c>
      <c r="F41" s="61">
        <f>+[5]Cuadro5a!E3</f>
        <v>2.67</v>
      </c>
      <c r="G41" s="61">
        <f>+[5]Cuadro5a!F3</f>
        <v>2.64</v>
      </c>
      <c r="H41" s="61">
        <f>+[5]Cuadro5a!G3</f>
        <v>2.95</v>
      </c>
      <c r="I41" s="124">
        <f>+[5]Cuadro5a!H3</f>
        <v>2.95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105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+[5]Cuadro6!C2</f>
        <v>Alimentos</v>
      </c>
      <c r="C13" s="64">
        <f>+[5]Cuadro6!D2</f>
        <v>0.75</v>
      </c>
      <c r="D13" s="64">
        <f>+[5]Cuadro6!E2</f>
        <v>3.09</v>
      </c>
      <c r="E13" s="64">
        <f>+[5]Cuadro6!F2</f>
        <v>4.0599999999999996</v>
      </c>
      <c r="F13" s="65">
        <f>+[5]Cuadro6!G2</f>
        <v>0.20354126869376662</v>
      </c>
      <c r="G13" s="65">
        <f>+[5]Cuadro6!H2</f>
        <v>0.83791511147221376</v>
      </c>
      <c r="H13" s="62">
        <f>+[5]Cuadro6!I2</f>
        <v>1.1116967799999999</v>
      </c>
      <c r="I13" s="152">
        <f>+[5]Cuadro6!J2</f>
        <v>2</v>
      </c>
      <c r="J13" s="151">
        <f>+[5]Cuadro6!K2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+[5]Cuadro6!C3</f>
        <v>Vivienda</v>
      </c>
      <c r="C14" s="64">
        <f>+[5]Cuadro6!D3</f>
        <v>3.58</v>
      </c>
      <c r="D14" s="64">
        <f>+[5]Cuadro6!E3</f>
        <v>3.25</v>
      </c>
      <c r="E14" s="64">
        <f>+[5]Cuadro6!F3</f>
        <v>2.4900000000000002</v>
      </c>
      <c r="F14" s="65">
        <f>+[5]Cuadro6!G3</f>
        <v>1.0513099868265747</v>
      </c>
      <c r="G14" s="65">
        <f>+[5]Cuadro6!H3</f>
        <v>0.96298184773969187</v>
      </c>
      <c r="H14" s="62">
        <f>+[5]Cuadro6!I3</f>
        <v>0.73777709499999999</v>
      </c>
      <c r="I14" s="152">
        <f>+[5]Cuadro6!J3</f>
        <v>1</v>
      </c>
      <c r="J14" s="151">
        <f>+[5]Cuadro6!K3</f>
        <v>2</v>
      </c>
      <c r="K14" s="11"/>
      <c r="L14" s="7"/>
      <c r="N14" s="53"/>
      <c r="O14" s="80" t="s">
        <v>28</v>
      </c>
      <c r="P14" s="118">
        <f>+E13</f>
        <v>4.0599999999999996</v>
      </c>
      <c r="Q14" s="80">
        <f>+H13</f>
        <v>1.1116967799999999</v>
      </c>
    </row>
    <row r="15" spans="1:22">
      <c r="A15" s="7"/>
      <c r="B15" s="9" t="str">
        <f>+[5]Cuadro6!C4</f>
        <v>Educación</v>
      </c>
      <c r="C15" s="64">
        <f>+[5]Cuadro6!D4</f>
        <v>7.06</v>
      </c>
      <c r="D15" s="64">
        <f>+[5]Cuadro6!E4</f>
        <v>3.96</v>
      </c>
      <c r="E15" s="64">
        <f>+[5]Cuadro6!F4</f>
        <v>5.01</v>
      </c>
      <c r="F15" s="65">
        <f>+[5]Cuadro6!G4</f>
        <v>0.51743115584166244</v>
      </c>
      <c r="G15" s="65">
        <f>+[5]Cuadro6!H4</f>
        <v>0.29513176409618225</v>
      </c>
      <c r="H15" s="62">
        <f>+[5]Cuadro6!I4</f>
        <v>0.37977977200000002</v>
      </c>
      <c r="I15" s="152">
        <f>+[5]Cuadro6!J4</f>
        <v>4</v>
      </c>
      <c r="J15" s="151">
        <f>+[5]Cuadro6!K4</f>
        <v>3</v>
      </c>
      <c r="K15" s="11"/>
      <c r="L15" s="7"/>
      <c r="N15" s="18"/>
      <c r="O15" s="80" t="s">
        <v>20</v>
      </c>
      <c r="P15" s="118">
        <f t="shared" ref="P15:P22" si="0">+E14</f>
        <v>2.4900000000000002</v>
      </c>
      <c r="Q15" s="80">
        <f t="shared" ref="Q15:Q22" si="1">+H14</f>
        <v>0.73777709499999999</v>
      </c>
    </row>
    <row r="16" spans="1:22">
      <c r="A16" s="7"/>
      <c r="B16" s="9" t="str">
        <f>+[5]Cuadro6!C5</f>
        <v>Transporte</v>
      </c>
      <c r="C16" s="64">
        <f>+[5]Cuadro6!D5</f>
        <v>-0.3</v>
      </c>
      <c r="D16" s="64">
        <f>+[5]Cuadro6!E5</f>
        <v>2.2799999999999998</v>
      </c>
      <c r="E16" s="64">
        <f>+[5]Cuadro6!F5</f>
        <v>2.17</v>
      </c>
      <c r="F16" s="65">
        <f>+[5]Cuadro6!G5</f>
        <v>-4.5496177659969952E-2</v>
      </c>
      <c r="G16" s="65">
        <f>+[5]Cuadro6!H5</f>
        <v>0.34446111966832221</v>
      </c>
      <c r="H16" s="62">
        <f>+[5]Cuadro6!I5</f>
        <v>0.32565764400000002</v>
      </c>
      <c r="I16" s="152">
        <f>+[5]Cuadro6!J5</f>
        <v>3</v>
      </c>
      <c r="J16" s="151">
        <f>+[5]Cuadro6!K5</f>
        <v>4</v>
      </c>
      <c r="K16" s="11"/>
      <c r="L16" s="7"/>
      <c r="O16" s="80" t="s">
        <v>26</v>
      </c>
      <c r="P16" s="118">
        <f t="shared" si="0"/>
        <v>5.01</v>
      </c>
      <c r="Q16" s="80">
        <f t="shared" si="1"/>
        <v>0.37977977200000002</v>
      </c>
    </row>
    <row r="17" spans="1:17">
      <c r="A17" s="7"/>
      <c r="B17" s="9" t="str">
        <f>+[5]Cuadro6!C6</f>
        <v>Salud</v>
      </c>
      <c r="C17" s="64">
        <f>+[5]Cuadro6!D6</f>
        <v>5.23</v>
      </c>
      <c r="D17" s="64">
        <f>+[5]Cuadro6!E6</f>
        <v>5.29</v>
      </c>
      <c r="E17" s="64">
        <f>+[5]Cuadro6!F6</f>
        <v>3.68</v>
      </c>
      <c r="F17" s="65">
        <f>+[5]Cuadro6!G6</f>
        <v>0.15349947658414181</v>
      </c>
      <c r="G17" s="65">
        <f>+[5]Cuadro6!H6</f>
        <v>0.1599153300511566</v>
      </c>
      <c r="H17" s="62">
        <f>+[5]Cuadro6!I6</f>
        <v>0.111555313</v>
      </c>
      <c r="I17" s="152">
        <f>+[5]Cuadro6!J6</f>
        <v>5</v>
      </c>
      <c r="J17" s="151">
        <f>+[5]Cuadro6!K6</f>
        <v>5</v>
      </c>
      <c r="K17" s="11"/>
      <c r="L17" s="7"/>
      <c r="O17" s="80" t="s">
        <v>23</v>
      </c>
      <c r="P17" s="118">
        <f t="shared" si="0"/>
        <v>2.17</v>
      </c>
      <c r="Q17" s="80">
        <f t="shared" si="1"/>
        <v>0.32565764400000002</v>
      </c>
    </row>
    <row r="18" spans="1:17">
      <c r="A18" s="7"/>
      <c r="B18" s="9" t="str">
        <f>+[5]Cuadro6!C7</f>
        <v>Otros gastos</v>
      </c>
      <c r="C18" s="64">
        <f>+[5]Cuadro6!D7</f>
        <v>2.8</v>
      </c>
      <c r="D18" s="64">
        <f>+[5]Cuadro6!E7</f>
        <v>2.66</v>
      </c>
      <c r="E18" s="64">
        <f>+[5]Cuadro6!F7</f>
        <v>1.1000000000000001</v>
      </c>
      <c r="F18" s="65">
        <f>+[5]Cuadro6!G7</f>
        <v>0.16034586452758873</v>
      </c>
      <c r="G18" s="65">
        <f>+[5]Cuadro6!H7</f>
        <v>0.15359901109841093</v>
      </c>
      <c r="H18" s="62">
        <f>+[5]Cuadro6!I7</f>
        <v>6.2371414E-2</v>
      </c>
      <c r="I18" s="152">
        <f>+[5]Cuadro6!J7</f>
        <v>6</v>
      </c>
      <c r="J18" s="151">
        <f>+[5]Cuadro6!K7</f>
        <v>6</v>
      </c>
      <c r="K18" s="11"/>
      <c r="L18" s="7"/>
      <c r="O18" s="80" t="s">
        <v>22</v>
      </c>
      <c r="P18" s="118">
        <f t="shared" si="0"/>
        <v>3.68</v>
      </c>
      <c r="Q18" s="80">
        <f t="shared" si="1"/>
        <v>0.111555313</v>
      </c>
    </row>
    <row r="19" spans="1:17">
      <c r="A19" s="7"/>
      <c r="B19" s="9" t="str">
        <f>+[5]Cuadro6!C8</f>
        <v>Comunicaciones</v>
      </c>
      <c r="C19" s="64">
        <f>+[5]Cuadro6!D8</f>
        <v>2.84</v>
      </c>
      <c r="D19" s="64">
        <f>+[5]Cuadro6!E8</f>
        <v>-0.15</v>
      </c>
      <c r="E19" s="64">
        <f>+[5]Cuadro6!F8</f>
        <v>1.02</v>
      </c>
      <c r="F19" s="65">
        <f>+[5]Cuadro6!G8</f>
        <v>0.11256648302008027</v>
      </c>
      <c r="G19" s="65">
        <f>+[5]Cuadro6!H8</f>
        <v>-5.6745099682231825E-3</v>
      </c>
      <c r="H19" s="62">
        <f>+[5]Cuadro6!I8</f>
        <v>3.7610445999999999E-2</v>
      </c>
      <c r="I19" s="152">
        <f>+[5]Cuadro6!J8</f>
        <v>7</v>
      </c>
      <c r="J19" s="151">
        <f>+[5]Cuadro6!K8</f>
        <v>7</v>
      </c>
      <c r="K19" s="11"/>
      <c r="L19" s="7"/>
      <c r="O19" s="80" t="s">
        <v>25</v>
      </c>
      <c r="P19" s="118">
        <f t="shared" si="0"/>
        <v>1.1000000000000001</v>
      </c>
      <c r="Q19" s="80">
        <f t="shared" si="1"/>
        <v>6.2371414E-2</v>
      </c>
    </row>
    <row r="20" spans="1:17">
      <c r="A20" s="7"/>
      <c r="B20" s="9" t="str">
        <f>+[5]Cuadro6!C9</f>
        <v>Vestuario</v>
      </c>
      <c r="C20" s="64">
        <f>+[5]Cuadro6!D9</f>
        <v>-0.06</v>
      </c>
      <c r="D20" s="64">
        <f>+[5]Cuadro6!E9</f>
        <v>-1.7</v>
      </c>
      <c r="E20" s="64">
        <f>+[5]Cuadro6!F9</f>
        <v>0.01</v>
      </c>
      <c r="F20" s="65">
        <f>+[5]Cuadro6!G9</f>
        <v>-2.9569949148061324E-3</v>
      </c>
      <c r="G20" s="65">
        <f>+[5]Cuadro6!H9</f>
        <v>-8.0195906524209423E-2</v>
      </c>
      <c r="H20" s="62">
        <f>+[5]Cuadro6!I9</f>
        <v>4.5577699999999998E-4</v>
      </c>
      <c r="I20" s="152">
        <f>+[5]Cuadro6!J9</f>
        <v>9</v>
      </c>
      <c r="J20" s="151">
        <f>+[5]Cuadro6!K9</f>
        <v>8</v>
      </c>
      <c r="K20" s="11"/>
      <c r="L20" s="7"/>
      <c r="O20" s="80" t="s">
        <v>24</v>
      </c>
      <c r="P20" s="118">
        <f t="shared" si="0"/>
        <v>1.02</v>
      </c>
      <c r="Q20" s="80">
        <f t="shared" si="1"/>
        <v>3.7610445999999999E-2</v>
      </c>
    </row>
    <row r="21" spans="1:17">
      <c r="A21" s="7"/>
      <c r="B21" s="9" t="str">
        <f>+[5]Cuadro6!C10</f>
        <v>Diversión</v>
      </c>
      <c r="C21" s="64">
        <f>+[5]Cuadro6!D10</f>
        <v>1.77</v>
      </c>
      <c r="D21" s="64">
        <f>+[5]Cuadro6!E10</f>
        <v>-0.53</v>
      </c>
      <c r="E21" s="64">
        <f>+[5]Cuadro6!F10</f>
        <v>-2.42</v>
      </c>
      <c r="F21" s="65">
        <f>+[5]Cuadro6!G10</f>
        <v>6.1711103284180321E-2</v>
      </c>
      <c r="G21" s="65">
        <f>+[5]Cuadro6!H10</f>
        <v>-1.7849148869332532E-2</v>
      </c>
      <c r="H21" s="62">
        <f>+[5]Cuadro6!I10</f>
        <v>-7.9294878999999999E-2</v>
      </c>
      <c r="I21" s="152">
        <f>+[5]Cuadro6!J10</f>
        <v>8</v>
      </c>
      <c r="J21" s="151">
        <f>+[5]Cuadro6!K10</f>
        <v>9</v>
      </c>
      <c r="K21" s="11"/>
      <c r="L21" s="7"/>
      <c r="O21" s="80" t="s">
        <v>21</v>
      </c>
      <c r="P21" s="118">
        <f t="shared" si="0"/>
        <v>0.01</v>
      </c>
      <c r="Q21" s="80">
        <f t="shared" si="1"/>
        <v>4.5577699999999998E-4</v>
      </c>
    </row>
    <row r="22" spans="1:17">
      <c r="A22" s="7"/>
      <c r="B22" s="19" t="str">
        <f>+[5]Cuadro6!C11</f>
        <v>Total</v>
      </c>
      <c r="C22" s="66">
        <f>+[5]Cuadro6!D11</f>
        <v>2.17</v>
      </c>
      <c r="D22" s="66">
        <f>+[5]Cuadro6!E11</f>
        <v>2.63</v>
      </c>
      <c r="E22" s="66">
        <f>+[5]Cuadro6!F11</f>
        <v>2.67</v>
      </c>
      <c r="F22" s="66">
        <f>+[5]Cuadro6!G11</f>
        <v>2.17</v>
      </c>
      <c r="G22" s="66">
        <f>+[5]Cuadro6!H11</f>
        <v>2.63</v>
      </c>
      <c r="H22" s="66">
        <f>+[5]Cuadro6!I11</f>
        <v>2.67</v>
      </c>
      <c r="I22" s="106"/>
      <c r="J22" s="106"/>
      <c r="K22" s="11"/>
      <c r="L22" s="7"/>
      <c r="N22" s="72"/>
      <c r="O22" s="80" t="s">
        <v>27</v>
      </c>
      <c r="P22" s="118">
        <f t="shared" si="0"/>
        <v>-2.42</v>
      </c>
      <c r="Q22" s="80">
        <f t="shared" si="1"/>
        <v>-7.9294878999999999E-2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5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5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5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5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5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5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5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6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8" t="s">
        <v>96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+[5]Cuadro6a!B2</f>
        <v>3.01</v>
      </c>
      <c r="D40" s="61">
        <f>+[5]Cuadro6a!C2</f>
        <v>3.11</v>
      </c>
      <c r="E40" s="61">
        <f>+[5]Cuadro6a!D2</f>
        <v>3.41</v>
      </c>
      <c r="F40" s="61">
        <f>+[5]Cuadro6a!E2</f>
        <v>3.54</v>
      </c>
      <c r="G40" s="61">
        <f>+[5]Cuadro6a!F2</f>
        <v>3.11</v>
      </c>
      <c r="H40" s="61">
        <f>+[5]Cuadro6a!G2</f>
        <v>3.29</v>
      </c>
      <c r="I40" s="124">
        <f>+[5]Cuadro6a!H2</f>
        <v>3.29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+[5]Cuadro6a!B3</f>
        <v>2.84</v>
      </c>
      <c r="D41" s="61">
        <f>+[5]Cuadro6a!C3</f>
        <v>3.02</v>
      </c>
      <c r="E41" s="61">
        <f>+[5]Cuadro6a!D3</f>
        <v>3.23</v>
      </c>
      <c r="F41" s="61">
        <f>+[5]Cuadro6a!E3</f>
        <v>3.42</v>
      </c>
      <c r="G41" s="61">
        <f>+[5]Cuadro6a!F3</f>
        <v>3.27</v>
      </c>
      <c r="H41" s="61">
        <f>+[5]Cuadro6a!G3</f>
        <v>3.73</v>
      </c>
      <c r="I41" s="124">
        <f>+[5]Cuadro6a!H3</f>
        <v>3.73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106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+[5]Cuadro7!C2</f>
        <v>Alimentos</v>
      </c>
      <c r="C13" s="64">
        <f>+[5]Cuadro7!D2</f>
        <v>-0.46</v>
      </c>
      <c r="D13" s="64">
        <f>+[5]Cuadro7!E2</f>
        <v>-0.45</v>
      </c>
      <c r="E13" s="64">
        <f>+[5]Cuadro7!F2</f>
        <v>0.36</v>
      </c>
      <c r="F13" s="65">
        <f>+[5]Cuadro7!G2</f>
        <v>-0.15310503759044389</v>
      </c>
      <c r="G13" s="65">
        <f>+[5]Cuadro7!H2</f>
        <v>-0.1489524239414674</v>
      </c>
      <c r="H13" s="62">
        <f>+[5]Cuadro7!I2</f>
        <v>0.12041877600000001</v>
      </c>
      <c r="I13" s="152">
        <f>+[5]Cuadro7!J2</f>
        <v>1</v>
      </c>
      <c r="J13" s="151">
        <f>+[5]Cuadro7!K2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+[5]Cuadro7!C3</f>
        <v>Vivienda</v>
      </c>
      <c r="C14" s="64">
        <f>+[5]Cuadro7!D3</f>
        <v>0.26</v>
      </c>
      <c r="D14" s="64">
        <f>+[5]Cuadro7!E3</f>
        <v>0.35</v>
      </c>
      <c r="E14" s="64">
        <f>+[5]Cuadro7!F3</f>
        <v>0.33</v>
      </c>
      <c r="F14" s="65">
        <f>+[5]Cuadro7!G3</f>
        <v>7.2463008690175967E-2</v>
      </c>
      <c r="G14" s="65">
        <f>+[5]Cuadro7!H3</f>
        <v>9.8675936293068256E-2</v>
      </c>
      <c r="H14" s="62">
        <f>+[5]Cuadro7!I3</f>
        <v>9.3408111000000002E-2</v>
      </c>
      <c r="I14" s="152">
        <f>+[5]Cuadro7!J3</f>
        <v>9</v>
      </c>
      <c r="J14" s="151">
        <f>+[5]Cuadro7!K3</f>
        <v>2</v>
      </c>
      <c r="K14" s="11"/>
      <c r="L14" s="7"/>
      <c r="N14" s="53"/>
      <c r="O14" s="80" t="s">
        <v>28</v>
      </c>
      <c r="P14" s="118">
        <f>+E13</f>
        <v>0.36</v>
      </c>
      <c r="Q14" s="80">
        <f>+H13</f>
        <v>0.12041877600000001</v>
      </c>
    </row>
    <row r="15" spans="1:22">
      <c r="A15" s="7"/>
      <c r="B15" s="9" t="str">
        <f>+[5]Cuadro7!C4</f>
        <v>Vestuario</v>
      </c>
      <c r="C15" s="64">
        <f>+[5]Cuadro7!D4</f>
        <v>-0.22</v>
      </c>
      <c r="D15" s="64">
        <f>+[5]Cuadro7!E4</f>
        <v>-0.06</v>
      </c>
      <c r="E15" s="64">
        <f>+[5]Cuadro7!F4</f>
        <v>0.11</v>
      </c>
      <c r="F15" s="65">
        <f>+[5]Cuadro7!G4</f>
        <v>-1.2810907788223146E-2</v>
      </c>
      <c r="G15" s="65">
        <f>+[5]Cuadro7!H4</f>
        <v>-3.3524201221504773E-3</v>
      </c>
      <c r="H15" s="62">
        <f>+[5]Cuadro7!I4</f>
        <v>5.9323980000000002E-3</v>
      </c>
      <c r="I15" s="152">
        <f>+[5]Cuadro7!J4</f>
        <v>2</v>
      </c>
      <c r="J15" s="151">
        <f>+[5]Cuadro7!K4</f>
        <v>3</v>
      </c>
      <c r="K15" s="11"/>
      <c r="L15" s="7"/>
      <c r="N15" s="18"/>
      <c r="O15" s="80" t="s">
        <v>20</v>
      </c>
      <c r="P15" s="118">
        <f t="shared" ref="P15:P22" si="0">+E14</f>
        <v>0.33</v>
      </c>
      <c r="Q15" s="80">
        <f t="shared" ref="Q15:Q22" si="1">+H14</f>
        <v>9.3408111000000002E-2</v>
      </c>
    </row>
    <row r="16" spans="1:22">
      <c r="A16" s="7"/>
      <c r="B16" s="9" t="str">
        <f>+[5]Cuadro7!C5</f>
        <v>Salud</v>
      </c>
      <c r="C16" s="64">
        <f>+[5]Cuadro7!D5</f>
        <v>0.04</v>
      </c>
      <c r="D16" s="64">
        <f>+[5]Cuadro7!E5</f>
        <v>0.02</v>
      </c>
      <c r="E16" s="64">
        <f>+[5]Cuadro7!F5</f>
        <v>0.12</v>
      </c>
      <c r="F16" s="65">
        <f>+[5]Cuadro7!G5</f>
        <v>9.6032575934253085E-4</v>
      </c>
      <c r="G16" s="65">
        <f>+[5]Cuadro7!H5</f>
        <v>4.8764291151968866E-4</v>
      </c>
      <c r="H16" s="62">
        <f>+[5]Cuadro7!I5</f>
        <v>2.8867889999999998E-3</v>
      </c>
      <c r="I16" s="152">
        <f>+[5]Cuadro7!J5</f>
        <v>6</v>
      </c>
      <c r="J16" s="151">
        <f>+[5]Cuadro7!K5</f>
        <v>4</v>
      </c>
      <c r="K16" s="11"/>
      <c r="L16" s="7"/>
      <c r="O16" s="80" t="s">
        <v>25</v>
      </c>
      <c r="P16" s="118">
        <f t="shared" si="0"/>
        <v>0.11</v>
      </c>
      <c r="Q16" s="80">
        <f t="shared" si="1"/>
        <v>5.9323980000000002E-3</v>
      </c>
    </row>
    <row r="17" spans="1:17">
      <c r="A17" s="7"/>
      <c r="B17" s="9" t="str">
        <f>+[5]Cuadro7!C6</f>
        <v>Educación</v>
      </c>
      <c r="C17" s="64">
        <f>+[5]Cuadro7!D6</f>
        <v>-0.02</v>
      </c>
      <c r="D17" s="64">
        <f>+[5]Cuadro7!E6</f>
        <v>-0.01</v>
      </c>
      <c r="E17" s="64">
        <f>+[5]Cuadro7!F6</f>
        <v>0</v>
      </c>
      <c r="F17" s="65">
        <f>+[5]Cuadro7!G6</f>
        <v>-1.3160099654434341E-3</v>
      </c>
      <c r="G17" s="65">
        <f>+[5]Cuadro7!H6</f>
        <v>-6.4856308456882948E-4</v>
      </c>
      <c r="H17" s="62">
        <f>+[5]Cuadro7!I6</f>
        <v>0</v>
      </c>
      <c r="I17" s="152">
        <f>+[5]Cuadro7!J6</f>
        <v>4</v>
      </c>
      <c r="J17" s="151">
        <f>+[5]Cuadro7!K6</f>
        <v>5</v>
      </c>
      <c r="K17" s="11"/>
      <c r="L17" s="7"/>
      <c r="O17" s="80" t="s">
        <v>21</v>
      </c>
      <c r="P17" s="118">
        <f t="shared" si="0"/>
        <v>0.12</v>
      </c>
      <c r="Q17" s="80">
        <f t="shared" si="1"/>
        <v>2.8867889999999998E-3</v>
      </c>
    </row>
    <row r="18" spans="1:17">
      <c r="A18" s="7"/>
      <c r="B18" s="9" t="str">
        <f>+[5]Cuadro7!C7</f>
        <v>Otros gastos</v>
      </c>
      <c r="C18" s="64">
        <f>+[5]Cuadro7!D7</f>
        <v>-0.16</v>
      </c>
      <c r="D18" s="64">
        <f>+[5]Cuadro7!E7</f>
        <v>0.17</v>
      </c>
      <c r="E18" s="64">
        <f>+[5]Cuadro7!F7</f>
        <v>-0.04</v>
      </c>
      <c r="F18" s="65">
        <f>+[5]Cuadro7!G7</f>
        <v>-1.0311898825764507E-2</v>
      </c>
      <c r="G18" s="65">
        <f>+[5]Cuadro7!H7</f>
        <v>1.1018512904064144E-2</v>
      </c>
      <c r="H18" s="62">
        <f>+[5]Cuadro7!I7</f>
        <v>-2.531321E-3</v>
      </c>
      <c r="I18" s="152">
        <f>+[5]Cuadro7!J7</f>
        <v>7</v>
      </c>
      <c r="J18" s="151">
        <f>+[5]Cuadro7!K7</f>
        <v>6</v>
      </c>
      <c r="K18" s="11"/>
      <c r="L18" s="7"/>
      <c r="O18" s="80" t="s">
        <v>27</v>
      </c>
      <c r="P18" s="118">
        <f t="shared" si="0"/>
        <v>0</v>
      </c>
      <c r="Q18" s="80">
        <f t="shared" si="1"/>
        <v>0</v>
      </c>
    </row>
    <row r="19" spans="1:17">
      <c r="A19" s="7"/>
      <c r="B19" s="9" t="str">
        <f>+[5]Cuadro7!C8</f>
        <v>Comunicaciones</v>
      </c>
      <c r="C19" s="64">
        <f>+[5]Cuadro7!D8</f>
        <v>-0.02</v>
      </c>
      <c r="D19" s="64">
        <f>+[5]Cuadro7!E8</f>
        <v>0.35</v>
      </c>
      <c r="E19" s="64">
        <f>+[5]Cuadro7!F8</f>
        <v>-0.08</v>
      </c>
      <c r="F19" s="65">
        <f>+[5]Cuadro7!G8</f>
        <v>-6.8173768245342458E-4</v>
      </c>
      <c r="G19" s="65">
        <f>+[5]Cuadro7!H8</f>
        <v>1.147352089974975E-2</v>
      </c>
      <c r="H19" s="62">
        <f>+[5]Cuadro7!I8</f>
        <v>-2.5825969999999998E-3</v>
      </c>
      <c r="I19" s="152">
        <f>+[5]Cuadro7!J8</f>
        <v>8</v>
      </c>
      <c r="J19" s="151">
        <f>+[5]Cuadro7!K8</f>
        <v>7</v>
      </c>
      <c r="K19" s="11"/>
      <c r="L19" s="7"/>
      <c r="O19" s="80" t="s">
        <v>23</v>
      </c>
      <c r="P19" s="118">
        <f t="shared" si="0"/>
        <v>-0.04</v>
      </c>
      <c r="Q19" s="80">
        <f t="shared" si="1"/>
        <v>-2.531321E-3</v>
      </c>
    </row>
    <row r="20" spans="1:17">
      <c r="A20" s="7"/>
      <c r="B20" s="9" t="str">
        <f>+[5]Cuadro7!C9</f>
        <v>Transporte</v>
      </c>
      <c r="C20" s="64">
        <f>+[5]Cuadro7!D9</f>
        <v>-0.28000000000000003</v>
      </c>
      <c r="D20" s="64">
        <f>+[5]Cuadro7!E9</f>
        <v>-0.01</v>
      </c>
      <c r="E20" s="64">
        <f>+[5]Cuadro7!F9</f>
        <v>-0.11</v>
      </c>
      <c r="F20" s="65">
        <f>+[5]Cuadro7!G9</f>
        <v>-3.2240018439928193E-2</v>
      </c>
      <c r="G20" s="65">
        <f>+[5]Cuadro7!H9</f>
        <v>-1.1732921678216557E-3</v>
      </c>
      <c r="H20" s="62">
        <f>+[5]Cuadro7!I9</f>
        <v>-1.3008751000000001E-2</v>
      </c>
      <c r="I20" s="152">
        <f>+[5]Cuadro7!J9</f>
        <v>3</v>
      </c>
      <c r="J20" s="151">
        <f>+[5]Cuadro7!K9</f>
        <v>8</v>
      </c>
      <c r="K20" s="11"/>
      <c r="L20" s="7"/>
      <c r="O20" s="80" t="s">
        <v>26</v>
      </c>
      <c r="P20" s="118">
        <f t="shared" si="0"/>
        <v>-0.08</v>
      </c>
      <c r="Q20" s="80">
        <f t="shared" si="1"/>
        <v>-2.5825969999999998E-3</v>
      </c>
    </row>
    <row r="21" spans="1:17">
      <c r="A21" s="7"/>
      <c r="B21" s="9" t="str">
        <f>+[5]Cuadro7!C10</f>
        <v>Diversión</v>
      </c>
      <c r="C21" s="64">
        <f>+[5]Cuadro7!D10</f>
        <v>0.03</v>
      </c>
      <c r="D21" s="64">
        <f>+[5]Cuadro7!E10</f>
        <v>-0.02</v>
      </c>
      <c r="E21" s="64">
        <f>+[5]Cuadro7!F10</f>
        <v>-0.68</v>
      </c>
      <c r="F21" s="65">
        <f>+[5]Cuadro7!G10</f>
        <v>8.0257637123083768E-4</v>
      </c>
      <c r="G21" s="65">
        <f>+[5]Cuadro7!H10</f>
        <v>-5.1123636963323123E-4</v>
      </c>
      <c r="H21" s="62">
        <f>+[5]Cuadro7!I10</f>
        <v>-1.6073635999999999E-2</v>
      </c>
      <c r="I21" s="152">
        <f>+[5]Cuadro7!J10</f>
        <v>5</v>
      </c>
      <c r="J21" s="151">
        <f>+[5]Cuadro7!K10</f>
        <v>9</v>
      </c>
      <c r="K21" s="11"/>
      <c r="L21" s="7"/>
      <c r="O21" s="80" t="s">
        <v>24</v>
      </c>
      <c r="P21" s="118">
        <f t="shared" si="0"/>
        <v>-0.11</v>
      </c>
      <c r="Q21" s="80">
        <f t="shared" si="1"/>
        <v>-1.3008751000000001E-2</v>
      </c>
    </row>
    <row r="22" spans="1:17">
      <c r="A22" s="7"/>
      <c r="B22" s="19" t="str">
        <f>+[5]Cuadro7!C11</f>
        <v>Total</v>
      </c>
      <c r="C22" s="66">
        <f>+[5]Cuadro7!D11</f>
        <v>-0.14000000000000001</v>
      </c>
      <c r="D22" s="66">
        <f>+[5]Cuadro7!E11</f>
        <v>-0.03</v>
      </c>
      <c r="E22" s="66">
        <f>+[5]Cuadro7!F11</f>
        <v>0.19</v>
      </c>
      <c r="F22" s="66">
        <f>+[5]Cuadro7!G11</f>
        <v>-0.14000000000000001</v>
      </c>
      <c r="G22" s="66">
        <f>+[5]Cuadro7!H11</f>
        <v>-0.03</v>
      </c>
      <c r="H22" s="66">
        <f>+[5]Cuadro7!I11</f>
        <v>0.19</v>
      </c>
      <c r="I22" s="106"/>
      <c r="J22" s="106"/>
      <c r="K22" s="11"/>
      <c r="L22" s="7"/>
      <c r="N22" s="72"/>
      <c r="O22" s="80" t="s">
        <v>22</v>
      </c>
      <c r="P22" s="118">
        <f t="shared" si="0"/>
        <v>-0.68</v>
      </c>
      <c r="Q22" s="80">
        <f t="shared" si="1"/>
        <v>-1.6073635999999999E-2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8" t="s">
        <v>97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+[5]Cuadro7a!B2</f>
        <v>0.04</v>
      </c>
      <c r="D40" s="61">
        <f>+[5]Cuadro7a!C2</f>
        <v>0.48</v>
      </c>
      <c r="E40" s="61">
        <f>+[5]Cuadro7a!D2</f>
        <v>0.32</v>
      </c>
      <c r="F40" s="61">
        <f>+[5]Cuadro7a!E2</f>
        <v>0.1</v>
      </c>
      <c r="G40" s="61">
        <f>+[5]Cuadro7a!F2</f>
        <v>0.08</v>
      </c>
      <c r="H40" s="61">
        <f>+[5]Cuadro7a!G2</f>
        <v>0.19</v>
      </c>
      <c r="I40" s="124">
        <f>+[5]Cuadro7a!H2</f>
        <v>0.19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+[5]Cuadro7a!B3</f>
        <v>0.12</v>
      </c>
      <c r="D41" s="61">
        <f>+[5]Cuadro7a!C3</f>
        <v>0.4</v>
      </c>
      <c r="E41" s="61">
        <f>+[5]Cuadro7a!D3</f>
        <v>0.28999999999999998</v>
      </c>
      <c r="F41" s="61">
        <f>+[5]Cuadro7a!E3</f>
        <v>0.18</v>
      </c>
      <c r="G41" s="61">
        <f>+[5]Cuadro7a!F3</f>
        <v>7.0000000000000007E-2</v>
      </c>
      <c r="H41" s="61">
        <f>+[5]Cuadro7a!G3</f>
        <v>0.38</v>
      </c>
      <c r="I41" s="124">
        <f>+[5]Cuadro7a!H3</f>
        <v>0.38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107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+[5]Cuadro8!C2</f>
        <v>Alimentos</v>
      </c>
      <c r="C13" s="64">
        <f>+[5]Cuadro8!D2</f>
        <v>0.51</v>
      </c>
      <c r="D13" s="64">
        <f>+[5]Cuadro8!E2</f>
        <v>2.91</v>
      </c>
      <c r="E13" s="64">
        <f>+[5]Cuadro8!F2</f>
        <v>4.41</v>
      </c>
      <c r="F13" s="65">
        <f>+[5]Cuadro8!G2</f>
        <v>0.16974688950244868</v>
      </c>
      <c r="G13" s="65">
        <f>+[5]Cuadro8!H2</f>
        <v>0.96322567482148913</v>
      </c>
      <c r="H13" s="62">
        <f>+[5]Cuadro8!I2</f>
        <v>1.47513001</v>
      </c>
      <c r="I13" s="152">
        <f>+[5]Cuadro8!J2</f>
        <v>2</v>
      </c>
      <c r="J13" s="151">
        <f>+[5]Cuadro8!K2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+[5]Cuadro8!C3</f>
        <v>Vivienda</v>
      </c>
      <c r="C14" s="64">
        <f>+[5]Cuadro8!D3</f>
        <v>3.94</v>
      </c>
      <c r="D14" s="64">
        <f>+[5]Cuadro8!E3</f>
        <v>3.54</v>
      </c>
      <c r="E14" s="64">
        <f>+[5]Cuadro8!F3</f>
        <v>3.11</v>
      </c>
      <c r="F14" s="65">
        <f>+[5]Cuadro8!G3</f>
        <v>1.0980932855357435</v>
      </c>
      <c r="G14" s="65">
        <f>+[5]Cuadro8!H3</f>
        <v>0.99803661279274758</v>
      </c>
      <c r="H14" s="62">
        <f>+[5]Cuadro8!I3</f>
        <v>0.88030068699999997</v>
      </c>
      <c r="I14" s="152">
        <f>+[5]Cuadro8!J3</f>
        <v>1</v>
      </c>
      <c r="J14" s="151">
        <f>+[5]Cuadro8!K3</f>
        <v>2</v>
      </c>
      <c r="K14" s="11"/>
      <c r="L14" s="7"/>
      <c r="N14" s="53"/>
      <c r="O14" s="80" t="s">
        <v>20</v>
      </c>
      <c r="P14" s="118">
        <f>+E13</f>
        <v>4.41</v>
      </c>
      <c r="Q14" s="80">
        <f>+H13</f>
        <v>1.47513001</v>
      </c>
    </row>
    <row r="15" spans="1:22">
      <c r="A15" s="7"/>
      <c r="B15" s="9" t="str">
        <f>+[5]Cuadro8!C4</f>
        <v>Transporte</v>
      </c>
      <c r="C15" s="64">
        <f>+[5]Cuadro8!D4</f>
        <v>-0.11</v>
      </c>
      <c r="D15" s="64">
        <f>+[5]Cuadro8!E4</f>
        <v>4.5199999999999996</v>
      </c>
      <c r="E15" s="64">
        <f>+[5]Cuadro8!F4</f>
        <v>4.3099999999999996</v>
      </c>
      <c r="F15" s="65">
        <f>+[5]Cuadro8!G4</f>
        <v>-1.2665721529971788E-2</v>
      </c>
      <c r="G15" s="65">
        <f>+[5]Cuadro8!H4</f>
        <v>0.53032805985538833</v>
      </c>
      <c r="H15" s="62">
        <f>+[5]Cuadro8!I4</f>
        <v>0.50970650699999998</v>
      </c>
      <c r="I15" s="152">
        <f>+[5]Cuadro8!J4</f>
        <v>3</v>
      </c>
      <c r="J15" s="151">
        <f>+[5]Cuadro8!K4</f>
        <v>3</v>
      </c>
      <c r="K15" s="11"/>
      <c r="L15" s="7"/>
      <c r="N15" s="18"/>
      <c r="O15" s="80" t="s">
        <v>28</v>
      </c>
      <c r="P15" s="118">
        <f t="shared" ref="P15:P22" si="0">+E14</f>
        <v>3.11</v>
      </c>
      <c r="Q15" s="80">
        <f t="shared" ref="Q15:Q22" si="1">+H14</f>
        <v>0.88030068699999997</v>
      </c>
    </row>
    <row r="16" spans="1:22">
      <c r="A16" s="7"/>
      <c r="B16" s="9" t="str">
        <f>+[5]Cuadro8!C5</f>
        <v>Educación</v>
      </c>
      <c r="C16" s="64">
        <f>+[5]Cuadro8!D5</f>
        <v>6.12</v>
      </c>
      <c r="D16" s="64">
        <f>+[5]Cuadro8!E5</f>
        <v>1.03</v>
      </c>
      <c r="E16" s="64">
        <f>+[5]Cuadro8!F5</f>
        <v>3.72</v>
      </c>
      <c r="F16" s="65">
        <f>+[5]Cuadro8!G5</f>
        <v>0.40269904942569085</v>
      </c>
      <c r="G16" s="65">
        <f>+[5]Cuadro8!H5</f>
        <v>6.6801997710589436E-2</v>
      </c>
      <c r="H16" s="62">
        <f>+[5]Cuadro8!I5</f>
        <v>0.241275448</v>
      </c>
      <c r="I16" s="152">
        <f>+[5]Cuadro8!J5</f>
        <v>6</v>
      </c>
      <c r="J16" s="151">
        <f>+[5]Cuadro8!K5</f>
        <v>4</v>
      </c>
      <c r="K16" s="11"/>
      <c r="L16" s="7"/>
      <c r="O16" s="80" t="s">
        <v>26</v>
      </c>
      <c r="P16" s="118">
        <f t="shared" si="0"/>
        <v>4.3099999999999996</v>
      </c>
      <c r="Q16" s="80">
        <f t="shared" si="1"/>
        <v>0.50970650699999998</v>
      </c>
    </row>
    <row r="17" spans="1:17">
      <c r="A17" s="7"/>
      <c r="B17" s="9" t="str">
        <f>+[5]Cuadro8!C6</f>
        <v>Comunicaciones</v>
      </c>
      <c r="C17" s="64">
        <f>+[5]Cuadro8!D6</f>
        <v>2.72</v>
      </c>
      <c r="D17" s="64">
        <f>+[5]Cuadro8!E6</f>
        <v>1.22</v>
      </c>
      <c r="E17" s="64">
        <f>+[5]Cuadro8!F6</f>
        <v>2.4</v>
      </c>
      <c r="F17" s="65">
        <f>+[5]Cuadro8!G6</f>
        <v>9.2716324813665749E-2</v>
      </c>
      <c r="G17" s="65">
        <f>+[5]Cuadro8!H6</f>
        <v>3.9993415707699133E-2</v>
      </c>
      <c r="H17" s="62">
        <f>+[5]Cuadro8!I6</f>
        <v>7.7477922000000005E-2</v>
      </c>
      <c r="I17" s="152">
        <f>+[5]Cuadro8!J6</f>
        <v>7</v>
      </c>
      <c r="J17" s="151">
        <f>+[5]Cuadro8!K6</f>
        <v>5</v>
      </c>
      <c r="K17" s="11"/>
      <c r="L17" s="7"/>
      <c r="O17" s="80" t="s">
        <v>23</v>
      </c>
      <c r="P17" s="118">
        <f t="shared" si="0"/>
        <v>3.72</v>
      </c>
      <c r="Q17" s="80">
        <f t="shared" si="1"/>
        <v>0.241275448</v>
      </c>
    </row>
    <row r="18" spans="1:17">
      <c r="A18" s="7"/>
      <c r="B18" s="9" t="str">
        <f>+[5]Cuadro8!C7</f>
        <v>Salud</v>
      </c>
      <c r="C18" s="64">
        <f>+[5]Cuadro8!D7</f>
        <v>4.3099999999999996</v>
      </c>
      <c r="D18" s="64">
        <f>+[5]Cuadro8!E7</f>
        <v>3.98</v>
      </c>
      <c r="E18" s="64">
        <f>+[5]Cuadro8!F7</f>
        <v>2.37</v>
      </c>
      <c r="F18" s="65">
        <f>+[5]Cuadro8!G7</f>
        <v>0.10347510056915769</v>
      </c>
      <c r="G18" s="65">
        <f>+[5]Cuadro8!H7</f>
        <v>9.7040939392418049E-2</v>
      </c>
      <c r="H18" s="62">
        <f>+[5]Cuadro8!I7</f>
        <v>5.7014085999999999E-2</v>
      </c>
      <c r="I18" s="152">
        <f>+[5]Cuadro8!J7</f>
        <v>5</v>
      </c>
      <c r="J18" s="151">
        <f>+[5]Cuadro8!K7</f>
        <v>6</v>
      </c>
      <c r="K18" s="11"/>
      <c r="L18" s="7"/>
      <c r="O18" s="80" t="s">
        <v>21</v>
      </c>
      <c r="P18" s="118">
        <f t="shared" si="0"/>
        <v>2.4</v>
      </c>
      <c r="Q18" s="80">
        <f t="shared" si="1"/>
        <v>7.7477922000000005E-2</v>
      </c>
    </row>
    <row r="19" spans="1:17">
      <c r="A19" s="7"/>
      <c r="B19" s="9" t="str">
        <f>+[5]Cuadro8!C8</f>
        <v>Vestuario</v>
      </c>
      <c r="C19" s="64">
        <f>+[5]Cuadro8!D8</f>
        <v>-0.05</v>
      </c>
      <c r="D19" s="64">
        <f>+[5]Cuadro8!E8</f>
        <v>-1.1299999999999999</v>
      </c>
      <c r="E19" s="64">
        <f>+[5]Cuadro8!F8</f>
        <v>0.39</v>
      </c>
      <c r="F19" s="65">
        <f>+[5]Cuadro8!G8</f>
        <v>-2.9115699518688968E-3</v>
      </c>
      <c r="G19" s="65">
        <f>+[5]Cuadro8!H8</f>
        <v>-6.3137245633833994E-2</v>
      </c>
      <c r="H19" s="62">
        <f>+[5]Cuadro8!I8</f>
        <v>2.1033046E-2</v>
      </c>
      <c r="I19" s="152">
        <f>+[5]Cuadro8!J8</f>
        <v>9</v>
      </c>
      <c r="J19" s="151">
        <f>+[5]Cuadro8!K8</f>
        <v>7</v>
      </c>
      <c r="K19" s="11"/>
      <c r="L19" s="7"/>
      <c r="O19" s="80" t="s">
        <v>25</v>
      </c>
      <c r="P19" s="118">
        <f t="shared" si="0"/>
        <v>2.37</v>
      </c>
      <c r="Q19" s="80">
        <f t="shared" si="1"/>
        <v>5.7014085999999999E-2</v>
      </c>
    </row>
    <row r="20" spans="1:17">
      <c r="A20" s="7"/>
      <c r="B20" s="9" t="str">
        <f>+[5]Cuadro8!C9</f>
        <v>Otros gastos</v>
      </c>
      <c r="C20" s="64">
        <f>+[5]Cuadro8!D9</f>
        <v>2.81</v>
      </c>
      <c r="D20" s="64">
        <f>+[5]Cuadro8!E9</f>
        <v>2.72</v>
      </c>
      <c r="E20" s="64">
        <f>+[5]Cuadro8!F9</f>
        <v>0.28000000000000003</v>
      </c>
      <c r="F20" s="65">
        <f>+[5]Cuadro8!G9</f>
        <v>0.18110272312748915</v>
      </c>
      <c r="G20" s="65">
        <f>+[5]Cuadro8!H9</f>
        <v>0.17629620646502631</v>
      </c>
      <c r="H20" s="62">
        <f>+[5]Cuadro8!I9</f>
        <v>1.7719248999999999E-2</v>
      </c>
      <c r="I20" s="152">
        <f>+[5]Cuadro8!J9</f>
        <v>4</v>
      </c>
      <c r="J20" s="151">
        <f>+[5]Cuadro8!K9</f>
        <v>8</v>
      </c>
      <c r="K20" s="11"/>
      <c r="L20" s="7"/>
      <c r="O20" s="80" t="s">
        <v>24</v>
      </c>
      <c r="P20" s="118">
        <f t="shared" si="0"/>
        <v>0.39</v>
      </c>
      <c r="Q20" s="80">
        <f t="shared" si="1"/>
        <v>2.1033046E-2</v>
      </c>
    </row>
    <row r="21" spans="1:17">
      <c r="A21" s="7"/>
      <c r="B21" s="9" t="str">
        <f>+[5]Cuadro8!C10</f>
        <v>Diversión</v>
      </c>
      <c r="C21" s="64">
        <f>+[5]Cuadro8!D10</f>
        <v>0.55000000000000004</v>
      </c>
      <c r="D21" s="64">
        <f>+[5]Cuadro8!E10</f>
        <v>-1.04</v>
      </c>
      <c r="E21" s="64">
        <f>+[5]Cuadro8!F10</f>
        <v>-3.4</v>
      </c>
      <c r="F21" s="65">
        <f>+[5]Cuadro8!G10</f>
        <v>1.4713900139232025E-2</v>
      </c>
      <c r="G21" s="65">
        <f>+[5]Cuadro8!H10</f>
        <v>-2.6584291220928022E-2</v>
      </c>
      <c r="H21" s="62">
        <f>+[5]Cuadro8!I10</f>
        <v>-8.0368180999999997E-2</v>
      </c>
      <c r="I21" s="152">
        <f>+[5]Cuadro8!J10</f>
        <v>8</v>
      </c>
      <c r="J21" s="151">
        <f>+[5]Cuadro8!K10</f>
        <v>9</v>
      </c>
      <c r="K21" s="11"/>
      <c r="L21" s="7"/>
      <c r="O21" s="80" t="s">
        <v>27</v>
      </c>
      <c r="P21" s="118">
        <f t="shared" si="0"/>
        <v>0.28000000000000003</v>
      </c>
      <c r="Q21" s="80">
        <f t="shared" si="1"/>
        <v>1.7719248999999999E-2</v>
      </c>
    </row>
    <row r="22" spans="1:17">
      <c r="A22" s="7"/>
      <c r="B22" s="19" t="str">
        <f>+[5]Cuadro8!C11</f>
        <v>Total</v>
      </c>
      <c r="C22" s="66">
        <f>+[5]Cuadro8!D11</f>
        <v>2.0099999999999998</v>
      </c>
      <c r="D22" s="66">
        <f>+[5]Cuadro8!E11</f>
        <v>2.76</v>
      </c>
      <c r="E22" s="66">
        <f>+[5]Cuadro8!F11</f>
        <v>3.18</v>
      </c>
      <c r="F22" s="66">
        <f>+[5]Cuadro8!G11</f>
        <v>2.0099999999999998</v>
      </c>
      <c r="G22" s="66">
        <f>+[5]Cuadro8!H11</f>
        <v>2.76</v>
      </c>
      <c r="H22" s="66">
        <f>+[5]Cuadro8!I11</f>
        <v>3.18</v>
      </c>
      <c r="I22" s="106"/>
      <c r="J22" s="106"/>
      <c r="K22" s="11"/>
      <c r="L22" s="7"/>
      <c r="N22" s="72"/>
      <c r="O22" s="80" t="s">
        <v>22</v>
      </c>
      <c r="P22" s="118">
        <f t="shared" si="0"/>
        <v>-3.4</v>
      </c>
      <c r="Q22" s="80">
        <f t="shared" si="1"/>
        <v>-8.0368180999999997E-2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8" t="s">
        <v>98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+[5]Cuadro8a!B2</f>
        <v>1.99</v>
      </c>
      <c r="D40" s="61">
        <f>+[5]Cuadro8a!C2</f>
        <v>2.48</v>
      </c>
      <c r="E40" s="61">
        <f>+[5]Cuadro8a!D2</f>
        <v>2.81</v>
      </c>
      <c r="F40" s="61">
        <f>+[5]Cuadro8a!E2</f>
        <v>2.91</v>
      </c>
      <c r="G40" s="61">
        <f>+[5]Cuadro8a!F2</f>
        <v>2.99</v>
      </c>
      <c r="H40" s="61">
        <f>+[5]Cuadro8a!G2</f>
        <v>3.18</v>
      </c>
      <c r="I40" s="124">
        <f>+[5]Cuadro8a!H2</f>
        <v>3.18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+[5]Cuadro8a!B3</f>
        <v>2.0299999999999998</v>
      </c>
      <c r="D41" s="61">
        <f>+[5]Cuadro8a!C3</f>
        <v>2.44</v>
      </c>
      <c r="E41" s="61">
        <f>+[5]Cuadro8a!D3</f>
        <v>2.74</v>
      </c>
      <c r="F41" s="61">
        <f>+[5]Cuadro8a!E3</f>
        <v>2.92</v>
      </c>
      <c r="G41" s="61">
        <f>+[5]Cuadro8a!F3</f>
        <v>3</v>
      </c>
      <c r="H41" s="61">
        <f>+[5]Cuadro8a!G3</f>
        <v>3.39</v>
      </c>
      <c r="I41" s="124">
        <f>+[5]Cuadro8a!H3</f>
        <v>3.39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108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+[5]Cuadro9!C2</f>
        <v>Alimentos</v>
      </c>
      <c r="C13" s="64">
        <f>+[5]Cuadro9!D2</f>
        <v>1.96</v>
      </c>
      <c r="D13" s="64">
        <f>+[5]Cuadro9!E2</f>
        <v>2.0099999999999998</v>
      </c>
      <c r="E13" s="64">
        <f>+[5]Cuadro9!F2</f>
        <v>5.71</v>
      </c>
      <c r="F13" s="65">
        <f>+[5]Cuadro9!G2</f>
        <v>0.65236059495058696</v>
      </c>
      <c r="G13" s="65">
        <f>+[5]Cuadro9!H2</f>
        <v>0.66532082693855421</v>
      </c>
      <c r="H13" s="62">
        <f>+[5]Cuadro9!I2</f>
        <v>1.909975591</v>
      </c>
      <c r="I13" s="152">
        <f>+[5]Cuadro9!J2</f>
        <v>2</v>
      </c>
      <c r="J13" s="151">
        <f>+[5]Cuadro9!K2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+[5]Cuadro9!C3</f>
        <v>Vivienda</v>
      </c>
      <c r="C14" s="64">
        <f>+[5]Cuadro9!D3</f>
        <v>2.73</v>
      </c>
      <c r="D14" s="64">
        <f>+[5]Cuadro9!E3</f>
        <v>3.84</v>
      </c>
      <c r="E14" s="64">
        <f>+[5]Cuadro9!F3</f>
        <v>4.17</v>
      </c>
      <c r="F14" s="65">
        <f>+[5]Cuadro9!G3</f>
        <v>0.76086159124684782</v>
      </c>
      <c r="G14" s="65">
        <f>+[5]Cuadro9!H3</f>
        <v>1.0826159867582346</v>
      </c>
      <c r="H14" s="62">
        <f>+[5]Cuadro9!I3</f>
        <v>1.180338863</v>
      </c>
      <c r="I14" s="152">
        <f>+[5]Cuadro9!J3</f>
        <v>1</v>
      </c>
      <c r="J14" s="151">
        <f>+[5]Cuadro9!K3</f>
        <v>2</v>
      </c>
      <c r="K14" s="11"/>
      <c r="L14" s="7"/>
      <c r="N14" s="53"/>
      <c r="O14" s="80" t="s">
        <v>28</v>
      </c>
      <c r="P14" s="118">
        <f>+E13</f>
        <v>5.71</v>
      </c>
      <c r="Q14" s="80">
        <f>+H13</f>
        <v>1.909975591</v>
      </c>
    </row>
    <row r="15" spans="1:22">
      <c r="A15" s="7"/>
      <c r="B15" s="9" t="str">
        <f>+[5]Cuadro9!C4</f>
        <v>Transporte</v>
      </c>
      <c r="C15" s="64">
        <f>+[5]Cuadro9!D4</f>
        <v>0.7</v>
      </c>
      <c r="D15" s="64">
        <f>+[5]Cuadro9!E4</f>
        <v>4.78</v>
      </c>
      <c r="E15" s="64">
        <f>+[5]Cuadro9!F4</f>
        <v>4.49</v>
      </c>
      <c r="F15" s="65">
        <f>+[5]Cuadro9!G4</f>
        <v>8.0600046099820452E-2</v>
      </c>
      <c r="G15" s="65">
        <f>+[5]Cuadro9!H4</f>
        <v>0.56083365621875136</v>
      </c>
      <c r="H15" s="62">
        <f>+[5]Cuadro9!I4</f>
        <v>0.53099355299999995</v>
      </c>
      <c r="I15" s="152">
        <f>+[5]Cuadro9!J4</f>
        <v>3</v>
      </c>
      <c r="J15" s="151">
        <f>+[5]Cuadro9!K4</f>
        <v>3</v>
      </c>
      <c r="K15" s="11"/>
      <c r="L15" s="7"/>
      <c r="N15" s="18"/>
      <c r="O15" s="80" t="s">
        <v>20</v>
      </c>
      <c r="P15" s="118">
        <f t="shared" ref="P15:P22" si="0">+E14</f>
        <v>4.17</v>
      </c>
      <c r="Q15" s="80">
        <f t="shared" ref="Q15:Q22" si="1">+H14</f>
        <v>1.180338863</v>
      </c>
    </row>
    <row r="16" spans="1:22">
      <c r="A16" s="7"/>
      <c r="B16" s="9" t="str">
        <f>+[5]Cuadro9!C5</f>
        <v>Educación</v>
      </c>
      <c r="C16" s="64">
        <f>+[5]Cuadro9!D5</f>
        <v>6.23</v>
      </c>
      <c r="D16" s="64">
        <f>+[5]Cuadro9!E5</f>
        <v>1.0900000000000001</v>
      </c>
      <c r="E16" s="64">
        <f>+[5]Cuadro9!F5</f>
        <v>3.78</v>
      </c>
      <c r="F16" s="65">
        <f>+[5]Cuadro9!G5</f>
        <v>0.40993710423562973</v>
      </c>
      <c r="G16" s="65">
        <f>+[5]Cuadro9!H5</f>
        <v>7.069337621800241E-2</v>
      </c>
      <c r="H16" s="62">
        <f>+[5]Cuadro9!I5</f>
        <v>0.245166988</v>
      </c>
      <c r="I16" s="152">
        <f>+[5]Cuadro9!J5</f>
        <v>6</v>
      </c>
      <c r="J16" s="151">
        <f>+[5]Cuadro9!K5</f>
        <v>4</v>
      </c>
      <c r="K16" s="11"/>
      <c r="L16" s="7"/>
      <c r="O16" s="80" t="s">
        <v>26</v>
      </c>
      <c r="P16" s="118">
        <f t="shared" si="0"/>
        <v>4.49</v>
      </c>
      <c r="Q16" s="80">
        <f t="shared" si="1"/>
        <v>0.53099355299999995</v>
      </c>
    </row>
    <row r="17" spans="1:17">
      <c r="A17" s="7"/>
      <c r="B17" s="9" t="str">
        <f>+[5]Cuadro9!C6</f>
        <v>Otros gastos</v>
      </c>
      <c r="C17" s="64">
        <f>+[5]Cuadro9!D6</f>
        <v>4.45</v>
      </c>
      <c r="D17" s="64">
        <f>+[5]Cuadro9!E6</f>
        <v>3.48</v>
      </c>
      <c r="E17" s="64">
        <f>+[5]Cuadro9!F6</f>
        <v>1.1000000000000001</v>
      </c>
      <c r="F17" s="65">
        <f>+[5]Cuadro9!G6</f>
        <v>0.28679968609157541</v>
      </c>
      <c r="G17" s="65">
        <f>+[5]Cuadro9!H6</f>
        <v>0.22555544062437186</v>
      </c>
      <c r="H17" s="62">
        <f>+[5]Cuadro9!I6</f>
        <v>6.9611334999999996E-2</v>
      </c>
      <c r="I17" s="152">
        <f>+[5]Cuadro9!J6</f>
        <v>4</v>
      </c>
      <c r="J17" s="151">
        <f>+[5]Cuadro9!K6</f>
        <v>5</v>
      </c>
      <c r="K17" s="11"/>
      <c r="L17" s="7"/>
      <c r="O17" s="80" t="s">
        <v>23</v>
      </c>
      <c r="P17" s="118">
        <f t="shared" si="0"/>
        <v>3.78</v>
      </c>
      <c r="Q17" s="80">
        <f t="shared" si="1"/>
        <v>0.245166988</v>
      </c>
    </row>
    <row r="18" spans="1:17">
      <c r="A18" s="7"/>
      <c r="B18" s="9" t="str">
        <f>+[5]Cuadro9!C7</f>
        <v>Salud</v>
      </c>
      <c r="C18" s="64">
        <f>+[5]Cuadro9!D7</f>
        <v>5.29</v>
      </c>
      <c r="D18" s="64">
        <f>+[5]Cuadro9!E7</f>
        <v>4.13</v>
      </c>
      <c r="E18" s="64">
        <f>+[5]Cuadro9!F7</f>
        <v>2.4900000000000002</v>
      </c>
      <c r="F18" s="65">
        <f>+[5]Cuadro9!G7</f>
        <v>0.12700308167304972</v>
      </c>
      <c r="G18" s="65">
        <f>+[5]Cuadro9!H7</f>
        <v>0.1006982612288157</v>
      </c>
      <c r="H18" s="62">
        <f>+[5]Cuadro9!I7</f>
        <v>5.9900874999999999E-2</v>
      </c>
      <c r="I18" s="152">
        <f>+[5]Cuadro9!J7</f>
        <v>5</v>
      </c>
      <c r="J18" s="151">
        <f>+[5]Cuadro9!K7</f>
        <v>6</v>
      </c>
      <c r="K18" s="11"/>
      <c r="L18" s="7"/>
      <c r="O18" s="80" t="s">
        <v>24</v>
      </c>
      <c r="P18" s="118">
        <f t="shared" si="0"/>
        <v>1.1000000000000001</v>
      </c>
      <c r="Q18" s="80">
        <f t="shared" si="1"/>
        <v>6.9611334999999996E-2</v>
      </c>
    </row>
    <row r="19" spans="1:17">
      <c r="A19" s="7"/>
      <c r="B19" s="9" t="str">
        <f>+[5]Cuadro9!C8</f>
        <v>Comunicaciones</v>
      </c>
      <c r="C19" s="64">
        <f>+[5]Cuadro9!D8</f>
        <v>2.91</v>
      </c>
      <c r="D19" s="64">
        <f>+[5]Cuadro9!E8</f>
        <v>-1.01</v>
      </c>
      <c r="E19" s="64">
        <f>+[5]Cuadro9!F8</f>
        <v>1.75</v>
      </c>
      <c r="F19" s="65">
        <f>+[5]Cuadro9!G8</f>
        <v>9.9192832796973274E-2</v>
      </c>
      <c r="G19" s="65">
        <f>+[5]Cuadro9!H8</f>
        <v>-3.3109303167849283E-2</v>
      </c>
      <c r="H19" s="62">
        <f>+[5]Cuadro9!I8</f>
        <v>5.6494318000000002E-2</v>
      </c>
      <c r="I19" s="152">
        <f>+[5]Cuadro9!J8</f>
        <v>7</v>
      </c>
      <c r="J19" s="151">
        <f>+[5]Cuadro9!K8</f>
        <v>7</v>
      </c>
      <c r="K19" s="11"/>
      <c r="L19" s="7"/>
      <c r="O19" s="80" t="s">
        <v>21</v>
      </c>
      <c r="P19" s="118">
        <f t="shared" si="0"/>
        <v>2.4900000000000002</v>
      </c>
      <c r="Q19" s="80">
        <f t="shared" si="1"/>
        <v>5.9900874999999999E-2</v>
      </c>
    </row>
    <row r="20" spans="1:17">
      <c r="A20" s="7"/>
      <c r="B20" s="9" t="str">
        <f>+[5]Cuadro9!C9</f>
        <v>Vestuario</v>
      </c>
      <c r="C20" s="64">
        <f>+[5]Cuadro9!D9</f>
        <v>-0.12</v>
      </c>
      <c r="D20" s="64">
        <f>+[5]Cuadro9!E9</f>
        <v>-1.43</v>
      </c>
      <c r="E20" s="64">
        <f>+[5]Cuadro9!F9</f>
        <v>0.33</v>
      </c>
      <c r="F20" s="65">
        <f>+[5]Cuadro9!G9</f>
        <v>-6.987767884485351E-3</v>
      </c>
      <c r="G20" s="65">
        <f>+[5]Cuadro9!H9</f>
        <v>-7.9899346244586389E-2</v>
      </c>
      <c r="H20" s="62">
        <f>+[5]Cuadro9!I9</f>
        <v>1.7797192999999999E-2</v>
      </c>
      <c r="I20" s="152">
        <f>+[5]Cuadro9!J9</f>
        <v>9</v>
      </c>
      <c r="J20" s="151">
        <f>+[5]Cuadro9!K9</f>
        <v>8</v>
      </c>
      <c r="K20" s="11"/>
      <c r="L20" s="7"/>
      <c r="O20" s="80" t="s">
        <v>25</v>
      </c>
      <c r="P20" s="118">
        <f t="shared" si="0"/>
        <v>1.75</v>
      </c>
      <c r="Q20" s="80">
        <f t="shared" si="1"/>
        <v>5.6494318000000002E-2</v>
      </c>
    </row>
    <row r="21" spans="1:17">
      <c r="A21" s="7"/>
      <c r="B21" s="9" t="str">
        <f>+[5]Cuadro9!C10</f>
        <v>Diversión</v>
      </c>
      <c r="C21" s="64">
        <f>+[5]Cuadro9!D10</f>
        <v>2.14</v>
      </c>
      <c r="D21" s="64">
        <f>+[5]Cuadro9!E10</f>
        <v>-2.0499999999999998</v>
      </c>
      <c r="E21" s="64">
        <f>+[5]Cuadro9!F10</f>
        <v>-4.68</v>
      </c>
      <c r="F21" s="65">
        <f>+[5]Cuadro9!G10</f>
        <v>5.7250447814466428E-2</v>
      </c>
      <c r="G21" s="65">
        <f>+[5]Cuadro9!H10</f>
        <v>-5.2401727887406192E-2</v>
      </c>
      <c r="H21" s="62">
        <f>+[5]Cuadro9!I10</f>
        <v>-0.11062443800000001</v>
      </c>
      <c r="I21" s="152">
        <f>+[5]Cuadro9!J10</f>
        <v>8</v>
      </c>
      <c r="J21" s="151">
        <f>+[5]Cuadro9!K10</f>
        <v>9</v>
      </c>
      <c r="K21" s="11"/>
      <c r="L21" s="7"/>
      <c r="O21" s="80" t="s">
        <v>27</v>
      </c>
      <c r="P21" s="118">
        <f t="shared" si="0"/>
        <v>0.33</v>
      </c>
      <c r="Q21" s="80">
        <f t="shared" si="1"/>
        <v>1.7797192999999999E-2</v>
      </c>
    </row>
    <row r="22" spans="1:17">
      <c r="A22" s="7"/>
      <c r="B22" s="19" t="str">
        <f>+[5]Cuadro9!C11</f>
        <v>Total</v>
      </c>
      <c r="C22" s="66">
        <f>+[5]Cuadro9!D11</f>
        <v>2.59</v>
      </c>
      <c r="D22" s="66">
        <f>+[5]Cuadro9!E11</f>
        <v>2.5099999999999998</v>
      </c>
      <c r="E22" s="66">
        <f>+[5]Cuadro9!F11</f>
        <v>3.93</v>
      </c>
      <c r="F22" s="66">
        <f>+[5]Cuadro9!G11</f>
        <v>2.59</v>
      </c>
      <c r="G22" s="66">
        <f>+[5]Cuadro9!H11</f>
        <v>2.5099999999999998</v>
      </c>
      <c r="H22" s="66">
        <f>+[5]Cuadro9!I11</f>
        <v>3.93</v>
      </c>
      <c r="I22" s="106"/>
      <c r="J22" s="106"/>
      <c r="K22" s="11"/>
      <c r="L22" s="7"/>
      <c r="N22" s="72"/>
      <c r="O22" s="80" t="s">
        <v>22</v>
      </c>
      <c r="P22" s="118">
        <f t="shared" si="0"/>
        <v>-4.68</v>
      </c>
      <c r="Q22" s="80">
        <f t="shared" si="1"/>
        <v>-0.11062443800000001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8" t="s">
        <v>99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+[5]Cuadro9a!B2</f>
        <v>3.05</v>
      </c>
      <c r="D40" s="61">
        <f>+[5]Cuadro9a!C2</f>
        <v>3.31</v>
      </c>
      <c r="E40" s="61">
        <f>+[5]Cuadro9a!D2</f>
        <v>3.66</v>
      </c>
      <c r="F40" s="61">
        <f>+[5]Cuadro9a!E2</f>
        <v>3.87</v>
      </c>
      <c r="G40" s="61">
        <f>+[5]Cuadro9a!F2</f>
        <v>3.7</v>
      </c>
      <c r="H40" s="61">
        <f>+[5]Cuadro9a!G2</f>
        <v>3.93</v>
      </c>
      <c r="I40" s="124">
        <f>+[5]Cuadro9a!H2</f>
        <v>3.93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+[5]Cuadro9a!B3</f>
        <v>2.97</v>
      </c>
      <c r="D41" s="61">
        <f>+[5]Cuadro9a!C3</f>
        <v>3.29</v>
      </c>
      <c r="E41" s="61">
        <f>+[5]Cuadro9a!D3</f>
        <v>3.54</v>
      </c>
      <c r="F41" s="61">
        <f>+[5]Cuadro9a!E3</f>
        <v>3.82</v>
      </c>
      <c r="G41" s="61">
        <f>+[5]Cuadro9a!F3</f>
        <v>3.77</v>
      </c>
      <c r="H41" s="61">
        <f>+[5]Cuadro9a!G3</f>
        <v>4.34</v>
      </c>
      <c r="I41" s="124">
        <f>+[5]Cuadro9a!H3</f>
        <v>4.34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109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+[5]Cuadro10!C2</f>
        <v>Alimentos</v>
      </c>
      <c r="C13" s="64">
        <f>+[5]Cuadro10!D2</f>
        <v>-0.28999999999999998</v>
      </c>
      <c r="D13" s="64">
        <f>+[5]Cuadro10!E2</f>
        <v>-0.69</v>
      </c>
      <c r="E13" s="64">
        <f>+[5]Cuadro10!F2</f>
        <v>0.42</v>
      </c>
      <c r="F13" s="65">
        <f>+[5]Cuadro10!G2</f>
        <v>-5.5477374023418395E-2</v>
      </c>
      <c r="G13" s="65">
        <f>+[5]Cuadro10!H2</f>
        <v>-0.13350338777838697</v>
      </c>
      <c r="H13" s="62">
        <f>+[5]Cuadro10!I2</f>
        <v>8.3097033000000001E-2</v>
      </c>
      <c r="I13" s="152">
        <f>+[5]Cuadro10!J2</f>
        <v>1</v>
      </c>
      <c r="J13" s="151">
        <f>+[5]Cuadro10!K2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+[5]Cuadro10!C3</f>
        <v>Vivienda</v>
      </c>
      <c r="C14" s="64">
        <f>+[5]Cuadro10!D3</f>
        <v>0</v>
      </c>
      <c r="D14" s="64">
        <f>+[5]Cuadro10!E3</f>
        <v>0.04</v>
      </c>
      <c r="E14" s="64">
        <f>+[5]Cuadro10!F3</f>
        <v>0.26</v>
      </c>
      <c r="F14" s="65">
        <f>+[5]Cuadro10!G3</f>
        <v>0</v>
      </c>
      <c r="G14" s="65">
        <f>+[5]Cuadro10!H3</f>
        <v>1.1931675289871102E-2</v>
      </c>
      <c r="H14" s="62">
        <f>+[5]Cuadro10!I3</f>
        <v>7.6858478999999993E-2</v>
      </c>
      <c r="I14" s="152">
        <f>+[5]Cuadro10!J3</f>
        <v>8</v>
      </c>
      <c r="J14" s="151">
        <f>+[5]Cuadro10!K3</f>
        <v>2</v>
      </c>
      <c r="K14" s="11"/>
      <c r="L14" s="7"/>
      <c r="N14" s="53"/>
      <c r="O14" s="80" t="s">
        <v>20</v>
      </c>
      <c r="P14" s="118">
        <f>+E13</f>
        <v>0.42</v>
      </c>
      <c r="Q14" s="80">
        <f>+H13</f>
        <v>8.3097033000000001E-2</v>
      </c>
    </row>
    <row r="15" spans="1:22">
      <c r="A15" s="7"/>
      <c r="B15" s="9" t="str">
        <f>+[5]Cuadro10!C4</f>
        <v>Salud</v>
      </c>
      <c r="C15" s="64">
        <f>+[5]Cuadro10!D4</f>
        <v>0.32</v>
      </c>
      <c r="D15" s="64">
        <f>+[5]Cuadro10!E4</f>
        <v>0.11</v>
      </c>
      <c r="E15" s="64">
        <f>+[5]Cuadro10!F4</f>
        <v>0.47</v>
      </c>
      <c r="F15" s="65">
        <f>+[5]Cuadro10!G4</f>
        <v>1.421136970802156E-2</v>
      </c>
      <c r="G15" s="65">
        <f>+[5]Cuadro10!H4</f>
        <v>5.0472030041327403E-3</v>
      </c>
      <c r="H15" s="62">
        <f>+[5]Cuadro10!I4</f>
        <v>2.1851138999999999E-2</v>
      </c>
      <c r="I15" s="152">
        <f>+[5]Cuadro10!J4</f>
        <v>7</v>
      </c>
      <c r="J15" s="151">
        <f>+[5]Cuadro10!K4</f>
        <v>3</v>
      </c>
      <c r="K15" s="11"/>
      <c r="L15" s="7"/>
      <c r="N15" s="18"/>
      <c r="O15" s="80" t="s">
        <v>22</v>
      </c>
      <c r="P15" s="118">
        <f t="shared" ref="P15:P22" si="0">+E14</f>
        <v>0.26</v>
      </c>
      <c r="Q15" s="80">
        <f t="shared" ref="Q15:Q22" si="1">+H14</f>
        <v>7.6858478999999993E-2</v>
      </c>
    </row>
    <row r="16" spans="1:22">
      <c r="A16" s="7"/>
      <c r="B16" s="9" t="str">
        <f>+[5]Cuadro10!C5</f>
        <v>Vestuario</v>
      </c>
      <c r="C16" s="64">
        <f>+[5]Cuadro10!D5</f>
        <v>0.28999999999999998</v>
      </c>
      <c r="D16" s="64">
        <f>+[5]Cuadro10!E5</f>
        <v>-7.0000000000000007E-2</v>
      </c>
      <c r="E16" s="64">
        <f>+[5]Cuadro10!F5</f>
        <v>0.37</v>
      </c>
      <c r="F16" s="65">
        <f>+[5]Cuadro10!G5</f>
        <v>1.0035585598834839E-2</v>
      </c>
      <c r="G16" s="65">
        <f>+[5]Cuadro10!H5</f>
        <v>-2.2869987356432097E-3</v>
      </c>
      <c r="H16" s="62">
        <f>+[5]Cuadro10!I5</f>
        <v>1.1795463000000001E-2</v>
      </c>
      <c r="I16" s="152">
        <f>+[5]Cuadro10!J5</f>
        <v>4</v>
      </c>
      <c r="J16" s="151">
        <f>+[5]Cuadro10!K5</f>
        <v>4</v>
      </c>
      <c r="K16" s="11"/>
      <c r="L16" s="7"/>
      <c r="O16" s="80" t="s">
        <v>28</v>
      </c>
      <c r="P16" s="118">
        <f t="shared" si="0"/>
        <v>0.47</v>
      </c>
      <c r="Q16" s="80">
        <f t="shared" si="1"/>
        <v>2.1851138999999999E-2</v>
      </c>
    </row>
    <row r="17" spans="1:17">
      <c r="A17" s="7"/>
      <c r="B17" s="9" t="str">
        <f>+[5]Cuadro10!C6</f>
        <v>Otros gastos</v>
      </c>
      <c r="C17" s="64">
        <f>+[5]Cuadro10!D6</f>
        <v>0.78</v>
      </c>
      <c r="D17" s="64">
        <f>+[5]Cuadro10!E6</f>
        <v>-0.19</v>
      </c>
      <c r="E17" s="64">
        <f>+[5]Cuadro10!F6</f>
        <v>0.19</v>
      </c>
      <c r="F17" s="65">
        <f>+[5]Cuadro10!G6</f>
        <v>3.0463721392958241E-2</v>
      </c>
      <c r="G17" s="65">
        <f>+[5]Cuadro10!H6</f>
        <v>-7.5941209185193146E-3</v>
      </c>
      <c r="H17" s="62">
        <f>+[5]Cuadro10!I6</f>
        <v>7.5544059999999996E-3</v>
      </c>
      <c r="I17" s="152">
        <f>+[5]Cuadro10!J6</f>
        <v>3</v>
      </c>
      <c r="J17" s="151">
        <f>+[5]Cuadro10!K6</f>
        <v>5</v>
      </c>
      <c r="K17" s="11"/>
      <c r="L17" s="7"/>
      <c r="O17" s="80" t="s">
        <v>25</v>
      </c>
      <c r="P17" s="118">
        <f t="shared" si="0"/>
        <v>0.37</v>
      </c>
      <c r="Q17" s="80">
        <f t="shared" si="1"/>
        <v>1.1795463000000001E-2</v>
      </c>
    </row>
    <row r="18" spans="1:17">
      <c r="A18" s="7"/>
      <c r="B18" s="9" t="str">
        <f>+[5]Cuadro10!C7</f>
        <v>Educación</v>
      </c>
      <c r="C18" s="64">
        <f>+[5]Cuadro10!D7</f>
        <v>0.02</v>
      </c>
      <c r="D18" s="64">
        <f>+[5]Cuadro10!E7</f>
        <v>0</v>
      </c>
      <c r="E18" s="64">
        <f>+[5]Cuadro10!F7</f>
        <v>0</v>
      </c>
      <c r="F18" s="65">
        <f>+[5]Cuadro10!G7</f>
        <v>1.8114790783405129E-3</v>
      </c>
      <c r="G18" s="65">
        <f>+[5]Cuadro10!H7</f>
        <v>0</v>
      </c>
      <c r="H18" s="62">
        <f>+[5]Cuadro10!I7</f>
        <v>0</v>
      </c>
      <c r="I18" s="152">
        <f>+[5]Cuadro10!J7</f>
        <v>5</v>
      </c>
      <c r="J18" s="151">
        <f>+[5]Cuadro10!K7</f>
        <v>6</v>
      </c>
      <c r="K18" s="11"/>
      <c r="L18" s="7"/>
      <c r="O18" s="80" t="s">
        <v>27</v>
      </c>
      <c r="P18" s="118">
        <f t="shared" si="0"/>
        <v>0.19</v>
      </c>
      <c r="Q18" s="80">
        <f t="shared" si="1"/>
        <v>7.5544059999999996E-3</v>
      </c>
    </row>
    <row r="19" spans="1:17">
      <c r="A19" s="7"/>
      <c r="B19" s="9" t="str">
        <f>+[5]Cuadro10!C8</f>
        <v>Comunicaciones</v>
      </c>
      <c r="C19" s="64">
        <f>+[5]Cuadro10!D8</f>
        <v>0.28999999999999998</v>
      </c>
      <c r="D19" s="64">
        <f>+[5]Cuadro10!E8</f>
        <v>0</v>
      </c>
      <c r="E19" s="64">
        <f>+[5]Cuadro10!F8</f>
        <v>-0.01</v>
      </c>
      <c r="F19" s="65">
        <f>+[5]Cuadro10!G8</f>
        <v>1.2302565433989542E-2</v>
      </c>
      <c r="G19" s="65">
        <f>+[5]Cuadro10!H8</f>
        <v>0</v>
      </c>
      <c r="H19" s="62">
        <f>+[5]Cuadro10!I8</f>
        <v>-3.9284999999999998E-4</v>
      </c>
      <c r="I19" s="152">
        <f>+[5]Cuadro10!J8</f>
        <v>6</v>
      </c>
      <c r="J19" s="151">
        <f>+[5]Cuadro10!K8</f>
        <v>7</v>
      </c>
      <c r="K19" s="11"/>
      <c r="L19" s="7"/>
      <c r="O19" s="80" t="s">
        <v>21</v>
      </c>
      <c r="P19" s="118">
        <f t="shared" si="0"/>
        <v>0</v>
      </c>
      <c r="Q19" s="80">
        <f t="shared" si="1"/>
        <v>0</v>
      </c>
    </row>
    <row r="20" spans="1:17">
      <c r="A20" s="7"/>
      <c r="B20" s="9" t="str">
        <f>+[5]Cuadro10!C9</f>
        <v>Transporte</v>
      </c>
      <c r="C20" s="64">
        <f>+[5]Cuadro10!D9</f>
        <v>-0.41</v>
      </c>
      <c r="D20" s="64">
        <f>+[5]Cuadro10!E9</f>
        <v>-0.04</v>
      </c>
      <c r="E20" s="64">
        <f>+[5]Cuadro10!F9</f>
        <v>-0.24</v>
      </c>
      <c r="F20" s="65">
        <f>+[5]Cuadro10!G9</f>
        <v>-8.5498079120442216E-2</v>
      </c>
      <c r="G20" s="65">
        <f>+[5]Cuadro10!H9</f>
        <v>-8.1104513571981975E-3</v>
      </c>
      <c r="H20" s="62">
        <f>+[5]Cuadro10!I9</f>
        <v>-4.7639134999999999E-2</v>
      </c>
      <c r="I20" s="152">
        <f>+[5]Cuadro10!J9</f>
        <v>2</v>
      </c>
      <c r="J20" s="151">
        <f>+[5]Cuadro10!K9</f>
        <v>8</v>
      </c>
      <c r="K20" s="11"/>
      <c r="L20" s="7"/>
      <c r="O20" s="80" t="s">
        <v>23</v>
      </c>
      <c r="P20" s="118">
        <f t="shared" si="0"/>
        <v>-0.01</v>
      </c>
      <c r="Q20" s="80">
        <f t="shared" si="1"/>
        <v>-3.9284999999999998E-4</v>
      </c>
    </row>
    <row r="21" spans="1:17">
      <c r="A21" s="7"/>
      <c r="B21" s="9" t="str">
        <f>+[5]Cuadro10!C10</f>
        <v>Diversión</v>
      </c>
      <c r="C21" s="64">
        <f>+[5]Cuadro10!D10</f>
        <v>-0.53</v>
      </c>
      <c r="D21" s="64">
        <f>+[5]Cuadro10!E10</f>
        <v>0.32</v>
      </c>
      <c r="E21" s="64">
        <f>+[5]Cuadro10!F10</f>
        <v>-1.39</v>
      </c>
      <c r="F21" s="65">
        <f>+[5]Cuadro10!G10</f>
        <v>-2.8824167338876792E-2</v>
      </c>
      <c r="G21" s="65">
        <f>+[5]Cuadro10!H10</f>
        <v>1.6830356082474861E-2</v>
      </c>
      <c r="H21" s="62">
        <f>+[5]Cuadro10!I10</f>
        <v>-7.3095033000000004E-2</v>
      </c>
      <c r="I21" s="152">
        <f>+[5]Cuadro10!J10</f>
        <v>9</v>
      </c>
      <c r="J21" s="151">
        <f>+[5]Cuadro10!K10</f>
        <v>9</v>
      </c>
      <c r="K21" s="11"/>
      <c r="L21" s="7"/>
      <c r="O21" s="80" t="s">
        <v>24</v>
      </c>
      <c r="P21" s="118">
        <f t="shared" si="0"/>
        <v>-0.24</v>
      </c>
      <c r="Q21" s="80">
        <f t="shared" si="1"/>
        <v>-4.7639134999999999E-2</v>
      </c>
    </row>
    <row r="22" spans="1:17">
      <c r="A22" s="7"/>
      <c r="B22" s="19" t="str">
        <f>+[5]Cuadro10!C11</f>
        <v>Total</v>
      </c>
      <c r="C22" s="66">
        <f>+[5]Cuadro10!D11</f>
        <v>-0.1</v>
      </c>
      <c r="D22" s="66">
        <f>+[5]Cuadro10!E11</f>
        <v>-0.12</v>
      </c>
      <c r="E22" s="66">
        <f>+[5]Cuadro10!F11</f>
        <v>0.08</v>
      </c>
      <c r="F22" s="66">
        <f>+[5]Cuadro10!G11</f>
        <v>-0.1</v>
      </c>
      <c r="G22" s="66">
        <f>+[5]Cuadro10!H11</f>
        <v>-0.12</v>
      </c>
      <c r="H22" s="66">
        <f>+[5]Cuadro10!I11</f>
        <v>0.08</v>
      </c>
      <c r="I22" s="106"/>
      <c r="J22" s="106"/>
      <c r="K22" s="11"/>
      <c r="L22" s="7"/>
      <c r="N22" s="72"/>
      <c r="O22" s="80" t="s">
        <v>26</v>
      </c>
      <c r="P22" s="118">
        <f t="shared" si="0"/>
        <v>-1.39</v>
      </c>
      <c r="Q22" s="80">
        <f t="shared" si="1"/>
        <v>-7.3095033000000004E-2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8" t="s">
        <v>101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+[5]Cuadro10a!B2</f>
        <v>0.01</v>
      </c>
      <c r="D40" s="61">
        <f>+[5]Cuadro10a!C2</f>
        <v>0.1</v>
      </c>
      <c r="E40" s="61">
        <f>+[5]Cuadro10a!D2</f>
        <v>0.32</v>
      </c>
      <c r="F40" s="61">
        <f>+[5]Cuadro10a!E2</f>
        <v>0.12</v>
      </c>
      <c r="G40" s="61">
        <f>+[5]Cuadro10a!F2</f>
        <v>-0.21</v>
      </c>
      <c r="H40" s="61">
        <f>+[5]Cuadro10a!G2</f>
        <v>0.08</v>
      </c>
      <c r="I40" s="124">
        <f>+[5]Cuadro10a!H2</f>
        <v>0.08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+[5]Cuadro10a!B3</f>
        <v>0.11</v>
      </c>
      <c r="D41" s="61">
        <f>+[5]Cuadro10a!C3</f>
        <v>0.12</v>
      </c>
      <c r="E41" s="61">
        <f>+[5]Cuadro10a!D3</f>
        <v>0.21</v>
      </c>
      <c r="F41" s="61">
        <f>+[5]Cuadro10a!E3</f>
        <v>0.06</v>
      </c>
      <c r="G41" s="61">
        <f>+[5]Cuadro10a!F3</f>
        <v>-0.03</v>
      </c>
      <c r="H41" s="61">
        <f>+[5]Cuadro10a!G3</f>
        <v>0.17</v>
      </c>
      <c r="I41" s="124">
        <f>+[5]Cuadro10a!H3</f>
        <v>0.17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110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+[5]Cuadro11!C2</f>
        <v>Alimentos</v>
      </c>
      <c r="C13" s="64">
        <f>+[5]Cuadro11!D2</f>
        <v>0.92</v>
      </c>
      <c r="D13" s="64">
        <f>+[5]Cuadro11!E2</f>
        <v>3.83</v>
      </c>
      <c r="E13" s="64">
        <f>+[5]Cuadro11!F2</f>
        <v>5.22</v>
      </c>
      <c r="F13" s="65">
        <f>+[5]Cuadro11!G2</f>
        <v>0.17599718655705146</v>
      </c>
      <c r="G13" s="65">
        <f>+[5]Cuadro11!H2</f>
        <v>0.7410405437553943</v>
      </c>
      <c r="H13" s="62">
        <f>+[5]Cuadro11!I2</f>
        <v>1.0327774110000001</v>
      </c>
      <c r="I13" s="152">
        <f>+[5]Cuadro11!J2</f>
        <v>1</v>
      </c>
      <c r="J13" s="151">
        <f>+[5]Cuadro11!K2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+[5]Cuadro11!C3</f>
        <v>Educación</v>
      </c>
      <c r="C14" s="64">
        <f>+[5]Cuadro11!D3</f>
        <v>7.63</v>
      </c>
      <c r="D14" s="64">
        <f>+[5]Cuadro11!E3</f>
        <v>6.91</v>
      </c>
      <c r="E14" s="64">
        <f>+[5]Cuadro11!F3</f>
        <v>6.64</v>
      </c>
      <c r="F14" s="65">
        <f>+[5]Cuadro11!G3</f>
        <v>0.69107926838690548</v>
      </c>
      <c r="G14" s="65">
        <f>+[5]Cuadro11!H3</f>
        <v>0.65918413080510074</v>
      </c>
      <c r="H14" s="62">
        <f>+[5]Cuadro11!I3</f>
        <v>0.65970509700000002</v>
      </c>
      <c r="I14" s="152">
        <f>+[5]Cuadro11!J3</f>
        <v>2</v>
      </c>
      <c r="J14" s="151">
        <f>+[5]Cuadro11!K3</f>
        <v>2</v>
      </c>
      <c r="K14" s="11"/>
      <c r="L14" s="7"/>
      <c r="N14" s="53"/>
      <c r="O14" s="80" t="s">
        <v>20</v>
      </c>
      <c r="P14" s="118">
        <f>+E13</f>
        <v>5.22</v>
      </c>
      <c r="Q14" s="80">
        <f>+H13</f>
        <v>1.0327774110000001</v>
      </c>
    </row>
    <row r="15" spans="1:22">
      <c r="A15" s="7"/>
      <c r="B15" s="9" t="str">
        <f>+[5]Cuadro11!C4</f>
        <v>Vivienda</v>
      </c>
      <c r="C15" s="64">
        <f>+[5]Cuadro11!D4</f>
        <v>1.79</v>
      </c>
      <c r="D15" s="64">
        <f>+[5]Cuadro11!E4</f>
        <v>2.0299999999999998</v>
      </c>
      <c r="E15" s="64">
        <f>+[5]Cuadro11!F4</f>
        <v>1.37</v>
      </c>
      <c r="F15" s="65">
        <f>+[5]Cuadro11!G4</f>
        <v>0.52830281422704084</v>
      </c>
      <c r="G15" s="65">
        <f>+[5]Cuadro11!H4</f>
        <v>0.60553252096095833</v>
      </c>
      <c r="H15" s="62">
        <f>+[5]Cuadro11!I4</f>
        <v>0.40498506400000001</v>
      </c>
      <c r="I15" s="152">
        <f>+[5]Cuadro11!J4</f>
        <v>3</v>
      </c>
      <c r="J15" s="151">
        <f>+[5]Cuadro11!K4</f>
        <v>3</v>
      </c>
      <c r="K15" s="11"/>
      <c r="L15" s="7"/>
      <c r="N15" s="18"/>
      <c r="O15" s="80" t="s">
        <v>23</v>
      </c>
      <c r="P15" s="118">
        <f t="shared" ref="P15:P22" si="0">+E14</f>
        <v>6.64</v>
      </c>
      <c r="Q15" s="80">
        <f t="shared" ref="Q15:Q22" si="1">+H14</f>
        <v>0.65970509700000002</v>
      </c>
    </row>
    <row r="16" spans="1:22">
      <c r="A16" s="7"/>
      <c r="B16" s="9" t="str">
        <f>+[5]Cuadro11!C5</f>
        <v>Salud</v>
      </c>
      <c r="C16" s="64">
        <f>+[5]Cuadro11!D5</f>
        <v>5.31</v>
      </c>
      <c r="D16" s="64">
        <f>+[5]Cuadro11!E5</f>
        <v>5.08</v>
      </c>
      <c r="E16" s="64">
        <f>+[5]Cuadro11!F5</f>
        <v>3.92</v>
      </c>
      <c r="F16" s="65">
        <f>+[5]Cuadro11!G5</f>
        <v>0.23581991609248271</v>
      </c>
      <c r="G16" s="65">
        <f>+[5]Cuadro11!H5</f>
        <v>0.23308901146358471</v>
      </c>
      <c r="H16" s="62">
        <f>+[5]Cuadro11!I5</f>
        <v>0.18224779799999999</v>
      </c>
      <c r="I16" s="152">
        <f>+[5]Cuadro11!J5</f>
        <v>4</v>
      </c>
      <c r="J16" s="151">
        <f>+[5]Cuadro11!K5</f>
        <v>4</v>
      </c>
      <c r="K16" s="11"/>
      <c r="L16" s="7"/>
      <c r="O16" s="80" t="s">
        <v>28</v>
      </c>
      <c r="P16" s="118">
        <f t="shared" si="0"/>
        <v>1.37</v>
      </c>
      <c r="Q16" s="80">
        <f t="shared" si="1"/>
        <v>0.40498506400000001</v>
      </c>
    </row>
    <row r="17" spans="1:17">
      <c r="A17" s="7"/>
      <c r="B17" s="9" t="str">
        <f>+[5]Cuadro11!C6</f>
        <v>Otros gastos</v>
      </c>
      <c r="C17" s="64">
        <f>+[5]Cuadro11!D6</f>
        <v>3.3</v>
      </c>
      <c r="D17" s="64">
        <f>+[5]Cuadro11!E6</f>
        <v>2.13</v>
      </c>
      <c r="E17" s="64">
        <f>+[5]Cuadro11!F6</f>
        <v>2.72</v>
      </c>
      <c r="F17" s="65">
        <f>+[5]Cuadro11!G6</f>
        <v>0.12888497512405409</v>
      </c>
      <c r="G17" s="65">
        <f>+[5]Cuadro11!H6</f>
        <v>8.5134092402348108E-2</v>
      </c>
      <c r="H17" s="62">
        <f>+[5]Cuadro11!I6</f>
        <v>0.10814728</v>
      </c>
      <c r="I17" s="152">
        <f>+[5]Cuadro11!J6</f>
        <v>5</v>
      </c>
      <c r="J17" s="151">
        <f>+[5]Cuadro11!K6</f>
        <v>5</v>
      </c>
      <c r="K17" s="11"/>
      <c r="L17" s="7"/>
      <c r="O17" s="80" t="s">
        <v>25</v>
      </c>
      <c r="P17" s="118">
        <f t="shared" si="0"/>
        <v>3.92</v>
      </c>
      <c r="Q17" s="80">
        <f t="shared" si="1"/>
        <v>0.18224779799999999</v>
      </c>
    </row>
    <row r="18" spans="1:17">
      <c r="A18" s="7"/>
      <c r="B18" s="9" t="str">
        <f>+[5]Cuadro11!C7</f>
        <v>Comunicaciones</v>
      </c>
      <c r="C18" s="64">
        <f>+[5]Cuadro11!D7</f>
        <v>3.65</v>
      </c>
      <c r="D18" s="64">
        <f>+[5]Cuadro11!E7</f>
        <v>-1.59</v>
      </c>
      <c r="E18" s="64">
        <f>+[5]Cuadro11!F7</f>
        <v>0.3</v>
      </c>
      <c r="F18" s="65">
        <f>+[5]Cuadro11!G7</f>
        <v>0.15484263391055803</v>
      </c>
      <c r="G18" s="65">
        <f>+[5]Cuadro11!H7</f>
        <v>-6.3895904219115437E-2</v>
      </c>
      <c r="H18" s="62">
        <f>+[5]Cuadro11!I7</f>
        <v>1.1785499E-2</v>
      </c>
      <c r="I18" s="152">
        <f>+[5]Cuadro11!J7</f>
        <v>6</v>
      </c>
      <c r="J18" s="151">
        <f>+[5]Cuadro11!K7</f>
        <v>6</v>
      </c>
      <c r="K18" s="11"/>
      <c r="L18" s="7"/>
      <c r="O18" s="80" t="s">
        <v>24</v>
      </c>
      <c r="P18" s="118">
        <f t="shared" si="0"/>
        <v>2.72</v>
      </c>
      <c r="Q18" s="80">
        <f t="shared" si="1"/>
        <v>0.10814728</v>
      </c>
    </row>
    <row r="19" spans="1:17">
      <c r="A19" s="7"/>
      <c r="B19" s="9" t="str">
        <f>+[5]Cuadro11!C8</f>
        <v>Vestuario</v>
      </c>
      <c r="C19" s="64">
        <f>+[5]Cuadro11!D8</f>
        <v>-0.28000000000000003</v>
      </c>
      <c r="D19" s="64">
        <f>+[5]Cuadro11!E8</f>
        <v>-4.45</v>
      </c>
      <c r="E19" s="64">
        <f>+[5]Cuadro11!F8</f>
        <v>7.0000000000000007E-2</v>
      </c>
      <c r="F19" s="65">
        <f>+[5]Cuadro11!G8</f>
        <v>-9.6895309230129508E-3</v>
      </c>
      <c r="G19" s="65">
        <f>+[5]Cuadro11!H8</f>
        <v>-0.14538777676588976</v>
      </c>
      <c r="H19" s="62">
        <f>+[5]Cuadro11!I8</f>
        <v>2.2315740000000001E-3</v>
      </c>
      <c r="I19" s="152">
        <f>+[5]Cuadro11!J8</f>
        <v>9</v>
      </c>
      <c r="J19" s="151">
        <f>+[5]Cuadro11!K8</f>
        <v>7</v>
      </c>
      <c r="K19" s="11"/>
      <c r="L19" s="7"/>
      <c r="O19" s="80" t="s">
        <v>26</v>
      </c>
      <c r="P19" s="118">
        <f t="shared" si="0"/>
        <v>0.3</v>
      </c>
      <c r="Q19" s="80">
        <f t="shared" si="1"/>
        <v>1.1785499E-2</v>
      </c>
    </row>
    <row r="20" spans="1:17">
      <c r="A20" s="7"/>
      <c r="B20" s="9" t="str">
        <f>+[5]Cuadro11!C9</f>
        <v>Transporte</v>
      </c>
      <c r="C20" s="64">
        <f>+[5]Cuadro11!D9</f>
        <v>-0.34</v>
      </c>
      <c r="D20" s="64">
        <f>+[5]Cuadro11!E9</f>
        <v>-0.48</v>
      </c>
      <c r="E20" s="64">
        <f>+[5]Cuadro11!F9</f>
        <v>-0.02</v>
      </c>
      <c r="F20" s="65">
        <f>+[5]Cuadro11!G9</f>
        <v>-7.0900846099878928E-2</v>
      </c>
      <c r="G20" s="65">
        <f>+[5]Cuadro11!H9</f>
        <v>-9.732541628637835E-2</v>
      </c>
      <c r="H20" s="62">
        <f>+[5]Cuadro11!I9</f>
        <v>-3.9699280000000002E-3</v>
      </c>
      <c r="I20" s="152">
        <f>+[5]Cuadro11!J9</f>
        <v>7</v>
      </c>
      <c r="J20" s="151">
        <f>+[5]Cuadro11!K9</f>
        <v>8</v>
      </c>
      <c r="K20" s="11"/>
      <c r="L20" s="7"/>
      <c r="O20" s="80" t="s">
        <v>21</v>
      </c>
      <c r="P20" s="118">
        <f t="shared" si="0"/>
        <v>7.0000000000000007E-2</v>
      </c>
      <c r="Q20" s="80">
        <f t="shared" si="1"/>
        <v>2.2315740000000001E-3</v>
      </c>
    </row>
    <row r="21" spans="1:17">
      <c r="A21" s="7"/>
      <c r="B21" s="9" t="str">
        <f>+[5]Cuadro11!C10</f>
        <v>Diversión</v>
      </c>
      <c r="C21" s="64">
        <f>+[5]Cuadro11!D10</f>
        <v>2.64</v>
      </c>
      <c r="D21" s="64">
        <f>+[5]Cuadro11!E10</f>
        <v>-2.37</v>
      </c>
      <c r="E21" s="64">
        <f>+[5]Cuadro11!F10</f>
        <v>-2.09</v>
      </c>
      <c r="F21" s="65">
        <f>+[5]Cuadro11!G10</f>
        <v>0.1435769844804429</v>
      </c>
      <c r="G21" s="65">
        <f>+[5]Cuadro11!H10</f>
        <v>-0.12464982473582946</v>
      </c>
      <c r="H21" s="62">
        <f>+[5]Cuadro11!I10</f>
        <v>-0.109905481</v>
      </c>
      <c r="I21" s="152">
        <f>+[5]Cuadro11!J10</f>
        <v>8</v>
      </c>
      <c r="J21" s="151">
        <f>+[5]Cuadro11!K10</f>
        <v>9</v>
      </c>
      <c r="K21" s="11"/>
      <c r="L21" s="7"/>
      <c r="O21" s="80" t="s">
        <v>22</v>
      </c>
      <c r="P21" s="118">
        <f t="shared" si="0"/>
        <v>-0.02</v>
      </c>
      <c r="Q21" s="80">
        <f t="shared" si="1"/>
        <v>-3.9699280000000002E-3</v>
      </c>
    </row>
    <row r="22" spans="1:17">
      <c r="A22" s="7"/>
      <c r="B22" s="19" t="str">
        <f>+[5]Cuadro11!C11</f>
        <v>Total</v>
      </c>
      <c r="C22" s="66">
        <f>+[5]Cuadro11!D11</f>
        <v>1.93</v>
      </c>
      <c r="D22" s="66">
        <f>+[5]Cuadro11!E11</f>
        <v>1.81</v>
      </c>
      <c r="E22" s="66">
        <f>+[5]Cuadro11!F11</f>
        <v>2.23</v>
      </c>
      <c r="F22" s="66">
        <f>+[5]Cuadro11!G11</f>
        <v>1.93</v>
      </c>
      <c r="G22" s="66">
        <f>+[5]Cuadro11!H11</f>
        <v>1.81</v>
      </c>
      <c r="H22" s="66">
        <f>+[5]Cuadro11!I11</f>
        <v>2.23</v>
      </c>
      <c r="I22" s="106"/>
      <c r="J22" s="106"/>
      <c r="K22" s="11"/>
      <c r="L22" s="7"/>
      <c r="N22" s="72"/>
      <c r="O22" s="80" t="s">
        <v>27</v>
      </c>
      <c r="P22" s="118">
        <f t="shared" si="0"/>
        <v>-2.09</v>
      </c>
      <c r="Q22" s="80">
        <f t="shared" si="1"/>
        <v>-0.109905481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8" t="s">
        <v>100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+[5]Cuadro11a!B2</f>
        <v>1.82</v>
      </c>
      <c r="D40" s="61">
        <f>+[5]Cuadro11a!C2</f>
        <v>1.92</v>
      </c>
      <c r="E40" s="61">
        <f>+[5]Cuadro11a!D2</f>
        <v>2.2400000000000002</v>
      </c>
      <c r="F40" s="61">
        <f>+[5]Cuadro11a!E2</f>
        <v>2.36</v>
      </c>
      <c r="G40" s="61">
        <f>+[5]Cuadro11a!F2</f>
        <v>2.15</v>
      </c>
      <c r="H40" s="61">
        <f>+[5]Cuadro11a!G2</f>
        <v>2.23</v>
      </c>
      <c r="I40" s="124">
        <f>+[5]Cuadro11a!H2</f>
        <v>2.23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+[5]Cuadro11a!B3</f>
        <v>1.68</v>
      </c>
      <c r="D41" s="61">
        <f>+[5]Cuadro11a!C3</f>
        <v>1.8</v>
      </c>
      <c r="E41" s="61">
        <f>+[5]Cuadro11a!D3</f>
        <v>2.0099999999999998</v>
      </c>
      <c r="F41" s="61">
        <f>+[5]Cuadro11a!E3</f>
        <v>2.0699999999999998</v>
      </c>
      <c r="G41" s="61">
        <f>+[5]Cuadro11a!F3</f>
        <v>2.04</v>
      </c>
      <c r="H41" s="61">
        <f>+[5]Cuadro11a!G3</f>
        <v>2.2200000000000002</v>
      </c>
      <c r="I41" s="124">
        <f>+[5]Cuadro11a!H3</f>
        <v>2.2200000000000002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111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8"/>
      <c r="K9" s="11"/>
      <c r="L9" s="7"/>
    </row>
    <row r="10" spans="1:22" ht="15.75" customHeight="1">
      <c r="A10" s="7"/>
      <c r="B10" s="9"/>
      <c r="C10" s="177" t="s">
        <v>34</v>
      </c>
      <c r="D10" s="177"/>
      <c r="E10" s="177"/>
      <c r="F10" s="177" t="s">
        <v>35</v>
      </c>
      <c r="G10" s="177"/>
      <c r="H10" s="177"/>
      <c r="I10" s="182" t="s">
        <v>260</v>
      </c>
      <c r="J10" s="182"/>
      <c r="K10" s="11"/>
      <c r="L10" s="7"/>
      <c r="N10" s="71"/>
      <c r="O10" s="180"/>
    </row>
    <row r="11" spans="1:22">
      <c r="A11" s="7"/>
      <c r="B11" s="9"/>
      <c r="C11" s="52">
        <v>2009</v>
      </c>
      <c r="D11" s="52">
        <v>2010</v>
      </c>
      <c r="E11" s="52">
        <v>2011</v>
      </c>
      <c r="F11" s="52">
        <v>2009</v>
      </c>
      <c r="G11" s="52">
        <v>2010</v>
      </c>
      <c r="H11" s="52">
        <v>2011</v>
      </c>
      <c r="I11" s="130">
        <v>2010</v>
      </c>
      <c r="J11" s="130">
        <v>2011</v>
      </c>
      <c r="K11" s="11"/>
      <c r="L11" s="7"/>
      <c r="N11" s="71"/>
      <c r="O11" s="180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130"/>
      <c r="J12" s="131"/>
      <c r="K12" s="11"/>
      <c r="L12" s="7"/>
    </row>
    <row r="13" spans="1:22">
      <c r="A13" s="7"/>
      <c r="B13" s="9" t="str">
        <f>+[5]Cuadro12!C2</f>
        <v>Alimentos</v>
      </c>
      <c r="C13" s="64">
        <f>+[5]Cuadro12!D2</f>
        <v>1.74</v>
      </c>
      <c r="D13" s="64">
        <f>+[5]Cuadro12!E2</f>
        <v>2.2599999999999998</v>
      </c>
      <c r="E13" s="64">
        <f>+[5]Cuadro12!F2</f>
        <v>5.84</v>
      </c>
      <c r="F13" s="65">
        <f>+[5]Cuadro12!G2</f>
        <v>0.33286424414051036</v>
      </c>
      <c r="G13" s="65">
        <f>+[5]Cuadro12!H2</f>
        <v>0.43727196576689059</v>
      </c>
      <c r="H13" s="62">
        <f>+[5]Cuadro12!I2</f>
        <v>1.1554444589999999</v>
      </c>
      <c r="I13" s="152">
        <f>+[5]Cuadro12!J2</f>
        <v>3</v>
      </c>
      <c r="J13" s="151">
        <f>+[5]Cuadro12!K2</f>
        <v>1</v>
      </c>
      <c r="K13" s="11"/>
      <c r="L13" s="7"/>
      <c r="O13" s="17"/>
      <c r="P13" s="116" t="s">
        <v>34</v>
      </c>
      <c r="Q13" s="116" t="s">
        <v>35</v>
      </c>
    </row>
    <row r="14" spans="1:22">
      <c r="A14" s="7"/>
      <c r="B14" s="9" t="str">
        <f>+[5]Cuadro12!C3</f>
        <v>Educación</v>
      </c>
      <c r="C14" s="64">
        <f>+[5]Cuadro12!D3</f>
        <v>7.74</v>
      </c>
      <c r="D14" s="64">
        <f>+[5]Cuadro12!E3</f>
        <v>6.89</v>
      </c>
      <c r="E14" s="64">
        <f>+[5]Cuadro12!F3</f>
        <v>6.63</v>
      </c>
      <c r="F14" s="65">
        <f>+[5]Cuadro12!G3</f>
        <v>0.70104240331777834</v>
      </c>
      <c r="G14" s="65">
        <f>+[5]Cuadro12!H3</f>
        <v>0.65727621725718444</v>
      </c>
      <c r="H14" s="62">
        <f>+[5]Cuadro12!I3</f>
        <v>0.65871156600000003</v>
      </c>
      <c r="I14" s="152">
        <f>+[5]Cuadro12!J3</f>
        <v>2</v>
      </c>
      <c r="J14" s="151">
        <f>+[5]Cuadro12!K3</f>
        <v>2</v>
      </c>
      <c r="K14" s="11"/>
      <c r="L14" s="7"/>
      <c r="N14" s="53"/>
      <c r="O14" s="80" t="s">
        <v>20</v>
      </c>
      <c r="P14" s="118">
        <f>+E13</f>
        <v>5.84</v>
      </c>
      <c r="Q14" s="80">
        <f>+H13</f>
        <v>1.1554444589999999</v>
      </c>
    </row>
    <row r="15" spans="1:22">
      <c r="A15" s="7"/>
      <c r="B15" s="9" t="str">
        <f>+[5]Cuadro12!C4</f>
        <v>Vivienda</v>
      </c>
      <c r="C15" s="64">
        <f>+[5]Cuadro12!D4</f>
        <v>3.06</v>
      </c>
      <c r="D15" s="64">
        <f>+[5]Cuadro12!E4</f>
        <v>2.63</v>
      </c>
      <c r="E15" s="64">
        <f>+[5]Cuadro12!F4</f>
        <v>1.69</v>
      </c>
      <c r="F15" s="65">
        <f>+[5]Cuadro12!G4</f>
        <v>0.90313218521494154</v>
      </c>
      <c r="G15" s="65">
        <f>+[5]Cuadro12!H4</f>
        <v>0.78450765030902492</v>
      </c>
      <c r="H15" s="62">
        <f>+[5]Cuadro12!I4</f>
        <v>0.49958011600000002</v>
      </c>
      <c r="I15" s="152">
        <f>+[5]Cuadro12!J4</f>
        <v>1</v>
      </c>
      <c r="J15" s="151">
        <f>+[5]Cuadro12!K4</f>
        <v>3</v>
      </c>
      <c r="K15" s="11"/>
      <c r="L15" s="7"/>
      <c r="N15" s="18"/>
      <c r="O15" s="80" t="s">
        <v>23</v>
      </c>
      <c r="P15" s="118">
        <f t="shared" ref="P15:P22" si="0">+E14</f>
        <v>6.63</v>
      </c>
      <c r="Q15" s="80">
        <f t="shared" ref="Q15:Q22" si="1">+H14</f>
        <v>0.65871156600000003</v>
      </c>
    </row>
    <row r="16" spans="1:22">
      <c r="A16" s="7"/>
      <c r="B16" s="9" t="str">
        <f>+[5]Cuadro12!C5</f>
        <v>Salud</v>
      </c>
      <c r="C16" s="64">
        <f>+[5]Cuadro12!D5</f>
        <v>5.96</v>
      </c>
      <c r="D16" s="64">
        <f>+[5]Cuadro12!E5</f>
        <v>4.67</v>
      </c>
      <c r="E16" s="64">
        <f>+[5]Cuadro12!F5</f>
        <v>4.0999999999999996</v>
      </c>
      <c r="F16" s="65">
        <f>+[5]Cuadro12!G5</f>
        <v>0.26468676081190151</v>
      </c>
      <c r="G16" s="65">
        <f>+[5]Cuadro12!H5</f>
        <v>0.21427670935727178</v>
      </c>
      <c r="H16" s="62">
        <f>+[5]Cuadro12!I5</f>
        <v>0.19061631900000001</v>
      </c>
      <c r="I16" s="152">
        <f>+[5]Cuadro12!J5</f>
        <v>4</v>
      </c>
      <c r="J16" s="151">
        <f>+[5]Cuadro12!K5</f>
        <v>4</v>
      </c>
      <c r="K16" s="11"/>
      <c r="L16" s="7"/>
      <c r="O16" s="80" t="s">
        <v>28</v>
      </c>
      <c r="P16" s="118">
        <f t="shared" si="0"/>
        <v>1.69</v>
      </c>
      <c r="Q16" s="80">
        <f t="shared" si="1"/>
        <v>0.49958011600000002</v>
      </c>
    </row>
    <row r="17" spans="1:17">
      <c r="A17" s="7"/>
      <c r="B17" s="9" t="str">
        <f>+[5]Cuadro12!C6</f>
        <v>Otros gastos</v>
      </c>
      <c r="C17" s="64">
        <f>+[5]Cuadro12!D6</f>
        <v>3.97</v>
      </c>
      <c r="D17" s="64">
        <f>+[5]Cuadro12!E6</f>
        <v>2.88</v>
      </c>
      <c r="E17" s="64">
        <f>+[5]Cuadro12!F6</f>
        <v>2.23</v>
      </c>
      <c r="F17" s="65">
        <f>+[5]Cuadro12!G6</f>
        <v>0.15505253067954386</v>
      </c>
      <c r="G17" s="65">
        <f>+[5]Cuadro12!H6</f>
        <v>0.11511088550176646</v>
      </c>
      <c r="H17" s="62">
        <f>+[5]Cuadro12!I6</f>
        <v>8.8664864999999995E-2</v>
      </c>
      <c r="I17" s="152">
        <f>+[5]Cuadro12!J6</f>
        <v>5</v>
      </c>
      <c r="J17" s="151">
        <f>+[5]Cuadro12!K6</f>
        <v>5</v>
      </c>
      <c r="K17" s="11"/>
      <c r="L17" s="7"/>
      <c r="O17" s="80" t="s">
        <v>25</v>
      </c>
      <c r="P17" s="118">
        <f t="shared" si="0"/>
        <v>4.0999999999999996</v>
      </c>
      <c r="Q17" s="80">
        <f t="shared" si="1"/>
        <v>0.19061631900000001</v>
      </c>
    </row>
    <row r="18" spans="1:17">
      <c r="A18" s="7"/>
      <c r="B18" s="9" t="str">
        <f>+[5]Cuadro12!C7</f>
        <v>Diversión</v>
      </c>
      <c r="C18" s="64">
        <f>+[5]Cuadro12!D7</f>
        <v>4.3899999999999997</v>
      </c>
      <c r="D18" s="64">
        <f>+[5]Cuadro12!E7</f>
        <v>-1</v>
      </c>
      <c r="E18" s="64">
        <f>+[5]Cuadro12!F7</f>
        <v>0.61</v>
      </c>
      <c r="F18" s="65">
        <f>+[5]Cuadro12!G7</f>
        <v>0.2387511219201304</v>
      </c>
      <c r="G18" s="65">
        <f>+[5]Cuadro12!H7</f>
        <v>-5.2594862757733944E-2</v>
      </c>
      <c r="H18" s="62">
        <f>+[5]Cuadro12!I7</f>
        <v>3.2077675999999999E-2</v>
      </c>
      <c r="I18" s="152">
        <f>+[5]Cuadro12!J7</f>
        <v>6</v>
      </c>
      <c r="J18" s="151">
        <f>+[5]Cuadro12!K7</f>
        <v>6</v>
      </c>
      <c r="K18" s="11"/>
      <c r="L18" s="7"/>
      <c r="O18" s="80" t="s">
        <v>22</v>
      </c>
      <c r="P18" s="118">
        <f t="shared" si="0"/>
        <v>2.23</v>
      </c>
      <c r="Q18" s="80">
        <f t="shared" si="1"/>
        <v>8.8664864999999995E-2</v>
      </c>
    </row>
    <row r="19" spans="1:17">
      <c r="A19" s="7"/>
      <c r="B19" s="9" t="str">
        <f>+[5]Cuadro12!C8</f>
        <v>Vestuario</v>
      </c>
      <c r="C19" s="64">
        <f>+[5]Cuadro12!D8</f>
        <v>-0.23</v>
      </c>
      <c r="D19" s="64">
        <f>+[5]Cuadro12!E8</f>
        <v>-4.5</v>
      </c>
      <c r="E19" s="64">
        <f>+[5]Cuadro12!F8</f>
        <v>0.34</v>
      </c>
      <c r="F19" s="65">
        <f>+[5]Cuadro12!G8</f>
        <v>-7.9592575439034925E-3</v>
      </c>
      <c r="G19" s="65">
        <f>+[5]Cuadro12!H8</f>
        <v>-0.14702134729134916</v>
      </c>
      <c r="H19" s="62">
        <f>+[5]Cuadro12!I8</f>
        <v>1.0839074000000001E-2</v>
      </c>
      <c r="I19" s="152">
        <f>+[5]Cuadro12!J8</f>
        <v>7</v>
      </c>
      <c r="J19" s="151">
        <f>+[5]Cuadro12!K8</f>
        <v>7</v>
      </c>
      <c r="K19" s="11"/>
      <c r="L19" s="7"/>
      <c r="O19" s="80" t="s">
        <v>24</v>
      </c>
      <c r="P19" s="118">
        <f t="shared" si="0"/>
        <v>0.61</v>
      </c>
      <c r="Q19" s="80">
        <f t="shared" si="1"/>
        <v>3.2077675999999999E-2</v>
      </c>
    </row>
    <row r="20" spans="1:17">
      <c r="A20" s="7"/>
      <c r="B20" s="9" t="str">
        <f>+[5]Cuadro12!C9</f>
        <v>Transporte</v>
      </c>
      <c r="C20" s="64">
        <f>+[5]Cuadro12!D9</f>
        <v>0.91</v>
      </c>
      <c r="D20" s="64">
        <f>+[5]Cuadro12!E9</f>
        <v>-0.93</v>
      </c>
      <c r="E20" s="64">
        <f>+[5]Cuadro12!F9</f>
        <v>0.03</v>
      </c>
      <c r="F20" s="65">
        <f>+[5]Cuadro12!G9</f>
        <v>0.18976402926732303</v>
      </c>
      <c r="G20" s="65">
        <f>+[5]Cuadro12!H9</f>
        <v>-0.18856799405485811</v>
      </c>
      <c r="H20" s="62">
        <f>+[5]Cuadro12!I9</f>
        <v>5.9548919999999998E-3</v>
      </c>
      <c r="I20" s="152">
        <f>+[5]Cuadro12!J9</f>
        <v>9</v>
      </c>
      <c r="J20" s="151">
        <f>+[5]Cuadro12!K9</f>
        <v>8</v>
      </c>
      <c r="K20" s="11"/>
      <c r="L20" s="7"/>
      <c r="O20" s="80" t="s">
        <v>26</v>
      </c>
      <c r="P20" s="118">
        <f t="shared" si="0"/>
        <v>0.34</v>
      </c>
      <c r="Q20" s="80">
        <f t="shared" si="1"/>
        <v>1.0839074000000001E-2</v>
      </c>
    </row>
    <row r="21" spans="1:17">
      <c r="A21" s="7"/>
      <c r="B21" s="9" t="str">
        <f>+[5]Cuadro12!C10</f>
        <v>Comunicaciones</v>
      </c>
      <c r="C21" s="64">
        <f>+[5]Cuadro12!D10</f>
        <v>3.98</v>
      </c>
      <c r="D21" s="64">
        <f>+[5]Cuadro12!E10</f>
        <v>-4.13</v>
      </c>
      <c r="E21" s="64">
        <f>+[5]Cuadro12!F10</f>
        <v>0.08</v>
      </c>
      <c r="F21" s="65">
        <f>+[5]Cuadro12!G10</f>
        <v>0.16884210492164961</v>
      </c>
      <c r="G21" s="65">
        <f>+[5]Cuadro12!H10</f>
        <v>-0.16596860655657028</v>
      </c>
      <c r="H21" s="62">
        <f>+[5]Cuadro12!I10</f>
        <v>3.1427999999999998E-3</v>
      </c>
      <c r="I21" s="152">
        <f>+[5]Cuadro12!J10</f>
        <v>8</v>
      </c>
      <c r="J21" s="151">
        <f>+[5]Cuadro12!K10</f>
        <v>9</v>
      </c>
      <c r="K21" s="11"/>
      <c r="L21" s="7"/>
      <c r="O21" s="80" t="s">
        <v>21</v>
      </c>
      <c r="P21" s="118">
        <f t="shared" si="0"/>
        <v>0.03</v>
      </c>
      <c r="Q21" s="80">
        <f t="shared" si="1"/>
        <v>5.9548919999999998E-3</v>
      </c>
    </row>
    <row r="22" spans="1:17">
      <c r="A22" s="7"/>
      <c r="B22" s="19" t="str">
        <f>+[5]Cuadro12!C11</f>
        <v>Total</v>
      </c>
      <c r="C22" s="66">
        <f>+[5]Cuadro12!D11</f>
        <v>2.9</v>
      </c>
      <c r="D22" s="66">
        <f>+[5]Cuadro12!E11</f>
        <v>1.57</v>
      </c>
      <c r="E22" s="66">
        <f>+[5]Cuadro12!F11</f>
        <v>2.59</v>
      </c>
      <c r="F22" s="66">
        <f>+[5]Cuadro12!G11</f>
        <v>2.9</v>
      </c>
      <c r="G22" s="66">
        <f>+[5]Cuadro12!H11</f>
        <v>1.57</v>
      </c>
      <c r="H22" s="66">
        <f>+[5]Cuadro12!I11</f>
        <v>2.59</v>
      </c>
      <c r="I22" s="106"/>
      <c r="J22" s="106"/>
      <c r="K22" s="11"/>
      <c r="L22" s="7"/>
      <c r="N22" s="72"/>
      <c r="O22" s="80" t="s">
        <v>27</v>
      </c>
      <c r="P22" s="118">
        <f t="shared" si="0"/>
        <v>0.08</v>
      </c>
      <c r="Q22" s="80">
        <f t="shared" si="1"/>
        <v>3.1427999999999998E-3</v>
      </c>
    </row>
    <row r="23" spans="1:17" s="17" customFormat="1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tr">
        <f>IF(G23="","",1)</f>
        <v/>
      </c>
      <c r="O23" s="72"/>
      <c r="P23" s="73"/>
      <c r="Q23" s="73"/>
    </row>
    <row r="24" spans="1:17" s="17" customFormat="1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tr">
        <f>IF(G24="","",1)</f>
        <v/>
      </c>
      <c r="O24" s="72"/>
      <c r="P24" s="73"/>
      <c r="Q24" s="73"/>
    </row>
    <row r="25" spans="1:17" s="17" customFormat="1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tr">
        <f>IF(G25="","",1)</f>
        <v/>
      </c>
      <c r="O25" s="72"/>
      <c r="P25" s="73"/>
      <c r="Q25" s="73"/>
    </row>
    <row r="26" spans="1:17" s="17" customFormat="1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tr">
        <f>IF(G26="","",1)</f>
        <v/>
      </c>
      <c r="O26" s="72"/>
      <c r="P26" s="73"/>
      <c r="Q26" s="73"/>
    </row>
    <row r="27" spans="1:17" s="17" customFormat="1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tr">
        <f>IF(G27="","",1)</f>
        <v/>
      </c>
      <c r="O27" s="72"/>
      <c r="P27" s="73"/>
      <c r="Q27" s="73"/>
    </row>
    <row r="28" spans="1:17" s="17" customFormat="1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2"/>
      <c r="P28" s="73"/>
      <c r="Q28" s="73"/>
    </row>
    <row r="29" spans="1:17" s="17" customFormat="1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tr">
        <f>IF(G29="","",1)</f>
        <v/>
      </c>
      <c r="O29" s="72"/>
      <c r="P29" s="73"/>
      <c r="Q29" s="73"/>
    </row>
    <row r="30" spans="1:17" s="17" customFormat="1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4"/>
      <c r="P30" s="73"/>
      <c r="Q30" s="73"/>
    </row>
    <row r="31" spans="1:17" s="17" customFormat="1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>
      <c r="A37" s="7"/>
      <c r="B37" s="23"/>
      <c r="C37" s="178" t="s">
        <v>102</v>
      </c>
      <c r="D37" s="178"/>
      <c r="E37" s="178"/>
      <c r="F37" s="178"/>
      <c r="G37" s="178"/>
      <c r="H37" s="178"/>
      <c r="I37" s="121"/>
      <c r="J37" s="9"/>
      <c r="K37" s="11"/>
      <c r="L37" s="7"/>
    </row>
    <row r="38" spans="1:12" s="17" customFormat="1">
      <c r="A38" s="7"/>
      <c r="C38" s="178" t="s">
        <v>324</v>
      </c>
      <c r="D38" s="178"/>
      <c r="E38" s="178"/>
      <c r="F38" s="178"/>
      <c r="G38" s="178"/>
      <c r="H38" s="178"/>
      <c r="I38" s="123" t="s">
        <v>35</v>
      </c>
      <c r="J38" s="9"/>
      <c r="K38" s="11"/>
      <c r="L38" s="7"/>
    </row>
    <row r="39" spans="1:12" s="17" customFormat="1">
      <c r="A39" s="7"/>
      <c r="C39" s="52" t="str">
        <f>+'IPC Mensual Ing promedio'!C40</f>
        <v>Abril</v>
      </c>
      <c r="D39" s="52" t="str">
        <f>+'IPC Mensual Ing promedio'!D40</f>
        <v>Mayo</v>
      </c>
      <c r="E39" s="52" t="str">
        <f>+'IPC Mensual Ing promedio'!E40</f>
        <v>Junio</v>
      </c>
      <c r="F39" s="52" t="str">
        <f>+'IPC Mensual Ing promedio'!F40</f>
        <v>Julio</v>
      </c>
      <c r="G39" s="52" t="str">
        <f>+'IPC Mensual Ing promedio'!G40</f>
        <v>Agosto</v>
      </c>
      <c r="H39" s="52" t="str">
        <f>+'IPC Mensual Ing promedio'!H40</f>
        <v>Septiembre</v>
      </c>
      <c r="I39" s="122">
        <f>+'IPC Mensual Ing promedio'!I40</f>
        <v>40787</v>
      </c>
      <c r="J39" s="9"/>
      <c r="K39" s="11"/>
      <c r="L39" s="7"/>
    </row>
    <row r="40" spans="1:12" s="17" customFormat="1">
      <c r="A40" s="7"/>
      <c r="B40" s="9" t="s">
        <v>5</v>
      </c>
      <c r="C40" s="61">
        <f>+[5]Cuadro12a!B2</f>
        <v>2.4500000000000002</v>
      </c>
      <c r="D40" s="61">
        <f>+[5]Cuadro12a!C2</f>
        <v>2.46</v>
      </c>
      <c r="E40" s="61">
        <f>+[5]Cuadro12a!D2</f>
        <v>2.77</v>
      </c>
      <c r="F40" s="61">
        <f>+[5]Cuadro12a!E2</f>
        <v>2.75</v>
      </c>
      <c r="G40" s="61">
        <f>+[5]Cuadro12a!F2</f>
        <v>2.38</v>
      </c>
      <c r="H40" s="61">
        <f>+[5]Cuadro12a!G2</f>
        <v>2.59</v>
      </c>
      <c r="I40" s="124">
        <f>+[5]Cuadro12a!H2</f>
        <v>2.59</v>
      </c>
      <c r="J40" s="9"/>
      <c r="K40" s="11"/>
      <c r="L40" s="7"/>
    </row>
    <row r="41" spans="1:12" s="17" customFormat="1">
      <c r="A41" s="7"/>
      <c r="B41" s="9" t="s">
        <v>4</v>
      </c>
      <c r="C41" s="63">
        <f>+[5]Cuadro12a!B3</f>
        <v>2.2400000000000002</v>
      </c>
      <c r="D41" s="61">
        <f>+[5]Cuadro12a!C3</f>
        <v>2.33</v>
      </c>
      <c r="E41" s="61">
        <f>+[5]Cuadro12a!D3</f>
        <v>2.5</v>
      </c>
      <c r="F41" s="61">
        <f>+[5]Cuadro12a!E3</f>
        <v>2.5</v>
      </c>
      <c r="G41" s="61">
        <f>+[5]Cuadro12a!F3</f>
        <v>2.38</v>
      </c>
      <c r="H41" s="61">
        <f>+[5]Cuadro12a!G3</f>
        <v>2.69</v>
      </c>
      <c r="I41" s="124">
        <f>+[5]Cuadro12a!H3</f>
        <v>2.69</v>
      </c>
      <c r="J41" s="9"/>
      <c r="K41" s="11"/>
      <c r="L41" s="7"/>
    </row>
    <row r="42" spans="1:12" s="17" customFormat="1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>
      <c r="A51" s="24"/>
      <c r="B51" s="25" t="s">
        <v>325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B13:I21">
    <sortCondition descending="1" ref="H13:H21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53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tr">
        <f>+[5]Cuadro13!A2</f>
        <v>Cali</v>
      </c>
      <c r="C13" s="61">
        <f>+[5]Cuadro13!B2</f>
        <v>-0.7</v>
      </c>
      <c r="D13" s="61">
        <f>+[5]Cuadro13!C2</f>
        <v>1.17</v>
      </c>
      <c r="E13" s="62">
        <f>+[5]Cuadro13!D2</f>
        <v>-0.76</v>
      </c>
      <c r="F13" s="62">
        <f>+[5]Cuadro13!E2</f>
        <v>1.23</v>
      </c>
      <c r="G13" s="61">
        <f>+[5]Cuadro13!F2</f>
        <v>-0.44</v>
      </c>
      <c r="H13" s="61">
        <f>+[5]Cuadro13!G2</f>
        <v>0.76</v>
      </c>
      <c r="I13" s="76">
        <f>+[5]Cuadro13!H2</f>
        <v>23</v>
      </c>
      <c r="J13" s="76">
        <f>+[5]Cuadro13!I2</f>
        <v>1</v>
      </c>
      <c r="K13" s="11"/>
      <c r="L13" s="7"/>
      <c r="O13" s="17">
        <v>2010</v>
      </c>
      <c r="P13" s="17">
        <v>2011</v>
      </c>
    </row>
    <row r="14" spans="1:22">
      <c r="A14" s="7"/>
      <c r="B14" s="9" t="str">
        <f>+[5]Cuadro13!A3</f>
        <v>Tunja</v>
      </c>
      <c r="C14" s="61">
        <f>+[5]Cuadro13!B3</f>
        <v>-0.03</v>
      </c>
      <c r="D14" s="61">
        <f>+[5]Cuadro13!C3</f>
        <v>0.6</v>
      </c>
      <c r="E14" s="62">
        <f>+[5]Cuadro13!D3</f>
        <v>-0.11</v>
      </c>
      <c r="F14" s="62">
        <f>+[5]Cuadro13!E3</f>
        <v>0.8</v>
      </c>
      <c r="G14" s="61">
        <f>+[5]Cuadro13!F3</f>
        <v>0.04</v>
      </c>
      <c r="H14" s="61">
        <f>+[5]Cuadro13!G3</f>
        <v>0.16</v>
      </c>
      <c r="I14" s="76">
        <f>+[5]Cuadro13!H3</f>
        <v>7</v>
      </c>
      <c r="J14" s="76">
        <f>+[5]Cuadro13!I3</f>
        <v>2</v>
      </c>
      <c r="K14" s="11"/>
      <c r="L14" s="7"/>
      <c r="N14" s="53" t="s">
        <v>5</v>
      </c>
      <c r="O14" s="80">
        <f>+C32</f>
        <v>-0.24</v>
      </c>
      <c r="P14" s="80">
        <f>+D32</f>
        <v>0.17</v>
      </c>
    </row>
    <row r="15" spans="1:22">
      <c r="A15" s="7"/>
      <c r="B15" s="9" t="str">
        <f>+[5]Cuadro13!A4</f>
        <v>Pasto</v>
      </c>
      <c r="C15" s="61">
        <f>+[5]Cuadro13!B4</f>
        <v>0.13</v>
      </c>
      <c r="D15" s="61">
        <f>+[5]Cuadro13!C4</f>
        <v>0.57999999999999996</v>
      </c>
      <c r="E15" s="62">
        <f>+[5]Cuadro13!D4</f>
        <v>0.18</v>
      </c>
      <c r="F15" s="62">
        <f>+[5]Cuadro13!E4</f>
        <v>0.9</v>
      </c>
      <c r="G15" s="61">
        <f>+[5]Cuadro13!F4</f>
        <v>-0.02</v>
      </c>
      <c r="H15" s="61">
        <f>+[5]Cuadro13!G4</f>
        <v>0.24</v>
      </c>
      <c r="I15" s="76">
        <f>+[5]Cuadro13!H4</f>
        <v>3</v>
      </c>
      <c r="J15" s="76">
        <f>+[5]Cuadro13!I4</f>
        <v>3</v>
      </c>
      <c r="K15" s="11"/>
      <c r="L15" s="7"/>
      <c r="N15" s="18" t="s">
        <v>4</v>
      </c>
      <c r="O15" s="80">
        <f>+C28</f>
        <v>-0.14000000000000001</v>
      </c>
      <c r="P15" s="80">
        <f>+D28</f>
        <v>0.2</v>
      </c>
    </row>
    <row r="16" spans="1:22">
      <c r="A16" s="7"/>
      <c r="B16" s="9" t="str">
        <f>+[5]Cuadro13!A5</f>
        <v>Neiva</v>
      </c>
      <c r="C16" s="61">
        <f>+[5]Cuadro13!B5</f>
        <v>-0.28999999999999998</v>
      </c>
      <c r="D16" s="61">
        <f>+[5]Cuadro13!C5</f>
        <v>0.53</v>
      </c>
      <c r="E16" s="62">
        <f>+[5]Cuadro13!D5</f>
        <v>-0.48</v>
      </c>
      <c r="F16" s="62">
        <f>+[5]Cuadro13!E5</f>
        <v>0.62</v>
      </c>
      <c r="G16" s="61">
        <f>+[5]Cuadro13!F5</f>
        <v>-0.21</v>
      </c>
      <c r="H16" s="61">
        <f>+[5]Cuadro13!G5</f>
        <v>0.18</v>
      </c>
      <c r="I16" s="76">
        <f>+[5]Cuadro13!H5</f>
        <v>19</v>
      </c>
      <c r="J16" s="76">
        <f>+[5]Cuadro13!I5</f>
        <v>4</v>
      </c>
      <c r="K16" s="11"/>
      <c r="L16" s="7"/>
    </row>
    <row r="17" spans="1:16">
      <c r="A17" s="7"/>
      <c r="B17" s="9" t="str">
        <f>+[5]Cuadro13!A6</f>
        <v>Popayán</v>
      </c>
      <c r="C17" s="61">
        <f>+[5]Cuadro13!B6</f>
        <v>-0.25</v>
      </c>
      <c r="D17" s="61">
        <f>+[5]Cuadro13!C6</f>
        <v>0.45</v>
      </c>
      <c r="E17" s="62">
        <f>+[5]Cuadro13!D6</f>
        <v>-0.36</v>
      </c>
      <c r="F17" s="62">
        <f>+[5]Cuadro13!E6</f>
        <v>0.56999999999999995</v>
      </c>
      <c r="G17" s="61">
        <f>+[5]Cuadro13!F6</f>
        <v>-7.0000000000000007E-2</v>
      </c>
      <c r="H17" s="61">
        <f>+[5]Cuadro13!G6</f>
        <v>0.26</v>
      </c>
      <c r="I17" s="76">
        <f>+[5]Cuadro13!H6</f>
        <v>18</v>
      </c>
      <c r="J17" s="76">
        <f>+[5]Cuadro13!I6</f>
        <v>5</v>
      </c>
      <c r="K17" s="11"/>
      <c r="L17" s="7"/>
    </row>
    <row r="18" spans="1:16">
      <c r="A18" s="7"/>
      <c r="B18" s="9" t="str">
        <f>+[5]Cuadro13!A7</f>
        <v>Florencia</v>
      </c>
      <c r="C18" s="61">
        <f>+[5]Cuadro13!B7</f>
        <v>7.0000000000000007E-2</v>
      </c>
      <c r="D18" s="61">
        <f>+[5]Cuadro13!C7</f>
        <v>0.36</v>
      </c>
      <c r="E18" s="62">
        <f>+[5]Cuadro13!D7</f>
        <v>0.16</v>
      </c>
      <c r="F18" s="62">
        <f>+[5]Cuadro13!E7</f>
        <v>0.43</v>
      </c>
      <c r="G18" s="61">
        <f>+[5]Cuadro13!F7</f>
        <v>-0.03</v>
      </c>
      <c r="H18" s="61">
        <f>+[5]Cuadro13!G7</f>
        <v>0.24</v>
      </c>
      <c r="I18" s="76">
        <f>+[5]Cuadro13!H7</f>
        <v>4</v>
      </c>
      <c r="J18" s="76">
        <f>+[5]Cuadro13!I7</f>
        <v>6</v>
      </c>
      <c r="K18" s="11"/>
      <c r="L18" s="7"/>
    </row>
    <row r="19" spans="1:16">
      <c r="A19" s="7"/>
      <c r="B19" s="9" t="str">
        <f>+[5]Cuadro13!A8</f>
        <v>Villavicencio</v>
      </c>
      <c r="C19" s="61">
        <f>+[5]Cuadro13!B8</f>
        <v>-0.03</v>
      </c>
      <c r="D19" s="61">
        <f>+[5]Cuadro13!C8</f>
        <v>0.36</v>
      </c>
      <c r="E19" s="62">
        <f>+[5]Cuadro13!D8</f>
        <v>0.01</v>
      </c>
      <c r="F19" s="62">
        <f>+[5]Cuadro13!E8</f>
        <v>0.36</v>
      </c>
      <c r="G19" s="61">
        <f>+[5]Cuadro13!F8</f>
        <v>0.05</v>
      </c>
      <c r="H19" s="61">
        <f>+[5]Cuadro13!G8</f>
        <v>0.31</v>
      </c>
      <c r="I19" s="76">
        <f>+[5]Cuadro13!H8</f>
        <v>8</v>
      </c>
      <c r="J19" s="76">
        <f>+[5]Cuadro13!I8</f>
        <v>7</v>
      </c>
      <c r="K19" s="11"/>
      <c r="L19" s="7"/>
    </row>
    <row r="20" spans="1:16">
      <c r="A20" s="7"/>
      <c r="B20" s="9" t="str">
        <f>+[5]Cuadro13!A9</f>
        <v>Riohacha</v>
      </c>
      <c r="C20" s="61">
        <f>+[5]Cuadro13!B9</f>
        <v>-0.14000000000000001</v>
      </c>
      <c r="D20" s="61">
        <f>+[5]Cuadro13!C9</f>
        <v>0.31</v>
      </c>
      <c r="E20" s="62">
        <f>+[5]Cuadro13!D9</f>
        <v>-0.25</v>
      </c>
      <c r="F20" s="62">
        <f>+[5]Cuadro13!E9</f>
        <v>0.3</v>
      </c>
      <c r="G20" s="61">
        <f>+[5]Cuadro13!F9</f>
        <v>-0.08</v>
      </c>
      <c r="H20" s="61">
        <f>+[5]Cuadro13!G9</f>
        <v>0.14000000000000001</v>
      </c>
      <c r="I20" s="76">
        <f>+[5]Cuadro13!H9</f>
        <v>14</v>
      </c>
      <c r="J20" s="76">
        <f>+[5]Cuadro13!I9</f>
        <v>8</v>
      </c>
      <c r="K20" s="11"/>
      <c r="L20" s="7"/>
    </row>
    <row r="21" spans="1:16">
      <c r="A21" s="7"/>
      <c r="B21" s="19" t="str">
        <f>+[5]Cuadro13!A10</f>
        <v>Colombia</v>
      </c>
      <c r="C21" s="67">
        <f>+[5]Cuadro13!B10</f>
        <v>-0.14000000000000001</v>
      </c>
      <c r="D21" s="67">
        <f>+[5]Cuadro13!C10</f>
        <v>0.31</v>
      </c>
      <c r="E21" s="78">
        <f>+[5]Cuadro13!D10</f>
        <v>-0.18</v>
      </c>
      <c r="F21" s="78">
        <f>+[5]Cuadro13!E10</f>
        <v>0.38</v>
      </c>
      <c r="G21" s="67">
        <f>+[5]Cuadro13!F10</f>
        <v>-0.13</v>
      </c>
      <c r="H21" s="67">
        <f>+[5]Cuadro13!G10</f>
        <v>0.17</v>
      </c>
      <c r="I21" s="76"/>
      <c r="J21" s="76"/>
      <c r="K21" s="11"/>
      <c r="L21" s="7"/>
    </row>
    <row r="22" spans="1:16">
      <c r="A22" s="7"/>
      <c r="B22" s="9" t="str">
        <f>+[5]Cuadro13!A11</f>
        <v>Bucaramanga</v>
      </c>
      <c r="C22" s="61">
        <f>+[5]Cuadro13!B11</f>
        <v>-0.16</v>
      </c>
      <c r="D22" s="61">
        <f>+[5]Cuadro13!C11</f>
        <v>0.3</v>
      </c>
      <c r="E22" s="62">
        <f>+[5]Cuadro13!D11</f>
        <v>-0.2</v>
      </c>
      <c r="F22" s="62">
        <f>+[5]Cuadro13!E11</f>
        <v>0.36</v>
      </c>
      <c r="G22" s="61">
        <f>+[5]Cuadro13!F11</f>
        <v>0.17</v>
      </c>
      <c r="H22" s="61">
        <f>+[5]Cuadro13!G11</f>
        <v>0.13</v>
      </c>
      <c r="I22" s="76">
        <f>+[5]Cuadro13!H11</f>
        <v>15</v>
      </c>
      <c r="J22" s="76">
        <f>+[5]Cuadro13!I11</f>
        <v>9</v>
      </c>
      <c r="K22" s="11"/>
      <c r="L22" s="7"/>
    </row>
    <row r="23" spans="1:16">
      <c r="A23" s="7"/>
      <c r="B23" s="9" t="str">
        <f>+[5]Cuadro13!A12</f>
        <v>Valledupar</v>
      </c>
      <c r="C23" s="61">
        <f>+[5]Cuadro13!B12</f>
        <v>-0.22</v>
      </c>
      <c r="D23" s="61">
        <f>+[5]Cuadro13!C12</f>
        <v>0.28999999999999998</v>
      </c>
      <c r="E23" s="62">
        <f>+[5]Cuadro13!D12</f>
        <v>-0.27</v>
      </c>
      <c r="F23" s="62">
        <f>+[5]Cuadro13!E12</f>
        <v>0.44</v>
      </c>
      <c r="G23" s="61">
        <f>+[5]Cuadro13!F12</f>
        <v>-0.15</v>
      </c>
      <c r="H23" s="61">
        <f>+[5]Cuadro13!G12</f>
        <v>0.13</v>
      </c>
      <c r="I23" s="76">
        <f>+[5]Cuadro13!H12</f>
        <v>16</v>
      </c>
      <c r="J23" s="76">
        <f>+[5]Cuadro13!I12</f>
        <v>10</v>
      </c>
      <c r="K23" s="11"/>
      <c r="L23" s="7"/>
      <c r="O23" s="17"/>
      <c r="P23" s="17"/>
    </row>
    <row r="24" spans="1:16">
      <c r="A24" s="7"/>
      <c r="B24" s="9" t="str">
        <f>+[5]Cuadro13!A13</f>
        <v>Medellín</v>
      </c>
      <c r="C24" s="61">
        <f>+[5]Cuadro13!B13</f>
        <v>-0.03</v>
      </c>
      <c r="D24" s="61">
        <f>+[5]Cuadro13!C13</f>
        <v>0.25</v>
      </c>
      <c r="E24" s="62">
        <f>+[5]Cuadro13!D13</f>
        <v>-7.0000000000000007E-2</v>
      </c>
      <c r="F24" s="62">
        <f>+[5]Cuadro13!E13</f>
        <v>0.41</v>
      </c>
      <c r="G24" s="61">
        <f>+[5]Cuadro13!F13</f>
        <v>-0.03</v>
      </c>
      <c r="H24" s="61">
        <f>+[5]Cuadro13!G13</f>
        <v>7.0000000000000007E-2</v>
      </c>
      <c r="I24" s="76">
        <f>+[5]Cuadro13!H13</f>
        <v>6</v>
      </c>
      <c r="J24" s="76">
        <f>+[5]Cuadro13!I13</f>
        <v>11</v>
      </c>
      <c r="K24" s="11"/>
      <c r="L24" s="7"/>
      <c r="N24" s="57"/>
      <c r="O24" s="57"/>
      <c r="P24" s="57"/>
    </row>
    <row r="25" spans="1:16">
      <c r="A25" s="7"/>
      <c r="B25" s="9" t="str">
        <f>+[5]Cuadro13!A14</f>
        <v>Cúcuta</v>
      </c>
      <c r="C25" s="61">
        <f>+[5]Cuadro13!B14</f>
        <v>-0.67</v>
      </c>
      <c r="D25" s="61">
        <f>+[5]Cuadro13!C14</f>
        <v>0.25</v>
      </c>
      <c r="E25" s="62">
        <f>+[5]Cuadro13!D14</f>
        <v>-0.72</v>
      </c>
      <c r="F25" s="62">
        <f>+[5]Cuadro13!E14</f>
        <v>0.25</v>
      </c>
      <c r="G25" s="61">
        <f>+[5]Cuadro13!F14</f>
        <v>-0.63</v>
      </c>
      <c r="H25" s="61">
        <f>+[5]Cuadro13!G14</f>
        <v>0.18</v>
      </c>
      <c r="I25" s="76">
        <f>+[5]Cuadro13!H14</f>
        <v>22</v>
      </c>
      <c r="J25" s="76">
        <f>+[5]Cuadro13!I14</f>
        <v>12</v>
      </c>
      <c r="K25" s="11"/>
      <c r="L25" s="7"/>
      <c r="N25" s="57"/>
      <c r="O25" s="57"/>
      <c r="P25" s="57"/>
    </row>
    <row r="26" spans="1:16">
      <c r="A26" s="7"/>
      <c r="B26" s="9" t="str">
        <f>+[5]Cuadro13!A15</f>
        <v>Pereira</v>
      </c>
      <c r="C26" s="64">
        <f>+[5]Cuadro13!B15</f>
        <v>0.36</v>
      </c>
      <c r="D26" s="64">
        <f>+[5]Cuadro13!C15</f>
        <v>0.23</v>
      </c>
      <c r="E26" s="65">
        <f>+[5]Cuadro13!D15</f>
        <v>0.47</v>
      </c>
      <c r="F26" s="65">
        <f>+[5]Cuadro13!E15</f>
        <v>0.4</v>
      </c>
      <c r="G26" s="61">
        <f>+[5]Cuadro13!F15</f>
        <v>0.2</v>
      </c>
      <c r="H26" s="61">
        <f>+[5]Cuadro13!G15</f>
        <v>7.0000000000000007E-2</v>
      </c>
      <c r="I26" s="76">
        <f>+[5]Cuadro13!H15</f>
        <v>1</v>
      </c>
      <c r="J26" s="76">
        <f>+[5]Cuadro13!I15</f>
        <v>13</v>
      </c>
      <c r="K26" s="11"/>
      <c r="L26" s="7"/>
      <c r="N26" s="57"/>
      <c r="O26" s="57"/>
      <c r="P26" s="57"/>
    </row>
    <row r="27" spans="1:16">
      <c r="A27" s="7"/>
      <c r="B27" s="9" t="str">
        <f>+[5]Cuadro13!A16</f>
        <v>Ibagué</v>
      </c>
      <c r="C27" s="61">
        <f>+[5]Cuadro13!B16</f>
        <v>-0.43</v>
      </c>
      <c r="D27" s="61">
        <f>+[5]Cuadro13!C16</f>
        <v>0.23</v>
      </c>
      <c r="E27" s="62">
        <f>+[5]Cuadro13!D16</f>
        <v>-0.51</v>
      </c>
      <c r="F27" s="62">
        <f>+[5]Cuadro13!E16</f>
        <v>0.34</v>
      </c>
      <c r="G27" s="61">
        <f>+[5]Cuadro13!F16</f>
        <v>-0.25</v>
      </c>
      <c r="H27" s="61">
        <f>+[5]Cuadro13!G16</f>
        <v>0.06</v>
      </c>
      <c r="I27" s="76">
        <f>+[5]Cuadro13!H16</f>
        <v>21</v>
      </c>
      <c r="J27" s="76">
        <f>+[5]Cuadro13!I16</f>
        <v>14</v>
      </c>
      <c r="K27" s="11"/>
      <c r="L27" s="7"/>
    </row>
    <row r="28" spans="1:16">
      <c r="A28" s="7"/>
      <c r="B28" s="9" t="str">
        <f>+[5]Cuadro13!A17</f>
        <v>Barranquilla</v>
      </c>
      <c r="C28" s="61">
        <f>+[5]Cuadro13!B17</f>
        <v>-0.14000000000000001</v>
      </c>
      <c r="D28" s="61">
        <f>+[5]Cuadro13!C17</f>
        <v>0.2</v>
      </c>
      <c r="E28" s="62">
        <f>+[5]Cuadro13!D17</f>
        <v>-0.2</v>
      </c>
      <c r="F28" s="62">
        <f>+[5]Cuadro13!E17</f>
        <v>0.28999999999999998</v>
      </c>
      <c r="G28" s="61">
        <f>+[5]Cuadro13!F17</f>
        <v>-0.08</v>
      </c>
      <c r="H28" s="61">
        <f>+[5]Cuadro13!G17</f>
        <v>0.16</v>
      </c>
      <c r="I28" s="76">
        <f>+[5]Cuadro13!H17</f>
        <v>12</v>
      </c>
      <c r="J28" s="76">
        <f>+[5]Cuadro13!I17</f>
        <v>15</v>
      </c>
      <c r="K28" s="11"/>
      <c r="L28" s="7"/>
    </row>
    <row r="29" spans="1:16">
      <c r="A29" s="7"/>
      <c r="B29" s="9" t="str">
        <f>+[5]Cuadro13!A18</f>
        <v>Quibdó</v>
      </c>
      <c r="C29" s="61">
        <f>+[5]Cuadro13!B18</f>
        <v>-0.12</v>
      </c>
      <c r="D29" s="61">
        <f>+[5]Cuadro13!C18</f>
        <v>0.19</v>
      </c>
      <c r="E29" s="62">
        <f>+[5]Cuadro13!D18</f>
        <v>-0.12</v>
      </c>
      <c r="F29" s="62">
        <f>+[5]Cuadro13!E18</f>
        <v>0.2</v>
      </c>
      <c r="G29" s="61">
        <f>+[5]Cuadro13!F18</f>
        <v>-0.16</v>
      </c>
      <c r="H29" s="61">
        <f>+[5]Cuadro13!G18</f>
        <v>0.09</v>
      </c>
      <c r="I29" s="76">
        <f>+[5]Cuadro13!H18</f>
        <v>11</v>
      </c>
      <c r="J29" s="76">
        <f>+[5]Cuadro13!I18</f>
        <v>16</v>
      </c>
      <c r="K29" s="11"/>
      <c r="L29" s="7"/>
    </row>
    <row r="30" spans="1:16">
      <c r="A30" s="7"/>
      <c r="B30" s="9" t="str">
        <f>+[5]Cuadro13!A19</f>
        <v>Santa Marta</v>
      </c>
      <c r="C30" s="61">
        <f>+[5]Cuadro13!B19</f>
        <v>-0.06</v>
      </c>
      <c r="D30" s="61">
        <f>+[5]Cuadro13!C19</f>
        <v>0.18</v>
      </c>
      <c r="E30" s="62">
        <f>+[5]Cuadro13!D19</f>
        <v>-0.09</v>
      </c>
      <c r="F30" s="62">
        <f>+[5]Cuadro13!E19</f>
        <v>0.22</v>
      </c>
      <c r="G30" s="61">
        <f>+[5]Cuadro13!F19</f>
        <v>0.1</v>
      </c>
      <c r="H30" s="61">
        <f>+[5]Cuadro13!G19</f>
        <v>0.16</v>
      </c>
      <c r="I30" s="76">
        <f>+[5]Cuadro13!H19</f>
        <v>9</v>
      </c>
      <c r="J30" s="76">
        <f>+[5]Cuadro13!I19</f>
        <v>17</v>
      </c>
      <c r="K30" s="11"/>
      <c r="L30" s="7"/>
    </row>
    <row r="31" spans="1:16">
      <c r="A31" s="7"/>
      <c r="B31" s="9" t="str">
        <f>+[5]Cuadro13!A20</f>
        <v>Manizales</v>
      </c>
      <c r="C31" s="61">
        <f>+[5]Cuadro13!B20</f>
        <v>-0.14000000000000001</v>
      </c>
      <c r="D31" s="61">
        <f>+[5]Cuadro13!C20</f>
        <v>0.18</v>
      </c>
      <c r="E31" s="62">
        <f>+[5]Cuadro13!D20</f>
        <v>-0.15</v>
      </c>
      <c r="F31" s="62">
        <f>+[5]Cuadro13!E20</f>
        <v>0.19</v>
      </c>
      <c r="G31" s="61">
        <f>+[5]Cuadro13!F20</f>
        <v>-0.09</v>
      </c>
      <c r="H31" s="61">
        <f>+[5]Cuadro13!G20</f>
        <v>0.06</v>
      </c>
      <c r="I31" s="76">
        <f>+[5]Cuadro13!H20</f>
        <v>13</v>
      </c>
      <c r="J31" s="76">
        <f>+[5]Cuadro13!I20</f>
        <v>18</v>
      </c>
      <c r="K31" s="11"/>
      <c r="L31" s="7"/>
    </row>
    <row r="32" spans="1:16">
      <c r="A32" s="7"/>
      <c r="B32" s="9" t="str">
        <f>+[5]Cuadro13!A21</f>
        <v>Cartagena</v>
      </c>
      <c r="C32" s="61">
        <f>+[5]Cuadro13!B21</f>
        <v>-0.24</v>
      </c>
      <c r="D32" s="61">
        <f>+[5]Cuadro13!C21</f>
        <v>0.17</v>
      </c>
      <c r="E32" s="62">
        <f>+[5]Cuadro13!D21</f>
        <v>-0.33</v>
      </c>
      <c r="F32" s="62">
        <f>+[5]Cuadro13!E21</f>
        <v>0.15</v>
      </c>
      <c r="G32" s="61">
        <f>+[5]Cuadro13!F21</f>
        <v>-0.09</v>
      </c>
      <c r="H32" s="61">
        <f>+[5]Cuadro13!G21</f>
        <v>0.27</v>
      </c>
      <c r="I32" s="76">
        <f>+[5]Cuadro13!H21</f>
        <v>17</v>
      </c>
      <c r="J32" s="76">
        <f>+[5]Cuadro13!I21</f>
        <v>19</v>
      </c>
      <c r="K32" s="11"/>
      <c r="L32" s="7"/>
    </row>
    <row r="33" spans="1:12">
      <c r="A33" s="7"/>
      <c r="B33" s="19" t="str">
        <f>+[5]Cuadro13!A22</f>
        <v>Bogotá D.C.</v>
      </c>
      <c r="C33" s="66">
        <f>+[5]Cuadro13!B22</f>
        <v>-0.01</v>
      </c>
      <c r="D33" s="66">
        <f>+[5]Cuadro13!C22</f>
        <v>0.16</v>
      </c>
      <c r="E33" s="66">
        <f>+[5]Cuadro13!D22</f>
        <v>-0.03</v>
      </c>
      <c r="F33" s="66">
        <f>+[5]Cuadro13!E22</f>
        <v>0.19</v>
      </c>
      <c r="G33" s="66">
        <f>+[5]Cuadro13!F22</f>
        <v>-0.12</v>
      </c>
      <c r="H33" s="66">
        <f>+[5]Cuadro13!G22</f>
        <v>0.08</v>
      </c>
      <c r="I33" s="77">
        <f>+[5]Cuadro13!H22</f>
        <v>5</v>
      </c>
      <c r="J33" s="77">
        <f>+[5]Cuadro13!I22</f>
        <v>20</v>
      </c>
      <c r="K33" s="11"/>
      <c r="L33" s="7"/>
    </row>
    <row r="34" spans="1:12">
      <c r="A34" s="7"/>
      <c r="B34" s="9" t="str">
        <f>+[5]Cuadro13!A23</f>
        <v>Armenia</v>
      </c>
      <c r="C34" s="61">
        <f>+[5]Cuadro13!B23</f>
        <v>-7.0000000000000007E-2</v>
      </c>
      <c r="D34" s="61">
        <f>+[5]Cuadro13!C23</f>
        <v>0.11</v>
      </c>
      <c r="E34" s="62">
        <f>+[5]Cuadro13!D23</f>
        <v>-7.0000000000000007E-2</v>
      </c>
      <c r="F34" s="62">
        <f>+[5]Cuadro13!E23</f>
        <v>0.23</v>
      </c>
      <c r="G34" s="61">
        <f>+[5]Cuadro13!F23</f>
        <v>-0.19</v>
      </c>
      <c r="H34" s="61">
        <f>+[5]Cuadro13!G23</f>
        <v>-0.05</v>
      </c>
      <c r="I34" s="76">
        <f>+[5]Cuadro13!H23</f>
        <v>10</v>
      </c>
      <c r="J34" s="76">
        <f>+[5]Cuadro13!I23</f>
        <v>21</v>
      </c>
      <c r="K34" s="11"/>
      <c r="L34" s="7"/>
    </row>
    <row r="35" spans="1:12">
      <c r="A35" s="7"/>
      <c r="B35" s="9" t="str">
        <f>+[5]Cuadro13!A24</f>
        <v>Sincelejo</v>
      </c>
      <c r="C35" s="61">
        <f>+[5]Cuadro13!B24</f>
        <v>-0.74</v>
      </c>
      <c r="D35" s="61">
        <f>+[5]Cuadro13!C24</f>
        <v>0.08</v>
      </c>
      <c r="E35" s="62">
        <f>+[5]Cuadro13!D24</f>
        <v>-1.03</v>
      </c>
      <c r="F35" s="62">
        <f>+[5]Cuadro13!E24</f>
        <v>0.1</v>
      </c>
      <c r="G35" s="61">
        <f>+[5]Cuadro13!F24</f>
        <v>-0.3</v>
      </c>
      <c r="H35" s="61">
        <f>+[5]Cuadro13!G24</f>
        <v>0.14000000000000001</v>
      </c>
      <c r="I35" s="76">
        <f>+[5]Cuadro13!H24</f>
        <v>24</v>
      </c>
      <c r="J35" s="76">
        <f>+[5]Cuadro13!I24</f>
        <v>22</v>
      </c>
      <c r="K35" s="11"/>
      <c r="L35" s="7"/>
    </row>
    <row r="36" spans="1:12">
      <c r="A36" s="7"/>
      <c r="B36" s="9" t="str">
        <f>+[5]Cuadro13!A25</f>
        <v>Montería</v>
      </c>
      <c r="C36" s="63">
        <f>+[5]Cuadro13!B25</f>
        <v>-0.35</v>
      </c>
      <c r="D36" s="63">
        <f>+[5]Cuadro13!C25</f>
        <v>0.03</v>
      </c>
      <c r="E36" s="62">
        <f>+[5]Cuadro13!D25</f>
        <v>-0.56000000000000005</v>
      </c>
      <c r="F36" s="62">
        <f>+[5]Cuadro13!E25</f>
        <v>7.0000000000000007E-2</v>
      </c>
      <c r="G36" s="61">
        <f>+[5]Cuadro13!F25</f>
        <v>-0.22</v>
      </c>
      <c r="H36" s="61">
        <f>+[5]Cuadro13!G25</f>
        <v>0.01</v>
      </c>
      <c r="I36" s="76">
        <f>+[5]Cuadro13!H25</f>
        <v>20</v>
      </c>
      <c r="J36" s="76">
        <f>+[5]Cuadro13!I25</f>
        <v>23</v>
      </c>
      <c r="K36" s="11"/>
      <c r="L36" s="7"/>
    </row>
    <row r="37" spans="1:12">
      <c r="A37" s="7"/>
      <c r="B37" s="9" t="str">
        <f>+[5]Cuadro13!A26</f>
        <v>San Andrés</v>
      </c>
      <c r="C37" s="63">
        <f>+[5]Cuadro13!B26</f>
        <v>0.18</v>
      </c>
      <c r="D37" s="63">
        <f>+[5]Cuadro13!C26</f>
        <v>-0.05</v>
      </c>
      <c r="E37" s="62">
        <f>+[5]Cuadro13!D26</f>
        <v>-7.0000000000000007E-2</v>
      </c>
      <c r="F37" s="62">
        <f>+[5]Cuadro13!E26</f>
        <v>-0.08</v>
      </c>
      <c r="G37" s="61">
        <f>+[5]Cuadro13!F26</f>
        <v>0.08</v>
      </c>
      <c r="H37" s="61">
        <f>+[5]Cuadro13!G26</f>
        <v>-0.21</v>
      </c>
      <c r="I37" s="76">
        <f>+[5]Cuadro13!H26</f>
        <v>2</v>
      </c>
      <c r="J37" s="76">
        <f>+[5]Cuadro13!I26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325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51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tr">
        <f>+[5]Cuadro14!A2</f>
        <v>Neiva</v>
      </c>
      <c r="C13" s="61">
        <f>+[5]Cuadro14!B2</f>
        <v>2.02</v>
      </c>
      <c r="D13" s="61">
        <f>+[5]Cuadro14!C2</f>
        <v>4.3</v>
      </c>
      <c r="E13" s="62">
        <f>+[5]Cuadro14!D2</f>
        <v>2.06</v>
      </c>
      <c r="F13" s="62">
        <f>+[5]Cuadro14!E2</f>
        <v>4.38</v>
      </c>
      <c r="G13" s="61">
        <f>+[5]Cuadro14!F2</f>
        <v>1.1000000000000001</v>
      </c>
      <c r="H13" s="61">
        <f>+[5]Cuadro14!G2</f>
        <v>2.63</v>
      </c>
      <c r="I13" s="76">
        <f>+[5]Cuadro14!H2</f>
        <v>16</v>
      </c>
      <c r="J13" s="76">
        <f>+[5]Cuadro14!I2</f>
        <v>1</v>
      </c>
      <c r="K13" s="11"/>
      <c r="L13" s="7"/>
    </row>
    <row r="14" spans="1:22">
      <c r="A14" s="7"/>
      <c r="B14" s="9" t="str">
        <f>+[5]Cuadro14!A3</f>
        <v>Bucaramanga</v>
      </c>
      <c r="C14" s="61">
        <f>+[5]Cuadro14!B3</f>
        <v>3.07</v>
      </c>
      <c r="D14" s="61">
        <f>+[5]Cuadro14!C3</f>
        <v>4.17</v>
      </c>
      <c r="E14" s="62">
        <f>+[5]Cuadro14!D3</f>
        <v>3.67</v>
      </c>
      <c r="F14" s="62">
        <f>+[5]Cuadro14!E3</f>
        <v>4.37</v>
      </c>
      <c r="G14" s="61">
        <f>+[5]Cuadro14!F3</f>
        <v>2.19</v>
      </c>
      <c r="H14" s="61">
        <f>+[5]Cuadro14!G3</f>
        <v>3.92</v>
      </c>
      <c r="I14" s="76">
        <f>+[5]Cuadro14!H3</f>
        <v>1</v>
      </c>
      <c r="J14" s="76">
        <f>+[5]Cuadro14!I3</f>
        <v>2</v>
      </c>
      <c r="K14" s="11"/>
      <c r="L14" s="7"/>
      <c r="N14" s="53"/>
    </row>
    <row r="15" spans="1:22">
      <c r="A15" s="7"/>
      <c r="B15" s="9" t="str">
        <f>+[5]Cuadro14!A4</f>
        <v>Manizales</v>
      </c>
      <c r="C15" s="61">
        <f>+[5]Cuadro14!B4</f>
        <v>1.9</v>
      </c>
      <c r="D15" s="61">
        <f>+[5]Cuadro14!C4</f>
        <v>3.94</v>
      </c>
      <c r="E15" s="62">
        <f>+[5]Cuadro14!D4</f>
        <v>2.17</v>
      </c>
      <c r="F15" s="62">
        <f>+[5]Cuadro14!E4</f>
        <v>4.6900000000000004</v>
      </c>
      <c r="G15" s="61">
        <f>+[5]Cuadro14!F4</f>
        <v>0.98</v>
      </c>
      <c r="H15" s="61">
        <f>+[5]Cuadro14!G4</f>
        <v>1.92</v>
      </c>
      <c r="I15" s="76">
        <f>+[5]Cuadro14!H4</f>
        <v>17</v>
      </c>
      <c r="J15" s="76">
        <f>+[5]Cuadro14!I4</f>
        <v>3</v>
      </c>
      <c r="K15" s="11"/>
      <c r="L15" s="7"/>
      <c r="N15" s="18"/>
    </row>
    <row r="16" spans="1:22">
      <c r="A16" s="7"/>
      <c r="B16" s="9" t="str">
        <f>+[5]Cuadro14!A5</f>
        <v>Tunja</v>
      </c>
      <c r="C16" s="61">
        <f>+[5]Cuadro14!B5</f>
        <v>1.17</v>
      </c>
      <c r="D16" s="61">
        <f>+[5]Cuadro14!C5</f>
        <v>3.92</v>
      </c>
      <c r="E16" s="62">
        <f>+[5]Cuadro14!D5</f>
        <v>1.02</v>
      </c>
      <c r="F16" s="62">
        <f>+[5]Cuadro14!E5</f>
        <v>4.3899999999999997</v>
      </c>
      <c r="G16" s="61">
        <f>+[5]Cuadro14!F5</f>
        <v>0.89</v>
      </c>
      <c r="H16" s="61">
        <f>+[5]Cuadro14!G5</f>
        <v>1.98</v>
      </c>
      <c r="I16" s="76">
        <f>+[5]Cuadro14!H5</f>
        <v>24</v>
      </c>
      <c r="J16" s="76">
        <f>+[5]Cuadro14!I5</f>
        <v>4</v>
      </c>
      <c r="K16" s="11"/>
      <c r="L16" s="7"/>
    </row>
    <row r="17" spans="1:16">
      <c r="A17" s="7"/>
      <c r="B17" s="9" t="str">
        <f>+[5]Cuadro14!A6</f>
        <v>Cúcuta</v>
      </c>
      <c r="C17" s="61">
        <f>+[5]Cuadro14!B6</f>
        <v>1.17</v>
      </c>
      <c r="D17" s="61">
        <f>+[5]Cuadro14!C6</f>
        <v>3.81</v>
      </c>
      <c r="E17" s="62">
        <f>+[5]Cuadro14!D6</f>
        <v>1.39</v>
      </c>
      <c r="F17" s="62">
        <f>+[5]Cuadro14!E6</f>
        <v>4</v>
      </c>
      <c r="G17" s="61">
        <f>+[5]Cuadro14!F6</f>
        <v>0.8</v>
      </c>
      <c r="H17" s="61">
        <f>+[5]Cuadro14!G6</f>
        <v>2.79</v>
      </c>
      <c r="I17" s="76">
        <f>+[5]Cuadro14!H6</f>
        <v>23</v>
      </c>
      <c r="J17" s="76">
        <f>+[5]Cuadro14!I6</f>
        <v>5</v>
      </c>
      <c r="K17" s="11"/>
      <c r="L17" s="7"/>
    </row>
    <row r="18" spans="1:16">
      <c r="A18" s="7"/>
      <c r="B18" s="9" t="str">
        <f>+[5]Cuadro14!A7</f>
        <v>Ibagué</v>
      </c>
      <c r="C18" s="61">
        <f>+[5]Cuadro14!B7</f>
        <v>2.62</v>
      </c>
      <c r="D18" s="61">
        <f>+[5]Cuadro14!C7</f>
        <v>3.57</v>
      </c>
      <c r="E18" s="62">
        <f>+[5]Cuadro14!D7</f>
        <v>2.84</v>
      </c>
      <c r="F18" s="62">
        <f>+[5]Cuadro14!E7</f>
        <v>4.0599999999999996</v>
      </c>
      <c r="G18" s="61">
        <f>+[5]Cuadro14!F7</f>
        <v>1.9</v>
      </c>
      <c r="H18" s="61">
        <f>+[5]Cuadro14!G7</f>
        <v>2.4700000000000002</v>
      </c>
      <c r="I18" s="76">
        <f>+[5]Cuadro14!H7</f>
        <v>8</v>
      </c>
      <c r="J18" s="76">
        <f>+[5]Cuadro14!I7</f>
        <v>6</v>
      </c>
      <c r="K18" s="11"/>
      <c r="L18" s="7"/>
    </row>
    <row r="19" spans="1:16">
      <c r="A19" s="7"/>
      <c r="B19" s="9" t="str">
        <f>+[5]Cuadro14!A8</f>
        <v>Villavicencio</v>
      </c>
      <c r="C19" s="61">
        <f>+[5]Cuadro14!B8</f>
        <v>3.07</v>
      </c>
      <c r="D19" s="61">
        <f>+[5]Cuadro14!C8</f>
        <v>3.5</v>
      </c>
      <c r="E19" s="62">
        <f>+[5]Cuadro14!D8</f>
        <v>3.52</v>
      </c>
      <c r="F19" s="62">
        <f>+[5]Cuadro14!E8</f>
        <v>3.82</v>
      </c>
      <c r="G19" s="61">
        <f>+[5]Cuadro14!F8</f>
        <v>2.2000000000000002</v>
      </c>
      <c r="H19" s="61">
        <f>+[5]Cuadro14!G8</f>
        <v>2.9</v>
      </c>
      <c r="I19" s="76">
        <f>+[5]Cuadro14!H8</f>
        <v>2</v>
      </c>
      <c r="J19" s="76">
        <f>+[5]Cuadro14!I8</f>
        <v>7</v>
      </c>
      <c r="K19" s="11"/>
      <c r="L19" s="7"/>
    </row>
    <row r="20" spans="1:16">
      <c r="A20" s="7"/>
      <c r="B20" s="9" t="str">
        <f>+[5]Cuadro14!A9</f>
        <v>Valledupar</v>
      </c>
      <c r="C20" s="63">
        <f>+[5]Cuadro14!B9</f>
        <v>3.01</v>
      </c>
      <c r="D20" s="63">
        <f>+[5]Cuadro14!C9</f>
        <v>3.45</v>
      </c>
      <c r="E20" s="62">
        <f>+[5]Cuadro14!D9</f>
        <v>2.99</v>
      </c>
      <c r="F20" s="62">
        <f>+[5]Cuadro14!E9</f>
        <v>3.48</v>
      </c>
      <c r="G20" s="61">
        <f>+[5]Cuadro14!F9</f>
        <v>2.59</v>
      </c>
      <c r="H20" s="61">
        <f>+[5]Cuadro14!G9</f>
        <v>3.19</v>
      </c>
      <c r="I20" s="76">
        <f>+[5]Cuadro14!H9</f>
        <v>3</v>
      </c>
      <c r="J20" s="76">
        <f>+[5]Cuadro14!I9</f>
        <v>8</v>
      </c>
      <c r="K20" s="11"/>
      <c r="L20" s="7"/>
    </row>
    <row r="21" spans="1:16">
      <c r="A21" s="7"/>
      <c r="B21" s="9" t="str">
        <f>+[5]Cuadro14!A10</f>
        <v>Cali</v>
      </c>
      <c r="C21" s="61">
        <f>+[5]Cuadro14!B10</f>
        <v>1.39</v>
      </c>
      <c r="D21" s="61">
        <f>+[5]Cuadro14!C10</f>
        <v>3.08</v>
      </c>
      <c r="E21" s="62">
        <f>+[5]Cuadro14!D10</f>
        <v>1.8</v>
      </c>
      <c r="F21" s="62">
        <f>+[5]Cuadro14!E10</f>
        <v>3.46</v>
      </c>
      <c r="G21" s="61">
        <f>+[5]Cuadro14!F10</f>
        <v>0.56999999999999995</v>
      </c>
      <c r="H21" s="61">
        <f>+[5]Cuadro14!G10</f>
        <v>1.91</v>
      </c>
      <c r="I21" s="76">
        <f>+[5]Cuadro14!H10</f>
        <v>22</v>
      </c>
      <c r="J21" s="76">
        <f>+[5]Cuadro14!I10</f>
        <v>9</v>
      </c>
      <c r="K21" s="11"/>
      <c r="L21" s="7"/>
    </row>
    <row r="22" spans="1:16">
      <c r="A22" s="7"/>
      <c r="B22" s="9" t="str">
        <f>+[5]Cuadro14!A11</f>
        <v>Pasto</v>
      </c>
      <c r="C22" s="61">
        <f>+[5]Cuadro14!B11</f>
        <v>1.62</v>
      </c>
      <c r="D22" s="61">
        <f>+[5]Cuadro14!C11</f>
        <v>3.04</v>
      </c>
      <c r="E22" s="62">
        <f>+[5]Cuadro14!D11</f>
        <v>1.89</v>
      </c>
      <c r="F22" s="62">
        <f>+[5]Cuadro14!E11</f>
        <v>3.83</v>
      </c>
      <c r="G22" s="61">
        <f>+[5]Cuadro14!F11</f>
        <v>1.27</v>
      </c>
      <c r="H22" s="61">
        <f>+[5]Cuadro14!G11</f>
        <v>2.1</v>
      </c>
      <c r="I22" s="76">
        <f>+[5]Cuadro14!H11</f>
        <v>20</v>
      </c>
      <c r="J22" s="76">
        <f>+[5]Cuadro14!I11</f>
        <v>10</v>
      </c>
      <c r="K22" s="11"/>
      <c r="L22" s="7"/>
    </row>
    <row r="23" spans="1:16">
      <c r="A23" s="7"/>
      <c r="B23" s="9" t="str">
        <f>+[5]Cuadro14!A12</f>
        <v>Barranquilla</v>
      </c>
      <c r="C23" s="61">
        <f>+[5]Cuadro14!B12</f>
        <v>2.52</v>
      </c>
      <c r="D23" s="61">
        <f>+[5]Cuadro14!C12</f>
        <v>3</v>
      </c>
      <c r="E23" s="62">
        <f>+[5]Cuadro14!D12</f>
        <v>2.19</v>
      </c>
      <c r="F23" s="62">
        <f>+[5]Cuadro14!E12</f>
        <v>3.08</v>
      </c>
      <c r="G23" s="61">
        <f>+[5]Cuadro14!F12</f>
        <v>2.97</v>
      </c>
      <c r="H23" s="61">
        <f>+[5]Cuadro14!G12</f>
        <v>3.15</v>
      </c>
      <c r="I23" s="76">
        <f>+[5]Cuadro14!H12</f>
        <v>10</v>
      </c>
      <c r="J23" s="76">
        <f>+[5]Cuadro14!I12</f>
        <v>11</v>
      </c>
      <c r="K23" s="11"/>
      <c r="L23" s="7"/>
      <c r="O23" s="17"/>
      <c r="P23" s="17"/>
    </row>
    <row r="24" spans="1:16">
      <c r="A24" s="7"/>
      <c r="B24" s="9" t="str">
        <f>+[5]Cuadro14!A13</f>
        <v>Cartagena</v>
      </c>
      <c r="C24" s="61">
        <f>+[5]Cuadro14!B13</f>
        <v>2.27</v>
      </c>
      <c r="D24" s="61">
        <f>+[5]Cuadro14!C13</f>
        <v>2.96</v>
      </c>
      <c r="E24" s="62">
        <f>+[5]Cuadro14!D13</f>
        <v>2.2000000000000002</v>
      </c>
      <c r="F24" s="62">
        <f>+[5]Cuadro14!E13</f>
        <v>3.13</v>
      </c>
      <c r="G24" s="61">
        <f>+[5]Cuadro14!F13</f>
        <v>1.96</v>
      </c>
      <c r="H24" s="61">
        <f>+[5]Cuadro14!G13</f>
        <v>2.13</v>
      </c>
      <c r="I24" s="76">
        <f>+[5]Cuadro14!H13</f>
        <v>13</v>
      </c>
      <c r="J24" s="76">
        <f>+[5]Cuadro14!I13</f>
        <v>12</v>
      </c>
      <c r="K24" s="11"/>
      <c r="L24" s="7"/>
      <c r="N24" s="57"/>
      <c r="O24" s="57"/>
      <c r="P24" s="57"/>
    </row>
    <row r="25" spans="1:16">
      <c r="A25" s="7"/>
      <c r="B25" s="19" t="str">
        <f>+[5]Cuadro14!A14</f>
        <v>Colombia</v>
      </c>
      <c r="C25" s="67">
        <f>+[5]Cuadro14!B14</f>
        <v>2.4</v>
      </c>
      <c r="D25" s="67">
        <f>+[5]Cuadro14!C14</f>
        <v>2.95</v>
      </c>
      <c r="E25" s="78">
        <f>+[5]Cuadro14!D14</f>
        <v>2.63</v>
      </c>
      <c r="F25" s="78">
        <f>+[5]Cuadro14!E14</f>
        <v>3.39</v>
      </c>
      <c r="G25" s="67">
        <f>+[5]Cuadro14!F14</f>
        <v>1.62</v>
      </c>
      <c r="H25" s="67">
        <f>+[5]Cuadro14!G14</f>
        <v>2.2200000000000002</v>
      </c>
      <c r="I25" s="76"/>
      <c r="J25" s="76"/>
      <c r="K25" s="11"/>
      <c r="L25" s="7"/>
      <c r="N25" s="57"/>
      <c r="O25" s="57"/>
      <c r="P25" s="57"/>
    </row>
    <row r="26" spans="1:16">
      <c r="A26" s="7"/>
      <c r="B26" s="9" t="str">
        <f>+[5]Cuadro14!A15</f>
        <v>Montería</v>
      </c>
      <c r="C26" s="61">
        <f>+[5]Cuadro14!B15</f>
        <v>2.67</v>
      </c>
      <c r="D26" s="61">
        <f>+[5]Cuadro14!C15</f>
        <v>2.94</v>
      </c>
      <c r="E26" s="62">
        <f>+[5]Cuadro14!D15</f>
        <v>2.83</v>
      </c>
      <c r="F26" s="62">
        <f>+[5]Cuadro14!E15</f>
        <v>3.27</v>
      </c>
      <c r="G26" s="61">
        <f>+[5]Cuadro14!F15</f>
        <v>2.21</v>
      </c>
      <c r="H26" s="61">
        <f>+[5]Cuadro14!G15</f>
        <v>2.3199999999999998</v>
      </c>
      <c r="I26" s="76">
        <f>+[5]Cuadro14!H15</f>
        <v>5</v>
      </c>
      <c r="J26" s="76">
        <f>+[5]Cuadro14!I15</f>
        <v>13</v>
      </c>
      <c r="K26" s="11"/>
      <c r="L26" s="7"/>
      <c r="N26" s="57"/>
      <c r="O26" s="57"/>
      <c r="P26" s="57"/>
    </row>
    <row r="27" spans="1:16">
      <c r="A27" s="7"/>
      <c r="B27" s="9" t="str">
        <f>+[5]Cuadro14!A16</f>
        <v>Medellín</v>
      </c>
      <c r="C27" s="61">
        <f>+[5]Cuadro14!B16</f>
        <v>2.63</v>
      </c>
      <c r="D27" s="61">
        <f>+[5]Cuadro14!C16</f>
        <v>2.94</v>
      </c>
      <c r="E27" s="62">
        <f>+[5]Cuadro14!D16</f>
        <v>3.21</v>
      </c>
      <c r="F27" s="62">
        <f>+[5]Cuadro14!E16</f>
        <v>3.46</v>
      </c>
      <c r="G27" s="61">
        <f>+[5]Cuadro14!F16</f>
        <v>1.5</v>
      </c>
      <c r="H27" s="61">
        <f>+[5]Cuadro14!G16</f>
        <v>1.84</v>
      </c>
      <c r="I27" s="76">
        <f>+[5]Cuadro14!H16</f>
        <v>7</v>
      </c>
      <c r="J27" s="76">
        <f>+[5]Cuadro14!I16</f>
        <v>14</v>
      </c>
      <c r="K27" s="11"/>
      <c r="L27" s="7"/>
    </row>
    <row r="28" spans="1:16">
      <c r="A28" s="7"/>
      <c r="B28" s="9" t="str">
        <f>+[5]Cuadro14!A17</f>
        <v>Popayán</v>
      </c>
      <c r="C28" s="61">
        <f>+[5]Cuadro14!B17</f>
        <v>1.55</v>
      </c>
      <c r="D28" s="61">
        <f>+[5]Cuadro14!C17</f>
        <v>2.9</v>
      </c>
      <c r="E28" s="62">
        <f>+[5]Cuadro14!D17</f>
        <v>1.66</v>
      </c>
      <c r="F28" s="62">
        <f>+[5]Cuadro14!E17</f>
        <v>3.27</v>
      </c>
      <c r="G28" s="61">
        <f>+[5]Cuadro14!F17</f>
        <v>1.1000000000000001</v>
      </c>
      <c r="H28" s="61">
        <f>+[5]Cuadro14!G17</f>
        <v>1.97</v>
      </c>
      <c r="I28" s="76">
        <f>+[5]Cuadro14!H17</f>
        <v>21</v>
      </c>
      <c r="J28" s="76">
        <f>+[5]Cuadro14!I17</f>
        <v>15</v>
      </c>
      <c r="K28" s="11"/>
      <c r="L28" s="7"/>
    </row>
    <row r="29" spans="1:16">
      <c r="A29" s="7"/>
      <c r="B29" s="9" t="str">
        <f>+[5]Cuadro14!A18</f>
        <v>Pereira</v>
      </c>
      <c r="C29" s="64">
        <f>+[5]Cuadro14!B18</f>
        <v>2.34</v>
      </c>
      <c r="D29" s="64">
        <f>+[5]Cuadro14!C18</f>
        <v>2.88</v>
      </c>
      <c r="E29" s="65">
        <f>+[5]Cuadro14!D18</f>
        <v>2.64</v>
      </c>
      <c r="F29" s="65">
        <f>+[5]Cuadro14!E18</f>
        <v>3.46</v>
      </c>
      <c r="G29" s="61">
        <f>+[5]Cuadro14!F18</f>
        <v>1.57</v>
      </c>
      <c r="H29" s="61">
        <f>+[5]Cuadro14!G18</f>
        <v>1.6</v>
      </c>
      <c r="I29" s="76">
        <f>+[5]Cuadro14!H18</f>
        <v>12</v>
      </c>
      <c r="J29" s="76">
        <f>+[5]Cuadro14!I18</f>
        <v>16</v>
      </c>
      <c r="K29" s="11"/>
      <c r="L29" s="7"/>
    </row>
    <row r="30" spans="1:16">
      <c r="A30" s="7"/>
      <c r="B30" s="9" t="str">
        <f>+[5]Cuadro14!A19</f>
        <v>Armenia</v>
      </c>
      <c r="C30" s="64">
        <f>+[5]Cuadro14!B19</f>
        <v>1.86</v>
      </c>
      <c r="D30" s="64">
        <f>+[5]Cuadro14!C19</f>
        <v>2.76</v>
      </c>
      <c r="E30" s="65">
        <f>+[5]Cuadro14!D19</f>
        <v>2.2599999999999998</v>
      </c>
      <c r="F30" s="65">
        <f>+[5]Cuadro14!E19</f>
        <v>3.28</v>
      </c>
      <c r="G30" s="61">
        <f>+[5]Cuadro14!F19</f>
        <v>0.55000000000000004</v>
      </c>
      <c r="H30" s="61">
        <f>+[5]Cuadro14!G19</f>
        <v>1.6</v>
      </c>
      <c r="I30" s="76">
        <f>+[5]Cuadro14!H19</f>
        <v>18</v>
      </c>
      <c r="J30" s="76">
        <f>+[5]Cuadro14!I19</f>
        <v>17</v>
      </c>
      <c r="K30" s="11"/>
      <c r="L30" s="7"/>
    </row>
    <row r="31" spans="1:16">
      <c r="A31" s="7"/>
      <c r="B31" s="9" t="str">
        <f>+[5]Cuadro14!A20</f>
        <v>Santa Marta</v>
      </c>
      <c r="C31" s="61">
        <f>+[5]Cuadro14!B20</f>
        <v>2.61</v>
      </c>
      <c r="D31" s="61">
        <f>+[5]Cuadro14!C20</f>
        <v>2.72</v>
      </c>
      <c r="E31" s="62">
        <f>+[5]Cuadro14!D20</f>
        <v>2.56</v>
      </c>
      <c r="F31" s="62">
        <f>+[5]Cuadro14!E20</f>
        <v>2.68</v>
      </c>
      <c r="G31" s="61">
        <f>+[5]Cuadro14!F20</f>
        <v>2.93</v>
      </c>
      <c r="H31" s="61">
        <f>+[5]Cuadro14!G20</f>
        <v>2.8</v>
      </c>
      <c r="I31" s="76">
        <f>+[5]Cuadro14!H20</f>
        <v>9</v>
      </c>
      <c r="J31" s="76">
        <f>+[5]Cuadro14!I20</f>
        <v>18</v>
      </c>
      <c r="K31" s="11"/>
      <c r="L31" s="7"/>
    </row>
    <row r="32" spans="1:16">
      <c r="A32" s="7"/>
      <c r="B32" s="9" t="str">
        <f>+[5]Cuadro14!A21</f>
        <v>Florencia</v>
      </c>
      <c r="C32" s="61">
        <f>+[5]Cuadro14!B21</f>
        <v>2.5</v>
      </c>
      <c r="D32" s="61">
        <f>+[5]Cuadro14!C21</f>
        <v>2.68</v>
      </c>
      <c r="E32" s="62">
        <f>+[5]Cuadro14!D21</f>
        <v>2.99</v>
      </c>
      <c r="F32" s="62">
        <f>+[5]Cuadro14!E21</f>
        <v>3.15</v>
      </c>
      <c r="G32" s="61">
        <f>+[5]Cuadro14!F21</f>
        <v>1.42</v>
      </c>
      <c r="H32" s="61">
        <f>+[5]Cuadro14!G21</f>
        <v>1.99</v>
      </c>
      <c r="I32" s="76">
        <f>+[5]Cuadro14!H21</f>
        <v>11</v>
      </c>
      <c r="J32" s="76">
        <f>+[5]Cuadro14!I21</f>
        <v>19</v>
      </c>
      <c r="K32" s="11"/>
      <c r="L32" s="7"/>
    </row>
    <row r="33" spans="1:12">
      <c r="A33" s="7"/>
      <c r="B33" s="19" t="str">
        <f>+[5]Cuadro14!A22</f>
        <v>Bogotá D.C.</v>
      </c>
      <c r="C33" s="66">
        <f>+[5]Cuadro14!B22</f>
        <v>2.63</v>
      </c>
      <c r="D33" s="66">
        <f>+[5]Cuadro14!C22</f>
        <v>2.67</v>
      </c>
      <c r="E33" s="66">
        <f>+[5]Cuadro14!D22</f>
        <v>2.76</v>
      </c>
      <c r="F33" s="66">
        <f>+[5]Cuadro14!E22</f>
        <v>3.18</v>
      </c>
      <c r="G33" s="66">
        <f>+[5]Cuadro14!F22</f>
        <v>1.81</v>
      </c>
      <c r="H33" s="66">
        <f>+[5]Cuadro14!G22</f>
        <v>2.23</v>
      </c>
      <c r="I33" s="77">
        <f>+[5]Cuadro14!H22</f>
        <v>6</v>
      </c>
      <c r="J33" s="77">
        <f>+[5]Cuadro14!I22</f>
        <v>20</v>
      </c>
      <c r="K33" s="11"/>
      <c r="L33" s="7"/>
    </row>
    <row r="34" spans="1:12">
      <c r="A34" s="7"/>
      <c r="B34" s="9" t="str">
        <f>+[5]Cuadro14!A23</f>
        <v>Quibdó</v>
      </c>
      <c r="C34" s="61">
        <f>+[5]Cuadro14!B23</f>
        <v>2.19</v>
      </c>
      <c r="D34" s="61">
        <f>+[5]Cuadro14!C23</f>
        <v>2.33</v>
      </c>
      <c r="E34" s="62">
        <f>+[5]Cuadro14!D23</f>
        <v>2.56</v>
      </c>
      <c r="F34" s="62">
        <f>+[5]Cuadro14!E23</f>
        <v>2.38</v>
      </c>
      <c r="G34" s="61">
        <f>+[5]Cuadro14!F23</f>
        <v>1.1100000000000001</v>
      </c>
      <c r="H34" s="61">
        <f>+[5]Cuadro14!G23</f>
        <v>1.62</v>
      </c>
      <c r="I34" s="76">
        <f>+[5]Cuadro14!H23</f>
        <v>15</v>
      </c>
      <c r="J34" s="76">
        <f>+[5]Cuadro14!I23</f>
        <v>21</v>
      </c>
      <c r="K34" s="11"/>
      <c r="L34" s="7"/>
    </row>
    <row r="35" spans="1:12">
      <c r="A35" s="7"/>
      <c r="B35" s="9" t="str">
        <f>+[5]Cuadro14!A24</f>
        <v>Sincelejo</v>
      </c>
      <c r="C35" s="61">
        <f>+[5]Cuadro14!B24</f>
        <v>2.2599999999999998</v>
      </c>
      <c r="D35" s="61">
        <f>+[5]Cuadro14!C24</f>
        <v>1.97</v>
      </c>
      <c r="E35" s="62">
        <f>+[5]Cuadro14!D24</f>
        <v>2.9</v>
      </c>
      <c r="F35" s="62">
        <f>+[5]Cuadro14!E24</f>
        <v>2.1</v>
      </c>
      <c r="G35" s="61">
        <f>+[5]Cuadro14!F24</f>
        <v>0.98</v>
      </c>
      <c r="H35" s="61">
        <f>+[5]Cuadro14!G24</f>
        <v>1.21</v>
      </c>
      <c r="I35" s="76">
        <f>+[5]Cuadro14!H24</f>
        <v>14</v>
      </c>
      <c r="J35" s="76">
        <f>+[5]Cuadro14!I24</f>
        <v>22</v>
      </c>
      <c r="K35" s="11"/>
      <c r="L35" s="7"/>
    </row>
    <row r="36" spans="1:12">
      <c r="A36" s="7"/>
      <c r="B36" s="9" t="str">
        <f>+[5]Cuadro14!A25</f>
        <v>San Andrés</v>
      </c>
      <c r="C36" s="61">
        <f>+[5]Cuadro14!B25</f>
        <v>2.94</v>
      </c>
      <c r="D36" s="61">
        <f>+[5]Cuadro14!C25</f>
        <v>1.94</v>
      </c>
      <c r="E36" s="62">
        <f>+[5]Cuadro14!D25</f>
        <v>2.5299999999999998</v>
      </c>
      <c r="F36" s="62">
        <f>+[5]Cuadro14!E25</f>
        <v>2.1</v>
      </c>
      <c r="G36" s="61">
        <f>+[5]Cuadro14!F25</f>
        <v>2.36</v>
      </c>
      <c r="H36" s="61">
        <f>+[5]Cuadro14!G25</f>
        <v>1.52</v>
      </c>
      <c r="I36" s="76">
        <f>+[5]Cuadro14!H25</f>
        <v>4</v>
      </c>
      <c r="J36" s="76">
        <f>+[5]Cuadro14!I25</f>
        <v>23</v>
      </c>
      <c r="K36" s="11"/>
      <c r="L36" s="7"/>
    </row>
    <row r="37" spans="1:12">
      <c r="A37" s="7"/>
      <c r="B37" s="9" t="str">
        <f>+[5]Cuadro14!A26</f>
        <v>Riohacha</v>
      </c>
      <c r="C37" s="61">
        <f>+[5]Cuadro14!B26</f>
        <v>1.79</v>
      </c>
      <c r="D37" s="61">
        <f>+[5]Cuadro14!C26</f>
        <v>0.53</v>
      </c>
      <c r="E37" s="62">
        <f>+[5]Cuadro14!D26</f>
        <v>1.75</v>
      </c>
      <c r="F37" s="62">
        <f>+[5]Cuadro14!E26</f>
        <v>0.41</v>
      </c>
      <c r="G37" s="61">
        <f>+[5]Cuadro14!F26</f>
        <v>0.73</v>
      </c>
      <c r="H37" s="61">
        <f>+[5]Cuadro14!G26</f>
        <v>-1.41</v>
      </c>
      <c r="I37" s="76">
        <f>+[5]Cuadro14!H26</f>
        <v>19</v>
      </c>
      <c r="J37" s="76">
        <f>+[5]Cuadro14!I26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325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52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70"/>
      <c r="D9" s="70"/>
      <c r="E9" s="70"/>
      <c r="F9" s="70"/>
      <c r="G9" s="70"/>
      <c r="H9" s="70"/>
      <c r="I9" s="70"/>
      <c r="J9" s="70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87">
        <v>2010</v>
      </c>
      <c r="J11" s="87">
        <v>2011</v>
      </c>
      <c r="K11" s="11"/>
      <c r="L11" s="7"/>
      <c r="N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70"/>
      <c r="J12" s="70"/>
      <c r="K12" s="11"/>
      <c r="L12" s="7"/>
    </row>
    <row r="13" spans="1:22">
      <c r="A13" s="7"/>
      <c r="B13" s="9" t="str">
        <f>+[5]Cuadro15!A2</f>
        <v>Cúcuta</v>
      </c>
      <c r="C13" s="61">
        <f>+[5]Cuadro15!B2</f>
        <v>1.51</v>
      </c>
      <c r="D13" s="61">
        <f>+[5]Cuadro15!C2</f>
        <v>5.0999999999999996</v>
      </c>
      <c r="E13" s="62">
        <f>+[5]Cuadro15!D2</f>
        <v>2.0099999999999998</v>
      </c>
      <c r="F13" s="62">
        <f>+[5]Cuadro15!E2</f>
        <v>5.72</v>
      </c>
      <c r="G13" s="61">
        <f>+[5]Cuadro15!F2</f>
        <v>1.18</v>
      </c>
      <c r="H13" s="61">
        <f>+[5]Cuadro15!G2</f>
        <v>3.49</v>
      </c>
      <c r="I13" s="76">
        <f>+[5]Cuadro15!H2</f>
        <v>20</v>
      </c>
      <c r="J13" s="76">
        <f>+[5]Cuadro15!I2</f>
        <v>1</v>
      </c>
      <c r="K13" s="11"/>
      <c r="L13" s="7"/>
    </row>
    <row r="14" spans="1:22">
      <c r="A14" s="7"/>
      <c r="B14" s="9" t="str">
        <f>+[5]Cuadro15!A3</f>
        <v>Bucaramanga</v>
      </c>
      <c r="C14" s="61">
        <f>+[5]Cuadro15!B3</f>
        <v>3.31</v>
      </c>
      <c r="D14" s="61">
        <f>+[5]Cuadro15!C3</f>
        <v>5.0199999999999996</v>
      </c>
      <c r="E14" s="62">
        <f>+[5]Cuadro15!D3</f>
        <v>3.78</v>
      </c>
      <c r="F14" s="62">
        <f>+[5]Cuadro15!E3</f>
        <v>5.4</v>
      </c>
      <c r="G14" s="61">
        <f>+[5]Cuadro15!F3</f>
        <v>2.59</v>
      </c>
      <c r="H14" s="61">
        <f>+[5]Cuadro15!G3</f>
        <v>4.7300000000000004</v>
      </c>
      <c r="I14" s="76">
        <f>+[5]Cuadro15!H3</f>
        <v>1</v>
      </c>
      <c r="J14" s="76">
        <f>+[5]Cuadro15!I3</f>
        <v>2</v>
      </c>
      <c r="K14" s="11"/>
      <c r="L14" s="7"/>
      <c r="N14" s="53"/>
    </row>
    <row r="15" spans="1:22">
      <c r="A15" s="7"/>
      <c r="B15" s="9" t="str">
        <f>+[5]Cuadro15!A4</f>
        <v>Neiva</v>
      </c>
      <c r="C15" s="61">
        <f>+[5]Cuadro15!B4</f>
        <v>2.52</v>
      </c>
      <c r="D15" s="61">
        <f>+[5]Cuadro15!C4</f>
        <v>4.99</v>
      </c>
      <c r="E15" s="62">
        <f>+[5]Cuadro15!D4</f>
        <v>2.57</v>
      </c>
      <c r="F15" s="62">
        <f>+[5]Cuadro15!E4</f>
        <v>5.23</v>
      </c>
      <c r="G15" s="61">
        <f>+[5]Cuadro15!F4</f>
        <v>1.35</v>
      </c>
      <c r="H15" s="61">
        <f>+[5]Cuadro15!G4</f>
        <v>3.11</v>
      </c>
      <c r="I15" s="76">
        <f>+[5]Cuadro15!H4</f>
        <v>8</v>
      </c>
      <c r="J15" s="76">
        <f>+[5]Cuadro15!I4</f>
        <v>3</v>
      </c>
      <c r="K15" s="11"/>
      <c r="L15" s="7"/>
      <c r="N15" s="18"/>
    </row>
    <row r="16" spans="1:22">
      <c r="A16" s="7"/>
      <c r="B16" s="9" t="str">
        <f>+[5]Cuadro15!A5</f>
        <v>Tunja</v>
      </c>
      <c r="C16" s="61">
        <f>+[5]Cuadro15!B5</f>
        <v>1.43</v>
      </c>
      <c r="D16" s="61">
        <f>+[5]Cuadro15!C5</f>
        <v>4.7</v>
      </c>
      <c r="E16" s="62">
        <f>+[5]Cuadro15!D5</f>
        <v>1.49</v>
      </c>
      <c r="F16" s="62">
        <f>+[5]Cuadro15!E5</f>
        <v>5.34</v>
      </c>
      <c r="G16" s="61">
        <f>+[5]Cuadro15!F5</f>
        <v>0.63</v>
      </c>
      <c r="H16" s="61">
        <f>+[5]Cuadro15!G5</f>
        <v>2.16</v>
      </c>
      <c r="I16" s="76">
        <f>+[5]Cuadro15!H5</f>
        <v>22</v>
      </c>
      <c r="J16" s="76">
        <f>+[5]Cuadro15!I5</f>
        <v>4</v>
      </c>
      <c r="K16" s="11"/>
      <c r="L16" s="7"/>
    </row>
    <row r="17" spans="1:16">
      <c r="A17" s="7"/>
      <c r="B17" s="9" t="str">
        <f>+[5]Cuadro15!A6</f>
        <v>Valledupar</v>
      </c>
      <c r="C17" s="61">
        <f>+[5]Cuadro15!B6</f>
        <v>2.91</v>
      </c>
      <c r="D17" s="61">
        <f>+[5]Cuadro15!C6</f>
        <v>4.6399999999999997</v>
      </c>
      <c r="E17" s="62">
        <f>+[5]Cuadro15!D6</f>
        <v>2.8</v>
      </c>
      <c r="F17" s="62">
        <f>+[5]Cuadro15!E6</f>
        <v>5.18</v>
      </c>
      <c r="G17" s="61">
        <f>+[5]Cuadro15!F6</f>
        <v>2.92</v>
      </c>
      <c r="H17" s="61">
        <f>+[5]Cuadro15!G6</f>
        <v>3.94</v>
      </c>
      <c r="I17" s="76">
        <f>+[5]Cuadro15!H6</f>
        <v>3</v>
      </c>
      <c r="J17" s="76">
        <f>+[5]Cuadro15!I6</f>
        <v>5</v>
      </c>
      <c r="K17" s="11"/>
      <c r="L17" s="7"/>
    </row>
    <row r="18" spans="1:16">
      <c r="A18" s="7"/>
      <c r="B18" s="9" t="str">
        <f>+[5]Cuadro15!A7</f>
        <v>Manizales</v>
      </c>
      <c r="C18" s="61">
        <f>+[5]Cuadro15!B7</f>
        <v>1.43</v>
      </c>
      <c r="D18" s="61">
        <f>+[5]Cuadro15!C7</f>
        <v>4.45</v>
      </c>
      <c r="E18" s="62">
        <f>+[5]Cuadro15!D7</f>
        <v>1.78</v>
      </c>
      <c r="F18" s="62">
        <f>+[5]Cuadro15!E7</f>
        <v>5.32</v>
      </c>
      <c r="G18" s="61">
        <f>+[5]Cuadro15!F7</f>
        <v>0.47</v>
      </c>
      <c r="H18" s="61">
        <f>+[5]Cuadro15!G7</f>
        <v>2.2799999999999998</v>
      </c>
      <c r="I18" s="76">
        <f>+[5]Cuadro15!H7</f>
        <v>21</v>
      </c>
      <c r="J18" s="76">
        <f>+[5]Cuadro15!I7</f>
        <v>6</v>
      </c>
      <c r="K18" s="11"/>
      <c r="L18" s="7"/>
    </row>
    <row r="19" spans="1:16">
      <c r="A19" s="7"/>
      <c r="B19" s="9" t="str">
        <f>+[5]Cuadro15!A8</f>
        <v>Ibagué</v>
      </c>
      <c r="C19" s="61">
        <f>+[5]Cuadro15!B8</f>
        <v>2.67</v>
      </c>
      <c r="D19" s="61">
        <f>+[5]Cuadro15!C8</f>
        <v>4.34</v>
      </c>
      <c r="E19" s="62">
        <f>+[5]Cuadro15!D8</f>
        <v>2.83</v>
      </c>
      <c r="F19" s="62">
        <f>+[5]Cuadro15!E8</f>
        <v>4.99</v>
      </c>
      <c r="G19" s="61">
        <f>+[5]Cuadro15!F8</f>
        <v>1.87</v>
      </c>
      <c r="H19" s="61">
        <f>+[5]Cuadro15!G8</f>
        <v>3.06</v>
      </c>
      <c r="I19" s="76">
        <f>+[5]Cuadro15!H8</f>
        <v>5</v>
      </c>
      <c r="J19" s="76">
        <f>+[5]Cuadro15!I8</f>
        <v>7</v>
      </c>
      <c r="K19" s="11"/>
      <c r="L19" s="7"/>
    </row>
    <row r="20" spans="1:16">
      <c r="A20" s="7"/>
      <c r="B20" s="9" t="str">
        <f>+[5]Cuadro15!A9</f>
        <v>Cali</v>
      </c>
      <c r="C20" s="61">
        <f>+[5]Cuadro15!B9</f>
        <v>1.36</v>
      </c>
      <c r="D20" s="61">
        <f>+[5]Cuadro15!C9</f>
        <v>4.16</v>
      </c>
      <c r="E20" s="62">
        <f>+[5]Cuadro15!D9</f>
        <v>1.84</v>
      </c>
      <c r="F20" s="62">
        <f>+[5]Cuadro15!E9</f>
        <v>4.7</v>
      </c>
      <c r="G20" s="61">
        <f>+[5]Cuadro15!F9</f>
        <v>0.21</v>
      </c>
      <c r="H20" s="61">
        <f>+[5]Cuadro15!G9</f>
        <v>2.5</v>
      </c>
      <c r="I20" s="76">
        <f>+[5]Cuadro15!H9</f>
        <v>24</v>
      </c>
      <c r="J20" s="76">
        <f>+[5]Cuadro15!I9</f>
        <v>8</v>
      </c>
      <c r="K20" s="11"/>
      <c r="L20" s="7"/>
    </row>
    <row r="21" spans="1:16">
      <c r="A21" s="7"/>
      <c r="B21" s="9" t="str">
        <f>+[5]Cuadro15!A10</f>
        <v>Pasto</v>
      </c>
      <c r="C21" s="61">
        <f>+[5]Cuadro15!B10</f>
        <v>1.62</v>
      </c>
      <c r="D21" s="61">
        <f>+[5]Cuadro15!C10</f>
        <v>4.08</v>
      </c>
      <c r="E21" s="62">
        <f>+[5]Cuadro15!D10</f>
        <v>1.94</v>
      </c>
      <c r="F21" s="62">
        <f>+[5]Cuadro15!E10</f>
        <v>5.45</v>
      </c>
      <c r="G21" s="61">
        <f>+[5]Cuadro15!F10</f>
        <v>1.18</v>
      </c>
      <c r="H21" s="61">
        <f>+[5]Cuadro15!G10</f>
        <v>2.62</v>
      </c>
      <c r="I21" s="76">
        <f>+[5]Cuadro15!H10</f>
        <v>19</v>
      </c>
      <c r="J21" s="76">
        <f>+[5]Cuadro15!I10</f>
        <v>9</v>
      </c>
      <c r="K21" s="11"/>
      <c r="L21" s="7"/>
    </row>
    <row r="22" spans="1:16">
      <c r="A22" s="7"/>
      <c r="B22" s="9" t="str">
        <f>+[5]Cuadro15!A11</f>
        <v>Cartagena</v>
      </c>
      <c r="C22" s="61">
        <f>+[5]Cuadro15!B11</f>
        <v>2.12</v>
      </c>
      <c r="D22" s="61">
        <f>+[5]Cuadro15!C11</f>
        <v>3.93</v>
      </c>
      <c r="E22" s="62">
        <f>+[5]Cuadro15!D11</f>
        <v>2.02</v>
      </c>
      <c r="F22" s="62">
        <f>+[5]Cuadro15!E11</f>
        <v>4.3499999999999996</v>
      </c>
      <c r="G22" s="61">
        <f>+[5]Cuadro15!F11</f>
        <v>1.96</v>
      </c>
      <c r="H22" s="61">
        <f>+[5]Cuadro15!G11</f>
        <v>2.57</v>
      </c>
      <c r="I22" s="76">
        <f>+[5]Cuadro15!H11</f>
        <v>14</v>
      </c>
      <c r="J22" s="76">
        <f>+[5]Cuadro15!I11</f>
        <v>10</v>
      </c>
      <c r="K22" s="11"/>
      <c r="L22" s="7"/>
    </row>
    <row r="23" spans="1:16">
      <c r="A23" s="7"/>
      <c r="B23" s="9" t="str">
        <f>+[5]Cuadro15!A12</f>
        <v>Medellín</v>
      </c>
      <c r="C23" s="61">
        <f>+[5]Cuadro15!B12</f>
        <v>2.79</v>
      </c>
      <c r="D23" s="61">
        <f>+[5]Cuadro15!C12</f>
        <v>3.89</v>
      </c>
      <c r="E23" s="62">
        <f>+[5]Cuadro15!D12</f>
        <v>3.39</v>
      </c>
      <c r="F23" s="62">
        <f>+[5]Cuadro15!E12</f>
        <v>4.6900000000000004</v>
      </c>
      <c r="G23" s="61">
        <f>+[5]Cuadro15!F12</f>
        <v>1.37</v>
      </c>
      <c r="H23" s="61">
        <f>+[5]Cuadro15!G12</f>
        <v>2.36</v>
      </c>
      <c r="I23" s="76">
        <f>+[5]Cuadro15!H12</f>
        <v>4</v>
      </c>
      <c r="J23" s="76">
        <f>+[5]Cuadro15!I12</f>
        <v>11</v>
      </c>
      <c r="K23" s="11"/>
      <c r="L23" s="7"/>
      <c r="O23" s="17"/>
      <c r="P23" s="17"/>
    </row>
    <row r="24" spans="1:16">
      <c r="A24" s="7"/>
      <c r="B24" s="9" t="str">
        <f>+[5]Cuadro15!A13</f>
        <v>Villavicencio</v>
      </c>
      <c r="C24" s="61">
        <f>+[5]Cuadro15!B13</f>
        <v>2.99</v>
      </c>
      <c r="D24" s="61">
        <f>+[5]Cuadro15!C13</f>
        <v>3.88</v>
      </c>
      <c r="E24" s="62">
        <f>+[5]Cuadro15!D13</f>
        <v>3.45</v>
      </c>
      <c r="F24" s="62">
        <f>+[5]Cuadro15!E13</f>
        <v>4.29</v>
      </c>
      <c r="G24" s="61">
        <f>+[5]Cuadro15!F13</f>
        <v>2.1</v>
      </c>
      <c r="H24" s="61">
        <f>+[5]Cuadro15!G13</f>
        <v>2.82</v>
      </c>
      <c r="I24" s="76">
        <f>+[5]Cuadro15!H13</f>
        <v>2</v>
      </c>
      <c r="J24" s="76">
        <f>+[5]Cuadro15!I13</f>
        <v>12</v>
      </c>
      <c r="K24" s="11"/>
      <c r="L24" s="7"/>
      <c r="N24" s="57"/>
      <c r="O24" s="57"/>
      <c r="P24" s="57"/>
    </row>
    <row r="25" spans="1:16">
      <c r="A25" s="7"/>
      <c r="B25" s="9" t="str">
        <f>+[5]Cuadro15!A14</f>
        <v>Barranquilla</v>
      </c>
      <c r="C25" s="61">
        <f>+[5]Cuadro15!B14</f>
        <v>2.42</v>
      </c>
      <c r="D25" s="61">
        <f>+[5]Cuadro15!C14</f>
        <v>3.86</v>
      </c>
      <c r="E25" s="62">
        <f>+[5]Cuadro15!D14</f>
        <v>2.0299999999999998</v>
      </c>
      <c r="F25" s="62">
        <f>+[5]Cuadro15!E14</f>
        <v>4.07</v>
      </c>
      <c r="G25" s="61">
        <f>+[5]Cuadro15!F14</f>
        <v>3.01</v>
      </c>
      <c r="H25" s="61">
        <f>+[5]Cuadro15!G14</f>
        <v>3.88</v>
      </c>
      <c r="I25" s="76">
        <f>+[5]Cuadro15!H14</f>
        <v>10</v>
      </c>
      <c r="J25" s="76">
        <f>+[5]Cuadro15!I14</f>
        <v>13</v>
      </c>
      <c r="K25" s="11"/>
      <c r="L25" s="7"/>
      <c r="N25" s="57"/>
      <c r="O25" s="57"/>
      <c r="P25" s="57"/>
    </row>
    <row r="26" spans="1:16">
      <c r="A26" s="7"/>
      <c r="B26" s="9" t="str">
        <f>+[5]Cuadro15!A15</f>
        <v>Popayán</v>
      </c>
      <c r="C26" s="61">
        <f>+[5]Cuadro15!B15</f>
        <v>1.87</v>
      </c>
      <c r="D26" s="61">
        <f>+[5]Cuadro15!C15</f>
        <v>3.8</v>
      </c>
      <c r="E26" s="62">
        <f>+[5]Cuadro15!D15</f>
        <v>2.08</v>
      </c>
      <c r="F26" s="62">
        <f>+[5]Cuadro15!E15</f>
        <v>4.49</v>
      </c>
      <c r="G26" s="61">
        <f>+[5]Cuadro15!F15</f>
        <v>1.18</v>
      </c>
      <c r="H26" s="61">
        <f>+[5]Cuadro15!G15</f>
        <v>2.4500000000000002</v>
      </c>
      <c r="I26" s="76">
        <f>+[5]Cuadro15!H15</f>
        <v>18</v>
      </c>
      <c r="J26" s="76">
        <f>+[5]Cuadro15!I15</f>
        <v>14</v>
      </c>
      <c r="K26" s="11"/>
      <c r="L26" s="7"/>
      <c r="N26" s="57"/>
      <c r="O26" s="57"/>
      <c r="P26" s="57"/>
    </row>
    <row r="27" spans="1:16">
      <c r="A27" s="7"/>
      <c r="B27" s="19" t="str">
        <f>+[5]Cuadro15!A16</f>
        <v>Colombia</v>
      </c>
      <c r="C27" s="174">
        <f>+[5]Cuadro15!B16</f>
        <v>2.2799999999999998</v>
      </c>
      <c r="D27" s="174">
        <f>+[5]Cuadro15!C16</f>
        <v>3.73</v>
      </c>
      <c r="E27" s="78">
        <f>+[5]Cuadro15!D16</f>
        <v>2.54</v>
      </c>
      <c r="F27" s="78">
        <f>+[5]Cuadro15!E16</f>
        <v>4.34</v>
      </c>
      <c r="G27" s="67">
        <f>+[5]Cuadro15!F16</f>
        <v>1.47</v>
      </c>
      <c r="H27" s="67">
        <f>+[5]Cuadro15!G16</f>
        <v>2.69</v>
      </c>
      <c r="I27" s="76"/>
      <c r="J27" s="76"/>
      <c r="K27" s="11"/>
      <c r="L27" s="7"/>
    </row>
    <row r="28" spans="1:16">
      <c r="A28" s="7"/>
      <c r="B28" s="9" t="str">
        <f>+[5]Cuadro15!A17</f>
        <v>Santa Marta</v>
      </c>
      <c r="C28" s="61">
        <f>+[5]Cuadro15!B17</f>
        <v>2.64</v>
      </c>
      <c r="D28" s="61">
        <f>+[5]Cuadro15!C17</f>
        <v>3.43</v>
      </c>
      <c r="E28" s="62">
        <f>+[5]Cuadro15!D17</f>
        <v>2.58</v>
      </c>
      <c r="F28" s="62">
        <f>+[5]Cuadro15!E17</f>
        <v>3.54</v>
      </c>
      <c r="G28" s="61">
        <f>+[5]Cuadro15!F17</f>
        <v>3.08</v>
      </c>
      <c r="H28" s="61">
        <f>+[5]Cuadro15!G17</f>
        <v>3.27</v>
      </c>
      <c r="I28" s="76">
        <f>+[5]Cuadro15!H17</f>
        <v>6</v>
      </c>
      <c r="J28" s="76">
        <f>+[5]Cuadro15!I17</f>
        <v>15</v>
      </c>
      <c r="K28" s="11"/>
      <c r="L28" s="7"/>
    </row>
    <row r="29" spans="1:16">
      <c r="A29" s="7"/>
      <c r="B29" s="9" t="str">
        <f>+[5]Cuadro15!A18</f>
        <v>Armenia</v>
      </c>
      <c r="C29" s="61">
        <f>+[5]Cuadro15!B18</f>
        <v>1.39</v>
      </c>
      <c r="D29" s="61">
        <f>+[5]Cuadro15!C18</f>
        <v>3.39</v>
      </c>
      <c r="E29" s="62">
        <f>+[5]Cuadro15!D18</f>
        <v>1.66</v>
      </c>
      <c r="F29" s="62">
        <f>+[5]Cuadro15!E18</f>
        <v>4.08</v>
      </c>
      <c r="G29" s="61">
        <f>+[5]Cuadro15!F18</f>
        <v>0.09</v>
      </c>
      <c r="H29" s="61">
        <f>+[5]Cuadro15!G18</f>
        <v>2.02</v>
      </c>
      <c r="I29" s="76">
        <f>+[5]Cuadro15!H18</f>
        <v>23</v>
      </c>
      <c r="J29" s="76">
        <f>+[5]Cuadro15!I18</f>
        <v>16</v>
      </c>
      <c r="K29" s="11"/>
      <c r="L29" s="7"/>
    </row>
    <row r="30" spans="1:16">
      <c r="A30" s="7"/>
      <c r="B30" s="9" t="str">
        <f>+[5]Cuadro15!A19</f>
        <v>Pereira</v>
      </c>
      <c r="C30" s="61">
        <f>+[5]Cuadro15!B19</f>
        <v>2.06</v>
      </c>
      <c r="D30" s="61">
        <f>+[5]Cuadro15!C19</f>
        <v>3.38</v>
      </c>
      <c r="E30" s="62">
        <f>+[5]Cuadro15!D19</f>
        <v>2.38</v>
      </c>
      <c r="F30" s="62">
        <f>+[5]Cuadro15!E19</f>
        <v>4.13</v>
      </c>
      <c r="G30" s="61">
        <f>+[5]Cuadro15!F19</f>
        <v>1.47</v>
      </c>
      <c r="H30" s="61">
        <f>+[5]Cuadro15!G19</f>
        <v>2.08</v>
      </c>
      <c r="I30" s="76">
        <f>+[5]Cuadro15!H19</f>
        <v>15</v>
      </c>
      <c r="J30" s="76">
        <f>+[5]Cuadro15!I19</f>
        <v>17</v>
      </c>
      <c r="K30" s="11"/>
      <c r="L30" s="7"/>
    </row>
    <row r="31" spans="1:16">
      <c r="A31" s="7"/>
      <c r="B31" s="9" t="str">
        <f>+[5]Cuadro15!A20</f>
        <v>Montería</v>
      </c>
      <c r="C31" s="64">
        <f>+[5]Cuadro15!B20</f>
        <v>2.27</v>
      </c>
      <c r="D31" s="64">
        <f>+[5]Cuadro15!C20</f>
        <v>3.31</v>
      </c>
      <c r="E31" s="65">
        <f>+[5]Cuadro15!D20</f>
        <v>2.2799999999999998</v>
      </c>
      <c r="F31" s="62">
        <f>+[5]Cuadro15!E20</f>
        <v>3.67</v>
      </c>
      <c r="G31" s="61">
        <f>+[5]Cuadro15!F20</f>
        <v>2.0699999999999998</v>
      </c>
      <c r="H31" s="61">
        <f>+[5]Cuadro15!G20</f>
        <v>2.63</v>
      </c>
      <c r="I31" s="76">
        <f>+[5]Cuadro15!H20</f>
        <v>12</v>
      </c>
      <c r="J31" s="76">
        <f>+[5]Cuadro15!I20</f>
        <v>18</v>
      </c>
      <c r="K31" s="11"/>
      <c r="L31" s="7"/>
    </row>
    <row r="32" spans="1:16">
      <c r="A32" s="7"/>
      <c r="B32" s="9" t="str">
        <f>+[5]Cuadro15!A21</f>
        <v>Quibdó</v>
      </c>
      <c r="C32" s="61">
        <f>+[5]Cuadro15!B21</f>
        <v>2.15</v>
      </c>
      <c r="D32" s="61">
        <f>+[5]Cuadro15!C21</f>
        <v>3.3</v>
      </c>
      <c r="E32" s="62">
        <f>+[5]Cuadro15!D21</f>
        <v>2.6</v>
      </c>
      <c r="F32" s="62">
        <f>+[5]Cuadro15!E21</f>
        <v>3.6</v>
      </c>
      <c r="G32" s="61">
        <f>+[5]Cuadro15!F21</f>
        <v>0.96</v>
      </c>
      <c r="H32" s="61">
        <f>+[5]Cuadro15!G21</f>
        <v>2.23</v>
      </c>
      <c r="I32" s="76">
        <f>+[5]Cuadro15!H21</f>
        <v>13</v>
      </c>
      <c r="J32" s="76">
        <f>+[5]Cuadro15!I21</f>
        <v>19</v>
      </c>
      <c r="K32" s="11"/>
      <c r="L32" s="7"/>
    </row>
    <row r="33" spans="1:12">
      <c r="A33" s="7"/>
      <c r="B33" s="19" t="str">
        <f>+[5]Cuadro15!A22</f>
        <v>Bogotá D.C.</v>
      </c>
      <c r="C33" s="66">
        <f>+[5]Cuadro15!B22</f>
        <v>2.33</v>
      </c>
      <c r="D33" s="66">
        <f>+[5]Cuadro15!C22</f>
        <v>3.29</v>
      </c>
      <c r="E33" s="66">
        <f>+[5]Cuadro15!D22</f>
        <v>2.5099999999999998</v>
      </c>
      <c r="F33" s="66">
        <f>+[5]Cuadro15!E22</f>
        <v>3.93</v>
      </c>
      <c r="G33" s="66">
        <f>+[5]Cuadro15!F22</f>
        <v>1.57</v>
      </c>
      <c r="H33" s="66">
        <f>+[5]Cuadro15!G22</f>
        <v>2.59</v>
      </c>
      <c r="I33" s="77">
        <f>+[5]Cuadro15!H22</f>
        <v>11</v>
      </c>
      <c r="J33" s="77">
        <f>+[5]Cuadro15!I22</f>
        <v>20</v>
      </c>
      <c r="K33" s="11"/>
      <c r="L33" s="7"/>
    </row>
    <row r="34" spans="1:12">
      <c r="A34" s="7"/>
      <c r="B34" s="9" t="str">
        <f>+[5]Cuadro15!A23</f>
        <v>Florencia</v>
      </c>
      <c r="C34" s="61">
        <f>+[5]Cuadro15!B23</f>
        <v>2.46</v>
      </c>
      <c r="D34" s="61">
        <f>+[5]Cuadro15!C23</f>
        <v>3.06</v>
      </c>
      <c r="E34" s="62">
        <f>+[5]Cuadro15!D23</f>
        <v>2.94</v>
      </c>
      <c r="F34" s="62">
        <f>+[5]Cuadro15!E23</f>
        <v>3.63</v>
      </c>
      <c r="G34" s="61">
        <f>+[5]Cuadro15!F23</f>
        <v>1.1399999999999999</v>
      </c>
      <c r="H34" s="61">
        <f>+[5]Cuadro15!G23</f>
        <v>2.14</v>
      </c>
      <c r="I34" s="76">
        <f>+[5]Cuadro15!H23</f>
        <v>9</v>
      </c>
      <c r="J34" s="76">
        <f>+[5]Cuadro15!I23</f>
        <v>21</v>
      </c>
      <c r="K34" s="11"/>
      <c r="L34" s="7"/>
    </row>
    <row r="35" spans="1:12">
      <c r="A35" s="7"/>
      <c r="B35" s="9" t="str">
        <f>+[5]Cuadro15!A24</f>
        <v>Sincelejo</v>
      </c>
      <c r="C35" s="61">
        <f>+[5]Cuadro15!B24</f>
        <v>1.95</v>
      </c>
      <c r="D35" s="61">
        <f>+[5]Cuadro15!C24</f>
        <v>2.65</v>
      </c>
      <c r="E35" s="62">
        <f>+[5]Cuadro15!D24</f>
        <v>2.42</v>
      </c>
      <c r="F35" s="62">
        <f>+[5]Cuadro15!E24</f>
        <v>2.99</v>
      </c>
      <c r="G35" s="61">
        <f>+[5]Cuadro15!F24</f>
        <v>1.05</v>
      </c>
      <c r="H35" s="61">
        <f>+[5]Cuadro15!G24</f>
        <v>1.53</v>
      </c>
      <c r="I35" s="76">
        <f>+[5]Cuadro15!H24</f>
        <v>17</v>
      </c>
      <c r="J35" s="76">
        <f>+[5]Cuadro15!I24</f>
        <v>22</v>
      </c>
      <c r="K35" s="11"/>
      <c r="L35" s="7"/>
    </row>
    <row r="36" spans="1:12">
      <c r="A36" s="7"/>
      <c r="B36" s="9" t="str">
        <f>+[5]Cuadro15!A25</f>
        <v>Riohacha</v>
      </c>
      <c r="C36" s="61">
        <f>+[5]Cuadro15!B25</f>
        <v>2.0499999999999998</v>
      </c>
      <c r="D36" s="61">
        <f>+[5]Cuadro15!C25</f>
        <v>2.5099999999999998</v>
      </c>
      <c r="E36" s="62">
        <f>+[5]Cuadro15!D25</f>
        <v>2.06</v>
      </c>
      <c r="F36" s="62">
        <f>+[5]Cuadro15!E25</f>
        <v>2.2999999999999998</v>
      </c>
      <c r="G36" s="61">
        <f>+[5]Cuadro15!F25</f>
        <v>1.55</v>
      </c>
      <c r="H36" s="61">
        <f>+[5]Cuadro15!G25</f>
        <v>2.44</v>
      </c>
      <c r="I36" s="76">
        <f>+[5]Cuadro15!H25</f>
        <v>16</v>
      </c>
      <c r="J36" s="76">
        <f>+[5]Cuadro15!I25</f>
        <v>23</v>
      </c>
      <c r="K36" s="11"/>
      <c r="L36" s="7"/>
    </row>
    <row r="37" spans="1:12">
      <c r="A37" s="7"/>
      <c r="B37" s="9" t="str">
        <f>+[5]Cuadro15!A26</f>
        <v>San Andrés</v>
      </c>
      <c r="C37" s="61">
        <f>+[5]Cuadro15!B26</f>
        <v>2.63</v>
      </c>
      <c r="D37" s="61">
        <f>+[5]Cuadro15!C26</f>
        <v>2.2400000000000002</v>
      </c>
      <c r="E37" s="62">
        <f>+[5]Cuadro15!D26</f>
        <v>2.19</v>
      </c>
      <c r="F37" s="62">
        <f>+[5]Cuadro15!E26</f>
        <v>2.5299999999999998</v>
      </c>
      <c r="G37" s="61">
        <f>+[5]Cuadro15!F26</f>
        <v>2.17</v>
      </c>
      <c r="H37" s="61">
        <f>+[5]Cuadro15!G26</f>
        <v>1.7</v>
      </c>
      <c r="I37" s="76">
        <f>+[5]Cuadro15!H26</f>
        <v>7</v>
      </c>
      <c r="J37" s="76">
        <f>+[5]Cuadro15!I26</f>
        <v>24</v>
      </c>
      <c r="K37" s="11"/>
      <c r="L37" s="7"/>
    </row>
    <row r="38" spans="1:12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325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85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19</v>
      </c>
      <c r="E10" s="75"/>
      <c r="F10" s="75" t="s">
        <v>49</v>
      </c>
      <c r="G10" s="75"/>
      <c r="H10" s="75" t="s">
        <v>48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  <c r="O11" s="128"/>
      <c r="P11" s="128"/>
      <c r="Q11" s="128"/>
      <c r="R11" s="128"/>
      <c r="S11" s="128"/>
      <c r="T11" s="128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69</v>
      </c>
      <c r="P12" s="116" t="s">
        <v>70</v>
      </c>
      <c r="Q12" s="116" t="s">
        <v>71</v>
      </c>
    </row>
    <row r="13" spans="1:22">
      <c r="A13" s="7"/>
      <c r="C13" s="92" t="s">
        <v>60</v>
      </c>
      <c r="D13" s="61">
        <f>+[5]Cuadro16!B2</f>
        <v>0.14383858049869502</v>
      </c>
      <c r="E13" s="61">
        <f>+[5]Cuadro16!C2</f>
        <v>9.2801963595206871E-2</v>
      </c>
      <c r="F13" s="62">
        <f>+[5]Cuadro16!D2</f>
        <v>0.52040781660156199</v>
      </c>
      <c r="G13" s="62">
        <f>+[5]Cuadro16!E2</f>
        <v>0.21925806123053349</v>
      </c>
      <c r="H13" s="61">
        <f>+[5]Cuadro16!F2</f>
        <v>0.14058193664601504</v>
      </c>
      <c r="I13" s="61">
        <f>+[5]Cuadro16!G2</f>
        <v>8.528190310073569E-3</v>
      </c>
      <c r="J13" s="91"/>
      <c r="K13" s="11"/>
      <c r="L13" s="7"/>
      <c r="N13" s="17" t="s">
        <v>60</v>
      </c>
      <c r="O13" s="80">
        <f>+E13</f>
        <v>9.2801963595206871E-2</v>
      </c>
      <c r="P13" s="80">
        <f>+G13</f>
        <v>0.21925806123053349</v>
      </c>
      <c r="Q13" s="80">
        <f>+I13</f>
        <v>8.528190310073569E-3</v>
      </c>
      <c r="R13" s="120"/>
      <c r="S13" s="120"/>
      <c r="T13" s="120"/>
    </row>
    <row r="14" spans="1:22">
      <c r="A14" s="7"/>
      <c r="C14" s="92" t="s">
        <v>57</v>
      </c>
      <c r="D14" s="61">
        <f>+[5]Cuadro16!B3</f>
        <v>0.42357400246986288</v>
      </c>
      <c r="E14" s="61">
        <f>+[5]Cuadro16!C3</f>
        <v>0.22344825320053019</v>
      </c>
      <c r="F14" s="62">
        <f>+[5]Cuadro16!D3</f>
        <v>1.5987917108902536</v>
      </c>
      <c r="G14" s="62">
        <f>+[5]Cuadro16!E3</f>
        <v>0.68015166842567965</v>
      </c>
      <c r="H14" s="61">
        <f>+[5]Cuadro16!F3</f>
        <v>1.7830774440321022</v>
      </c>
      <c r="I14" s="61">
        <f>+[5]Cuadro16!G3</f>
        <v>0.78798754935181137</v>
      </c>
      <c r="J14" s="91"/>
      <c r="K14" s="11"/>
      <c r="L14" s="7"/>
      <c r="N14" s="53" t="s">
        <v>57</v>
      </c>
      <c r="O14" s="80">
        <f>+E14</f>
        <v>0.22344825320053019</v>
      </c>
      <c r="P14" s="80">
        <f>+G14</f>
        <v>0.68015166842567965</v>
      </c>
      <c r="Q14" s="80">
        <f>+I14</f>
        <v>0.78798754935181137</v>
      </c>
      <c r="R14" s="120"/>
      <c r="S14" s="120"/>
      <c r="T14" s="120"/>
    </row>
    <row r="15" spans="1:22">
      <c r="A15" s="7"/>
      <c r="C15" s="92" t="s">
        <v>58</v>
      </c>
      <c r="D15" s="61">
        <f>+[5]Cuadro16!B4</f>
        <v>-8.1301800373267952E-3</v>
      </c>
      <c r="E15" s="61">
        <f>+[5]Cuadro16!C4</f>
        <v>-5.1410057897243178E-3</v>
      </c>
      <c r="F15" s="62">
        <f>+[5]Cuadro16!D4</f>
        <v>-0.11031993715671717</v>
      </c>
      <c r="G15" s="62">
        <f>+[5]Cuadro16!E4</f>
        <v>-1.4950893429002576E-2</v>
      </c>
      <c r="H15" s="61">
        <f>+[5]Cuadro16!F4</f>
        <v>-0.2087111679725524</v>
      </c>
      <c r="I15" s="61">
        <f>+[5]Cuadro16!G4</f>
        <v>4.2478315507096909E-2</v>
      </c>
      <c r="J15" s="91"/>
      <c r="K15" s="11"/>
      <c r="L15" s="7"/>
      <c r="N15" s="18" t="s">
        <v>58</v>
      </c>
      <c r="O15" s="80">
        <f>+E15</f>
        <v>-5.1410057897243178E-3</v>
      </c>
      <c r="P15" s="80">
        <f>+G15</f>
        <v>-1.4950893429002576E-2</v>
      </c>
      <c r="Q15" s="80">
        <f>+I15</f>
        <v>4.2478315507096909E-2</v>
      </c>
      <c r="R15" s="120"/>
      <c r="S15" s="120"/>
      <c r="T15" s="120"/>
    </row>
    <row r="16" spans="1:22">
      <c r="A16" s="7"/>
      <c r="C16" s="92" t="s">
        <v>59</v>
      </c>
      <c r="D16" s="61">
        <f>+[5]Cuadro16!B5</f>
        <v>0.1486489310793786</v>
      </c>
      <c r="E16" s="61">
        <f>+[5]Cuadro16!C5</f>
        <v>0.11173257946516912</v>
      </c>
      <c r="F16" s="62">
        <f>+[5]Cuadro16!D5</f>
        <v>0.49058406781981034</v>
      </c>
      <c r="G16" s="62">
        <f>+[5]Cuadro16!E5</f>
        <v>0.15896108349626559</v>
      </c>
      <c r="H16" s="61">
        <f>+[5]Cuadro16!F5</f>
        <v>4.6099709599744187E-2</v>
      </c>
      <c r="I16" s="61">
        <f>+[5]Cuadro16!G5</f>
        <v>-0.18860566505294685</v>
      </c>
      <c r="J16" s="91"/>
      <c r="K16" s="11"/>
      <c r="L16" s="7"/>
      <c r="N16" s="17" t="s">
        <v>59</v>
      </c>
      <c r="O16" s="80">
        <f>+E16</f>
        <v>0.11173257946516912</v>
      </c>
      <c r="P16" s="80">
        <f>+G16</f>
        <v>0.15896108349626559</v>
      </c>
      <c r="Q16" s="80">
        <f>+I16</f>
        <v>-0.18860566505294685</v>
      </c>
      <c r="R16" s="120"/>
      <c r="S16" s="120"/>
      <c r="T16" s="120"/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B34" s="9"/>
      <c r="C34" s="178" t="s">
        <v>86</v>
      </c>
      <c r="D34" s="178"/>
      <c r="E34" s="178"/>
      <c r="F34" s="178"/>
      <c r="G34" s="178"/>
      <c r="H34" s="178"/>
      <c r="I34" s="178"/>
      <c r="J34" s="178"/>
      <c r="K34" s="11"/>
      <c r="L34" s="9"/>
    </row>
    <row r="35" spans="1:12">
      <c r="A35" s="7"/>
      <c r="B35" s="9"/>
      <c r="C35" s="176" t="s">
        <v>331</v>
      </c>
      <c r="D35" s="176"/>
      <c r="E35" s="176"/>
      <c r="F35" s="176"/>
      <c r="G35" s="176"/>
      <c r="H35" s="176"/>
      <c r="I35" s="176"/>
      <c r="J35" s="176"/>
      <c r="K35" s="11"/>
      <c r="L35" s="9"/>
    </row>
    <row r="36" spans="1:12">
      <c r="A36" s="7"/>
      <c r="B36" s="19"/>
      <c r="C36" s="90"/>
      <c r="D36" s="90"/>
      <c r="E36" s="90"/>
      <c r="F36" s="90"/>
      <c r="G36" s="90"/>
      <c r="H36" s="90"/>
      <c r="I36" s="91"/>
      <c r="J36" s="91"/>
      <c r="K36" s="11"/>
      <c r="L36" s="9"/>
    </row>
    <row r="37" spans="1:12">
      <c r="A37" s="7"/>
      <c r="C37" s="9"/>
      <c r="D37" s="75" t="s">
        <v>19</v>
      </c>
      <c r="E37" s="75"/>
      <c r="F37" s="75" t="s">
        <v>49</v>
      </c>
      <c r="G37" s="75"/>
      <c r="H37" s="75" t="s">
        <v>48</v>
      </c>
      <c r="I37" s="75"/>
      <c r="J37" s="86"/>
      <c r="K37" s="11"/>
      <c r="L37" s="9"/>
    </row>
    <row r="38" spans="1:12">
      <c r="A38" s="7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9"/>
    </row>
    <row r="39" spans="1:12">
      <c r="A39" s="7"/>
      <c r="C39" s="9"/>
      <c r="D39" s="86"/>
      <c r="E39" s="86"/>
      <c r="F39" s="86"/>
      <c r="G39" s="86"/>
      <c r="H39" s="86"/>
      <c r="I39" s="86"/>
      <c r="J39" s="86"/>
      <c r="K39" s="11"/>
      <c r="L39" s="9"/>
    </row>
    <row r="40" spans="1:12">
      <c r="A40" s="7"/>
      <c r="C40" s="92" t="s">
        <v>60</v>
      </c>
      <c r="D40" s="61">
        <f>+[5]Cuadro16a!B2</f>
        <v>0.10371692405013881</v>
      </c>
      <c r="E40" s="61">
        <f>+[5]Cuadro16a!C2</f>
        <v>6.6677645149999992E-2</v>
      </c>
      <c r="F40" s="62">
        <f>+[5]Cuadro16a!D2</f>
        <v>0.11702114449938618</v>
      </c>
      <c r="G40" s="62">
        <f>+[5]Cuadro16a!E2</f>
        <v>6.7629854010000018E-2</v>
      </c>
      <c r="H40" s="61">
        <f>+[5]Cuadro16a!F2</f>
        <v>1.7044109881560476E-2</v>
      </c>
      <c r="I40" s="61">
        <f>+[5]Cuadro16a!G2</f>
        <v>-1.9045526499999795E-3</v>
      </c>
      <c r="J40" s="91"/>
      <c r="K40" s="11"/>
      <c r="L40" s="9"/>
    </row>
    <row r="41" spans="1:12">
      <c r="A41" s="7"/>
      <c r="C41" s="92" t="s">
        <v>57</v>
      </c>
      <c r="D41" s="61">
        <f>+[5]Cuadro16a!B3</f>
        <v>5.7813207808509709E-2</v>
      </c>
      <c r="E41" s="61">
        <f>+[5]Cuadro16a!C3</f>
        <v>3.1407739000000004E-2</v>
      </c>
      <c r="F41" s="62">
        <f>+[5]Cuadro16a!D3</f>
        <v>6.0242956040662404E-2</v>
      </c>
      <c r="G41" s="62">
        <f>+[5]Cuadro16a!E3</f>
        <v>3.9323429999999993E-2</v>
      </c>
      <c r="H41" s="61">
        <f>+[5]Cuadro16a!F3</f>
        <v>4.93329663843678E-2</v>
      </c>
      <c r="I41" s="61">
        <f>+[5]Cuadro16a!G3</f>
        <v>1.562572425E-2</v>
      </c>
      <c r="J41" s="91"/>
      <c r="K41" s="11"/>
      <c r="L41" s="9"/>
    </row>
    <row r="42" spans="1:12">
      <c r="A42" s="7"/>
      <c r="C42" s="92" t="s">
        <v>58</v>
      </c>
      <c r="D42" s="61">
        <f>+[5]Cuadro16a!B4</f>
        <v>-1.8262734230403885E-3</v>
      </c>
      <c r="E42" s="61">
        <f>+[5]Cuadro16a!C4</f>
        <v>-1.6867786000000033E-3</v>
      </c>
      <c r="F42" s="62">
        <f>+[5]Cuadro16a!D4</f>
        <v>4.4598501819535733E-3</v>
      </c>
      <c r="G42" s="62">
        <f>+[5]Cuadro16a!E4</f>
        <v>1.0223509999999787E-4</v>
      </c>
      <c r="H42" s="61">
        <f>+[5]Cuadro16a!F4</f>
        <v>-2.4041392520846291E-2</v>
      </c>
      <c r="I42" s="61">
        <f>+[5]Cuadro16a!G4</f>
        <v>2.89421121E-2</v>
      </c>
      <c r="J42" s="91"/>
      <c r="K42" s="11"/>
      <c r="L42" s="9"/>
    </row>
    <row r="43" spans="1:12">
      <c r="A43" s="7"/>
      <c r="C43" s="92" t="s">
        <v>59</v>
      </c>
      <c r="D43" s="61">
        <f>+[5]Cuadro16a!B5</f>
        <v>4.7729989664669507E-2</v>
      </c>
      <c r="E43" s="61">
        <f>+[5]Cuadro16a!C5</f>
        <v>3.6956684749999989E-2</v>
      </c>
      <c r="F43" s="62">
        <f>+[5]Cuadro16a!D5</f>
        <v>5.2318338276770203E-2</v>
      </c>
      <c r="G43" s="62">
        <f>+[5]Cuadro16a!E5</f>
        <v>2.8204188910000001E-2</v>
      </c>
      <c r="H43" s="61">
        <f>+[5]Cuadro16a!F5</f>
        <v>-8.2474639819610351E-3</v>
      </c>
      <c r="I43" s="61">
        <f>+[5]Cuadro16a!G5</f>
        <v>-4.6472389000000003E-2</v>
      </c>
      <c r="J43" s="91"/>
      <c r="K43" s="11"/>
      <c r="L43" s="9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>
      <c r="A49" s="24"/>
      <c r="B49" s="25" t="s">
        <v>325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C13" sqref="C13"/>
      <selection pane="bottomLeft" activeCell="B33" sqref="B3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177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157">
        <v>2010</v>
      </c>
      <c r="J11" s="157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tr">
        <f>+[5]Cuadro17!B2</f>
        <v>Energia electrica</v>
      </c>
      <c r="C13" s="61">
        <f>+[5]Cuadro17!C2</f>
        <v>2</v>
      </c>
      <c r="D13" s="61">
        <f>+[5]Cuadro17!D2</f>
        <v>1.84</v>
      </c>
      <c r="E13" s="62">
        <f>+[5]Cuadro17!E2</f>
        <v>2</v>
      </c>
      <c r="F13" s="62">
        <f>+[5]Cuadro17!F2</f>
        <v>1.49</v>
      </c>
      <c r="G13" s="61">
        <f>+[5]Cuadro17!G2</f>
        <v>2</v>
      </c>
      <c r="H13" s="61">
        <f>+[5]Cuadro17!H2</f>
        <v>2.04</v>
      </c>
      <c r="I13" s="76">
        <f>+[5]Cuadro17!I2</f>
        <v>10</v>
      </c>
      <c r="J13" s="76">
        <f>+[5]Cuadro17!J2</f>
        <v>1</v>
      </c>
      <c r="K13" s="11"/>
      <c r="L13" s="7"/>
    </row>
    <row r="14" spans="1:22">
      <c r="A14" s="7"/>
      <c r="B14" s="9" t="str">
        <f>+[5]Cuadro17!B3</f>
        <v>Gas</v>
      </c>
      <c r="C14" s="61">
        <f>+[5]Cuadro17!C3</f>
        <v>-0.43</v>
      </c>
      <c r="D14" s="61">
        <f>+[5]Cuadro17!D3</f>
        <v>0.42</v>
      </c>
      <c r="E14" s="62">
        <f>+[5]Cuadro17!E3</f>
        <v>-0.24</v>
      </c>
      <c r="F14" s="62">
        <f>+[5]Cuadro17!F3</f>
        <v>0.61</v>
      </c>
      <c r="G14" s="61">
        <f>+[5]Cuadro17!G3</f>
        <v>-0.6</v>
      </c>
      <c r="H14" s="61">
        <f>+[5]Cuadro17!H3</f>
        <v>0.27</v>
      </c>
      <c r="I14" s="76">
        <f>+[5]Cuadro17!I3</f>
        <v>1</v>
      </c>
      <c r="J14" s="76">
        <f>+[5]Cuadro17!J3</f>
        <v>2</v>
      </c>
      <c r="K14" s="11"/>
      <c r="L14" s="7"/>
      <c r="N14" s="53"/>
    </row>
    <row r="15" spans="1:22">
      <c r="A15" s="7"/>
      <c r="B15" s="9" t="str">
        <f>+[5]Cuadro17!B4</f>
        <v>Acueduct, alcantarillado y aseo</v>
      </c>
      <c r="C15" s="61">
        <f>+[5]Cuadro17!C4</f>
        <v>0.22</v>
      </c>
      <c r="D15" s="61">
        <f>+[5]Cuadro17!D4</f>
        <v>0.23</v>
      </c>
      <c r="E15" s="62">
        <f>+[5]Cuadro17!E4</f>
        <v>0.23</v>
      </c>
      <c r="F15" s="62">
        <f>+[5]Cuadro17!F4</f>
        <v>0.24</v>
      </c>
      <c r="G15" s="61">
        <f>+[5]Cuadro17!G4</f>
        <v>0.25</v>
      </c>
      <c r="H15" s="61">
        <f>+[5]Cuadro17!H4</f>
        <v>0.26</v>
      </c>
      <c r="I15" s="76">
        <f>+[5]Cuadro17!I4</f>
        <v>8</v>
      </c>
      <c r="J15" s="76">
        <f>+[5]Cuadro17!J4</f>
        <v>3</v>
      </c>
      <c r="K15" s="11"/>
      <c r="L15" s="7"/>
      <c r="N15" s="18"/>
    </row>
    <row r="16" spans="1:22">
      <c r="A16" s="7"/>
      <c r="B16" s="9" t="str">
        <f>+[5]Cuadro17!B5</f>
        <v>Bus</v>
      </c>
      <c r="C16" s="61">
        <f>+[5]Cuadro17!C5</f>
        <v>0</v>
      </c>
      <c r="D16" s="61">
        <f>+[5]Cuadro17!D5</f>
        <v>0</v>
      </c>
      <c r="E16" s="62">
        <f>+[5]Cuadro17!E5</f>
        <v>0</v>
      </c>
      <c r="F16" s="62">
        <f>+[5]Cuadro17!F5</f>
        <v>0</v>
      </c>
      <c r="G16" s="61">
        <f>+[5]Cuadro17!G5</f>
        <v>0</v>
      </c>
      <c r="H16" s="61">
        <f>+[5]Cuadro17!H5</f>
        <v>0</v>
      </c>
      <c r="I16" s="76">
        <f>+[5]Cuadro17!I5</f>
        <v>3</v>
      </c>
      <c r="J16" s="76">
        <f>+[5]Cuadro17!J5</f>
        <v>4</v>
      </c>
      <c r="K16" s="11"/>
      <c r="L16" s="7"/>
    </row>
    <row r="17" spans="1:16">
      <c r="A17" s="7"/>
      <c r="B17" s="9" t="str">
        <f>+[5]Cuadro17!B6</f>
        <v>Buseta</v>
      </c>
      <c r="C17" s="61">
        <f>+[5]Cuadro17!C6</f>
        <v>0</v>
      </c>
      <c r="D17" s="61">
        <f>+[5]Cuadro17!D6</f>
        <v>0</v>
      </c>
      <c r="E17" s="62">
        <f>+[5]Cuadro17!E6</f>
        <v>0</v>
      </c>
      <c r="F17" s="62">
        <f>+[5]Cuadro17!F6</f>
        <v>0</v>
      </c>
      <c r="G17" s="61">
        <f>+[5]Cuadro17!G6</f>
        <v>0</v>
      </c>
      <c r="H17" s="61">
        <f>+[5]Cuadro17!H6</f>
        <v>0</v>
      </c>
      <c r="I17" s="76">
        <f>+[5]Cuadro17!I6</f>
        <v>4</v>
      </c>
      <c r="J17" s="76">
        <f>+[5]Cuadro17!J6</f>
        <v>5</v>
      </c>
      <c r="K17" s="11"/>
      <c r="L17" s="7"/>
    </row>
    <row r="18" spans="1:16">
      <c r="A18" s="7"/>
      <c r="B18" s="9" t="str">
        <f>+[5]Cuadro17!B7</f>
        <v>Otros medios para transporte urbano</v>
      </c>
      <c r="C18" s="61">
        <f>+[5]Cuadro17!C7</f>
        <v>0</v>
      </c>
      <c r="D18" s="61">
        <f>+[5]Cuadro17!D7</f>
        <v>0</v>
      </c>
      <c r="E18" s="62">
        <f>+[5]Cuadro17!E7</f>
        <v>0</v>
      </c>
      <c r="F18" s="62">
        <f>+[5]Cuadro17!F7</f>
        <v>0</v>
      </c>
      <c r="G18" s="61">
        <f>+[5]Cuadro17!G7</f>
        <v>0</v>
      </c>
      <c r="H18" s="61">
        <f>+[5]Cuadro17!H7</f>
        <v>0</v>
      </c>
      <c r="I18" s="76">
        <f>+[5]Cuadro17!I7</f>
        <v>5</v>
      </c>
      <c r="J18" s="76">
        <f>+[5]Cuadro17!J7</f>
        <v>6</v>
      </c>
      <c r="K18" s="11"/>
      <c r="L18" s="7"/>
    </row>
    <row r="19" spans="1:16">
      <c r="A19" s="7"/>
      <c r="B19" s="9" t="str">
        <f>+[5]Cuadro17!B8</f>
        <v>Otros transporte intermunicipal</v>
      </c>
      <c r="C19" s="61">
        <f>+[5]Cuadro17!C8</f>
        <v>0</v>
      </c>
      <c r="D19" s="61">
        <f>+[5]Cuadro17!D8</f>
        <v>0</v>
      </c>
      <c r="E19" s="62">
        <f>+[5]Cuadro17!E8</f>
        <v>0</v>
      </c>
      <c r="F19" s="62">
        <f>+[5]Cuadro17!F8</f>
        <v>0</v>
      </c>
      <c r="G19" s="61">
        <f>+[5]Cuadro17!G8</f>
        <v>0</v>
      </c>
      <c r="H19" s="61">
        <f>+[5]Cuadro17!H8</f>
        <v>0</v>
      </c>
      <c r="I19" s="76">
        <f>+[5]Cuadro17!I8</f>
        <v>6</v>
      </c>
      <c r="J19" s="76">
        <f>+[5]Cuadro17!J8</f>
        <v>7</v>
      </c>
      <c r="K19" s="11"/>
      <c r="L19" s="7"/>
    </row>
    <row r="20" spans="1:16">
      <c r="A20" s="7"/>
      <c r="B20" s="9" t="str">
        <f>+[5]Cuadro17!B9</f>
        <v>Taxi</v>
      </c>
      <c r="C20" s="61">
        <f>+[5]Cuadro17!C9</f>
        <v>0</v>
      </c>
      <c r="D20" s="61">
        <f>+[5]Cuadro17!D9</f>
        <v>0</v>
      </c>
      <c r="E20" s="62">
        <f>+[5]Cuadro17!E9</f>
        <v>0</v>
      </c>
      <c r="F20" s="62">
        <f>+[5]Cuadro17!F9</f>
        <v>0</v>
      </c>
      <c r="G20" s="61">
        <f>+[5]Cuadro17!G9</f>
        <v>0</v>
      </c>
      <c r="H20" s="61">
        <f>+[5]Cuadro17!H9</f>
        <v>0</v>
      </c>
      <c r="I20" s="76">
        <f>+[5]Cuadro17!I9</f>
        <v>7</v>
      </c>
      <c r="J20" s="76">
        <f>+[5]Cuadro17!J9</f>
        <v>8</v>
      </c>
      <c r="K20" s="11"/>
      <c r="L20" s="7"/>
    </row>
    <row r="21" spans="1:16">
      <c r="A21" s="7"/>
      <c r="B21" s="9" t="str">
        <f>+[5]Cuadro17!B10</f>
        <v>Combustible</v>
      </c>
      <c r="C21" s="61">
        <f>+[5]Cuadro17!C10</f>
        <v>0.45</v>
      </c>
      <c r="D21" s="61">
        <f>+[5]Cuadro17!D10</f>
        <v>-0.66</v>
      </c>
      <c r="E21" s="62">
        <f>+[5]Cuadro17!E10</f>
        <v>0.42</v>
      </c>
      <c r="F21" s="62">
        <f>+[5]Cuadro17!F10</f>
        <v>-0.66</v>
      </c>
      <c r="G21" s="61">
        <f>+[5]Cuadro17!G10</f>
        <v>0.6</v>
      </c>
      <c r="H21" s="61">
        <f>+[5]Cuadro17!H10</f>
        <v>-0.66</v>
      </c>
      <c r="I21" s="76">
        <f>+[5]Cuadro17!I10</f>
        <v>9</v>
      </c>
      <c r="J21" s="76">
        <f>+[5]Cuadro17!J10</f>
        <v>9</v>
      </c>
      <c r="K21" s="11"/>
      <c r="L21" s="7"/>
    </row>
    <row r="22" spans="1:16">
      <c r="A22" s="7"/>
      <c r="B22" s="9" t="str">
        <f>+[5]Cuadro17!B11</f>
        <v>Bus intermunicipal</v>
      </c>
      <c r="C22" s="61">
        <f>+[5]Cuadro17!C11</f>
        <v>-0.38</v>
      </c>
      <c r="D22" s="61">
        <f>+[5]Cuadro17!D11</f>
        <v>-1.68</v>
      </c>
      <c r="E22" s="62">
        <f>+[5]Cuadro17!E11</f>
        <v>-0.38</v>
      </c>
      <c r="F22" s="62">
        <f>+[5]Cuadro17!F11</f>
        <v>-1.68</v>
      </c>
      <c r="G22" s="61">
        <f>+[5]Cuadro17!G11</f>
        <v>-0.38</v>
      </c>
      <c r="H22" s="61">
        <f>+[5]Cuadro17!H11</f>
        <v>-1.68</v>
      </c>
      <c r="I22" s="76">
        <f>+[5]Cuadro17!I11</f>
        <v>2</v>
      </c>
      <c r="J22" s="76">
        <f>+[5]Cuadro17!J11</f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K26" s="11"/>
      <c r="L26" s="7"/>
      <c r="N26" s="57"/>
      <c r="O26" s="57"/>
      <c r="P26" s="57"/>
    </row>
    <row r="27" spans="1:16">
      <c r="A27" s="7"/>
      <c r="B27" s="9"/>
      <c r="C27" s="178" t="s">
        <v>320</v>
      </c>
      <c r="D27" s="178"/>
      <c r="E27" s="178"/>
      <c r="F27" s="178"/>
      <c r="G27" s="178"/>
      <c r="H27" s="178"/>
      <c r="I27" s="178"/>
      <c r="J27" s="178"/>
      <c r="K27" s="11"/>
      <c r="L27" s="7"/>
    </row>
    <row r="28" spans="1:16">
      <c r="A28" s="7"/>
      <c r="B28" s="9"/>
      <c r="C28" s="176" t="s">
        <v>333</v>
      </c>
      <c r="D28" s="176"/>
      <c r="E28" s="176"/>
      <c r="F28" s="176"/>
      <c r="G28" s="176"/>
      <c r="H28" s="176"/>
      <c r="I28" s="176"/>
      <c r="J28" s="176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77" t="s">
        <v>19</v>
      </c>
      <c r="D30" s="177"/>
      <c r="E30" s="177" t="s">
        <v>49</v>
      </c>
      <c r="F30" s="177"/>
      <c r="G30" s="177" t="s">
        <v>48</v>
      </c>
      <c r="H30" s="177"/>
      <c r="I30" s="176" t="s">
        <v>50</v>
      </c>
      <c r="J30" s="176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tr">
        <f>+[5]Cuadro17a!B2</f>
        <v>Energia electrica</v>
      </c>
      <c r="C33" s="61">
        <f>+[5]Cuadro17a!C2</f>
        <v>4.5126005291664155E-2</v>
      </c>
      <c r="D33" s="61">
        <f>+[5]Cuadro17a!D2</f>
        <v>4.2447569999999997E-2</v>
      </c>
      <c r="E33" s="62">
        <f>+[5]Cuadro17a!E2</f>
        <v>5.1181107755141161E-2</v>
      </c>
      <c r="F33" s="62">
        <f>+[5]Cuadro17a!F2</f>
        <v>3.9418574999999997E-2</v>
      </c>
      <c r="G33" s="61">
        <f>+[5]Cuadro17a!G2</f>
        <v>2.9176760138397154E-2</v>
      </c>
      <c r="H33" s="61">
        <f>+[5]Cuadro17a!H2</f>
        <v>3.0419455000000001E-2</v>
      </c>
      <c r="I33" s="76">
        <f>+[5]Cuadro17a!I2</f>
        <v>10</v>
      </c>
      <c r="J33" s="76">
        <f>+[5]Cuadro17a!J2</f>
        <v>1</v>
      </c>
      <c r="K33" s="11"/>
      <c r="L33" s="7"/>
    </row>
    <row r="34" spans="1:12">
      <c r="A34" s="7"/>
      <c r="B34" s="9" t="str">
        <f>+[5]Cuadro17a!B3</f>
        <v>Acueduct, alcantarillado y aseo</v>
      </c>
      <c r="C34" s="61">
        <f>+[5]Cuadro17a!C3</f>
        <v>5.6548797861176994E-3</v>
      </c>
      <c r="D34" s="61">
        <f>+[5]Cuadro17a!D3</f>
        <v>5.9121590000000002E-3</v>
      </c>
      <c r="E34" s="62">
        <f>+[5]Cuadro17a!E3</f>
        <v>6.3122395982295283E-3</v>
      </c>
      <c r="F34" s="62">
        <f>+[5]Cuadro17a!F3</f>
        <v>6.5358079999999997E-3</v>
      </c>
      <c r="G34" s="61">
        <f>+[5]Cuadro17a!G3</f>
        <v>4.747450648391334E-3</v>
      </c>
      <c r="H34" s="61">
        <f>+[5]Cuadro17a!H3</f>
        <v>4.9967800000000001E-3</v>
      </c>
      <c r="I34" s="76">
        <f>+[5]Cuadro17a!I3</f>
        <v>8</v>
      </c>
      <c r="J34" s="76">
        <f>+[5]Cuadro17a!J3</f>
        <v>2</v>
      </c>
      <c r="K34" s="11"/>
      <c r="L34" s="7"/>
    </row>
    <row r="35" spans="1:12" ht="16.5" thickBot="1">
      <c r="A35" s="7"/>
      <c r="B35" s="9" t="str">
        <f>+[5]Cuadro17a!B4</f>
        <v>Gas</v>
      </c>
      <c r="C35" s="168">
        <f>+[5]Cuadro17a!C4</f>
        <v>-2.932860959689513E-3</v>
      </c>
      <c r="D35" s="168">
        <f>+[5]Cuadro17a!D4</f>
        <v>3.153571E-3</v>
      </c>
      <c r="E35" s="169">
        <f>+[5]Cuadro17a!E4</f>
        <v>-2.4203303447957189E-3</v>
      </c>
      <c r="F35" s="169">
        <f>+[5]Cuadro17a!F4</f>
        <v>6.8044469999999999E-3</v>
      </c>
      <c r="G35" s="168">
        <f>+[5]Cuadro17a!G4</f>
        <v>-2.4244687524099385E-3</v>
      </c>
      <c r="H35" s="168">
        <f>+[5]Cuadro17a!H4</f>
        <v>1.208081E-3</v>
      </c>
      <c r="I35" s="170">
        <f>+[5]Cuadro17a!I4</f>
        <v>1</v>
      </c>
      <c r="J35" s="170">
        <f>+[5]Cuadro17a!J4</f>
        <v>3</v>
      </c>
      <c r="K35" s="11"/>
      <c r="L35" s="7"/>
    </row>
    <row r="36" spans="1:12" ht="16.5" thickTop="1">
      <c r="A36" s="7"/>
      <c r="B36" s="9" t="str">
        <f>+[5]Cuadro17a!B5</f>
        <v>Taxi</v>
      </c>
      <c r="C36" s="171">
        <f>+[5]Cuadro17a!C5</f>
        <v>0</v>
      </c>
      <c r="D36" s="171">
        <f>+[5]Cuadro17a!D5</f>
        <v>0</v>
      </c>
      <c r="E36" s="172">
        <f>+[5]Cuadro17a!E5</f>
        <v>0</v>
      </c>
      <c r="F36" s="172">
        <f>+[5]Cuadro17a!F5</f>
        <v>0</v>
      </c>
      <c r="G36" s="171">
        <f>+[5]Cuadro17a!G5</f>
        <v>0</v>
      </c>
      <c r="H36" s="171">
        <f>+[5]Cuadro17a!H5</f>
        <v>0</v>
      </c>
      <c r="I36" s="173">
        <f>+[5]Cuadro17a!I5</f>
        <v>7</v>
      </c>
      <c r="J36" s="173">
        <f>+[5]Cuadro17a!J5</f>
        <v>8</v>
      </c>
      <c r="K36" s="11"/>
      <c r="L36" s="7"/>
    </row>
    <row r="37" spans="1:12">
      <c r="A37" s="7"/>
      <c r="B37" s="9" t="str">
        <f>+[5]Cuadro17a!B6</f>
        <v>Bus intermunicipal</v>
      </c>
      <c r="C37" s="61">
        <f>+[5]Cuadro17a!C6</f>
        <v>-7.928272086344801E-4</v>
      </c>
      <c r="D37" s="61">
        <f>+[5]Cuadro17a!D6</f>
        <v>-3.3872450000000001E-3</v>
      </c>
      <c r="E37" s="62">
        <f>+[5]Cuadro17a!E6</f>
        <v>-8.2333474072382993E-4</v>
      </c>
      <c r="F37" s="62">
        <f>+[5]Cuadro17a!F6</f>
        <v>-3.500614E-3</v>
      </c>
      <c r="G37" s="61">
        <f>+[5]Cuadro17a!G6</f>
        <v>-2.287127660067243E-6</v>
      </c>
      <c r="H37" s="61">
        <f>+[5]Cuadro17a!H6</f>
        <v>-9.8567500000000001E-6</v>
      </c>
      <c r="I37" s="76">
        <f>+[5]Cuadro17a!I6</f>
        <v>2</v>
      </c>
      <c r="J37" s="76">
        <f>+[5]Cuadro17a!J6</f>
        <v>9</v>
      </c>
      <c r="K37" s="11"/>
      <c r="L37" s="7"/>
    </row>
    <row r="38" spans="1:12" ht="14.25" customHeight="1">
      <c r="A38" s="7"/>
      <c r="B38" s="9" t="str">
        <f>+[5]Cuadro17a!B7</f>
        <v>Combustible</v>
      </c>
      <c r="C38" s="61">
        <f>+[5]Cuadro17a!C7</f>
        <v>1.0758010899051842E-2</v>
      </c>
      <c r="D38" s="61">
        <f>+[5]Cuadro17a!D7</f>
        <v>-1.6718316E-2</v>
      </c>
      <c r="E38" s="62">
        <f>+[5]Cuadro17a!E7</f>
        <v>5.993273772811265E-3</v>
      </c>
      <c r="F38" s="62">
        <f>+[5]Cuadro17a!F7</f>
        <v>-9.9347859999999993E-3</v>
      </c>
      <c r="G38" s="61">
        <f>+[5]Cuadro17a!G7</f>
        <v>1.7835511477649321E-2</v>
      </c>
      <c r="H38" s="61">
        <f>+[5]Cuadro17a!H7</f>
        <v>-2.0988735000000001E-2</v>
      </c>
      <c r="I38" s="76">
        <f>+[5]Cuadro17a!I7</f>
        <v>9</v>
      </c>
      <c r="J38" s="76">
        <f>+[5]Cuadro17a!J7</f>
        <v>10</v>
      </c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89"/>
      <c r="D40" s="89"/>
      <c r="E40" s="89"/>
      <c r="F40" s="89"/>
      <c r="G40" s="89"/>
      <c r="H40" s="89"/>
      <c r="I40" s="91"/>
      <c r="J40" s="91"/>
      <c r="K40" s="11"/>
      <c r="L40" s="7"/>
    </row>
    <row r="41" spans="1:12">
      <c r="A41" s="7"/>
      <c r="B41" s="9"/>
      <c r="C41" s="89"/>
      <c r="D41" s="89"/>
      <c r="E41" s="89"/>
      <c r="F41" s="89"/>
      <c r="G41" s="89"/>
      <c r="H41" s="89"/>
      <c r="I41" s="91"/>
      <c r="J41" s="91"/>
      <c r="K41" s="11"/>
      <c r="L41" s="7"/>
    </row>
    <row r="42" spans="1:12">
      <c r="A42" s="7"/>
      <c r="B42" s="9"/>
      <c r="C42" s="89"/>
      <c r="D42" s="89"/>
      <c r="E42" s="89"/>
      <c r="F42" s="89"/>
      <c r="G42" s="89"/>
      <c r="H42" s="89"/>
      <c r="I42" s="91"/>
      <c r="J42" s="91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89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30:D30"/>
    <mergeCell ref="E30:F30"/>
    <mergeCell ref="G30:H30"/>
    <mergeCell ref="I30:J30"/>
    <mergeCell ref="C27:J27"/>
    <mergeCell ref="C28:J28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176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+[5]Cuadro18!B2</f>
        <v>Joyeria en oro y plata</v>
      </c>
      <c r="C13" s="61">
        <f>+[5]Cuadro18!C2</f>
        <v>-1.48</v>
      </c>
      <c r="D13" s="61">
        <f>+[5]Cuadro18!D2</f>
        <v>5.47</v>
      </c>
      <c r="E13" s="62">
        <f>+[5]Cuadro18!E2</f>
        <v>-1.97</v>
      </c>
      <c r="F13" s="62">
        <f>+[5]Cuadro18!F2</f>
        <v>4.92</v>
      </c>
      <c r="G13" s="61">
        <f>+[5]Cuadro18!G2</f>
        <v>-0.27</v>
      </c>
      <c r="H13" s="61">
        <f>+[5]Cuadro18!H2</f>
        <v>8.32</v>
      </c>
      <c r="I13" s="76">
        <f>+[5]Cuadro18!I2</f>
        <v>3</v>
      </c>
      <c r="J13" s="76">
        <f>+[5]Cuadro18!J2</f>
        <v>1</v>
      </c>
      <c r="K13" s="11"/>
      <c r="L13" s="7"/>
    </row>
    <row r="14" spans="1:22">
      <c r="A14" s="7"/>
      <c r="B14" s="158" t="str">
        <f>+[5]Cuadro18!B3</f>
        <v>Jardines y productos para animales domesticos</v>
      </c>
      <c r="C14" s="61">
        <f>+[5]Cuadro18!C3</f>
        <v>0.72</v>
      </c>
      <c r="D14" s="61">
        <f>+[5]Cuadro18!D3</f>
        <v>3.42</v>
      </c>
      <c r="E14" s="62">
        <f>+[5]Cuadro18!E3</f>
        <v>0.97</v>
      </c>
      <c r="F14" s="62">
        <f>+[5]Cuadro18!F3</f>
        <v>4.5599999999999996</v>
      </c>
      <c r="G14" s="61">
        <f>+[5]Cuadro18!G3</f>
        <v>0.92</v>
      </c>
      <c r="H14" s="61">
        <f>+[5]Cuadro18!H3</f>
        <v>2.19</v>
      </c>
      <c r="I14" s="76">
        <f>+[5]Cuadro18!I3</f>
        <v>71</v>
      </c>
      <c r="J14" s="76">
        <f>+[5]Cuadro18!J3</f>
        <v>2</v>
      </c>
      <c r="K14" s="11"/>
      <c r="L14" s="7"/>
      <c r="N14" s="53"/>
    </row>
    <row r="15" spans="1:22">
      <c r="A15" s="7"/>
      <c r="B15" s="158" t="str">
        <f>+[5]Cuadro18!B4</f>
        <v>Relojes</v>
      </c>
      <c r="C15" s="61">
        <f>+[5]Cuadro18!C4</f>
        <v>-0.5</v>
      </c>
      <c r="D15" s="61">
        <f>+[5]Cuadro18!D4</f>
        <v>2.78</v>
      </c>
      <c r="E15" s="62">
        <f>+[5]Cuadro18!E4</f>
        <v>-1.77</v>
      </c>
      <c r="F15" s="62">
        <f>+[5]Cuadro18!F4</f>
        <v>4.2300000000000004</v>
      </c>
      <c r="G15" s="61">
        <f>+[5]Cuadro18!G4</f>
        <v>1.52</v>
      </c>
      <c r="H15" s="61">
        <f>+[5]Cuadro18!H4</f>
        <v>1.06</v>
      </c>
      <c r="I15" s="76">
        <f>+[5]Cuadro18!I4</f>
        <v>18</v>
      </c>
      <c r="J15" s="76">
        <f>+[5]Cuadro18!J4</f>
        <v>3</v>
      </c>
      <c r="K15" s="11"/>
      <c r="L15" s="7"/>
      <c r="N15" s="18"/>
    </row>
    <row r="16" spans="1:22">
      <c r="A16" s="7"/>
      <c r="B16" s="158" t="str">
        <f>+[5]Cuadro18!B5</f>
        <v>Articulos deportivos</v>
      </c>
      <c r="C16" s="61">
        <f>+[5]Cuadro18!C5</f>
        <v>0.85</v>
      </c>
      <c r="D16" s="61">
        <f>+[5]Cuadro18!D5</f>
        <v>1.02</v>
      </c>
      <c r="E16" s="62">
        <f>+[5]Cuadro18!E5</f>
        <v>0.84</v>
      </c>
      <c r="F16" s="62">
        <f>+[5]Cuadro18!F5</f>
        <v>0.11</v>
      </c>
      <c r="G16" s="61">
        <f>+[5]Cuadro18!G5</f>
        <v>0</v>
      </c>
      <c r="H16" s="61">
        <f>+[5]Cuadro18!H5</f>
        <v>5.43</v>
      </c>
      <c r="I16" s="76">
        <f>+[5]Cuadro18!I5</f>
        <v>72</v>
      </c>
      <c r="J16" s="76">
        <f>+[5]Cuadro18!J5</f>
        <v>4</v>
      </c>
      <c r="K16" s="11"/>
      <c r="L16" s="7"/>
    </row>
    <row r="17" spans="1:16">
      <c r="A17" s="7"/>
      <c r="B17" s="158" t="str">
        <f>+[5]Cuadro18!B6</f>
        <v>Insecticidas</v>
      </c>
      <c r="C17" s="61">
        <f>+[5]Cuadro18!C6</f>
        <v>2.06</v>
      </c>
      <c r="D17" s="61">
        <f>+[5]Cuadro18!D6</f>
        <v>0.78</v>
      </c>
      <c r="E17" s="62">
        <f>+[5]Cuadro18!E6</f>
        <v>2.67</v>
      </c>
      <c r="F17" s="62">
        <f>+[5]Cuadro18!F6</f>
        <v>0.75</v>
      </c>
      <c r="G17" s="61">
        <f>+[5]Cuadro18!G6</f>
        <v>1.5</v>
      </c>
      <c r="H17" s="61">
        <f>+[5]Cuadro18!H6</f>
        <v>1.89</v>
      </c>
      <c r="I17" s="76">
        <f>+[5]Cuadro18!I6</f>
        <v>77</v>
      </c>
      <c r="J17" s="76">
        <f>+[5]Cuadro18!J6</f>
        <v>5</v>
      </c>
      <c r="K17" s="11"/>
      <c r="L17" s="7"/>
    </row>
    <row r="18" spans="1:16">
      <c r="A18" s="7"/>
      <c r="B18" s="158" t="str">
        <f>+[5]Cuadro18!B7</f>
        <v>Otras prendas de vestir para niños</v>
      </c>
      <c r="C18" s="61">
        <f>+[5]Cuadro18!C7</f>
        <v>0.36</v>
      </c>
      <c r="D18" s="61">
        <f>+[5]Cuadro18!D7</f>
        <v>0.7</v>
      </c>
      <c r="E18" s="62">
        <f>+[5]Cuadro18!E7</f>
        <v>0.88</v>
      </c>
      <c r="F18" s="62">
        <f>+[5]Cuadro18!F7</f>
        <v>0.61</v>
      </c>
      <c r="G18" s="61">
        <f>+[5]Cuadro18!G7</f>
        <v>0</v>
      </c>
      <c r="H18" s="61">
        <f>+[5]Cuadro18!H7</f>
        <v>1.72</v>
      </c>
      <c r="I18" s="76">
        <f>+[5]Cuadro18!I7</f>
        <v>59</v>
      </c>
      <c r="J18" s="76">
        <f>+[5]Cuadro18!J7</f>
        <v>6</v>
      </c>
      <c r="K18" s="11"/>
      <c r="L18" s="7"/>
    </row>
    <row r="19" spans="1:16">
      <c r="A19" s="7"/>
      <c r="B19" s="158" t="str">
        <f>+[5]Cuadro18!B8</f>
        <v>Detergentes , blanqueadores, suavizantes</v>
      </c>
      <c r="C19" s="61">
        <f>+[5]Cuadro18!C8</f>
        <v>-0.52</v>
      </c>
      <c r="D19" s="61">
        <f>+[5]Cuadro18!D8</f>
        <v>0.69</v>
      </c>
      <c r="E19" s="62">
        <f>+[5]Cuadro18!E8</f>
        <v>-0.5</v>
      </c>
      <c r="F19" s="62">
        <f>+[5]Cuadro18!F8</f>
        <v>0.62</v>
      </c>
      <c r="G19" s="61">
        <f>+[5]Cuadro18!G8</f>
        <v>0.06</v>
      </c>
      <c r="H19" s="61">
        <f>+[5]Cuadro18!H8</f>
        <v>1.94</v>
      </c>
      <c r="I19" s="76">
        <f>+[5]Cuadro18!I8</f>
        <v>16</v>
      </c>
      <c r="J19" s="76">
        <f>+[5]Cuadro18!J8</f>
        <v>7</v>
      </c>
      <c r="K19" s="11"/>
      <c r="L19" s="7"/>
    </row>
    <row r="20" spans="1:16">
      <c r="A20" s="7"/>
      <c r="B20" s="158" t="str">
        <f>+[5]Cuadro18!B9</f>
        <v>Blusa</v>
      </c>
      <c r="C20" s="61">
        <f>+[5]Cuadro18!C9</f>
        <v>0.28999999999999998</v>
      </c>
      <c r="D20" s="61">
        <f>+[5]Cuadro18!D9</f>
        <v>0.67</v>
      </c>
      <c r="E20" s="62">
        <f>+[5]Cuadro18!E9</f>
        <v>0.26</v>
      </c>
      <c r="F20" s="62">
        <f>+[5]Cuadro18!F9</f>
        <v>0.75</v>
      </c>
      <c r="G20" s="61">
        <f>+[5]Cuadro18!G9</f>
        <v>0.13</v>
      </c>
      <c r="H20" s="61">
        <f>+[5]Cuadro18!H9</f>
        <v>0</v>
      </c>
      <c r="I20" s="76">
        <f>+[5]Cuadro18!I9</f>
        <v>58</v>
      </c>
      <c r="J20" s="76">
        <f>+[5]Cuadro18!J9</f>
        <v>8</v>
      </c>
      <c r="K20" s="11"/>
      <c r="L20" s="7"/>
    </row>
    <row r="21" spans="1:16">
      <c r="A21" s="7"/>
      <c r="B21" s="158" t="str">
        <f>+[5]Cuadro18!B10</f>
        <v>Cuidado del cabello</v>
      </c>
      <c r="C21" s="61">
        <f>+[5]Cuadro18!C10</f>
        <v>0.27</v>
      </c>
      <c r="D21" s="61">
        <f>+[5]Cuadro18!D10</f>
        <v>0.65</v>
      </c>
      <c r="E21" s="62">
        <f>+[5]Cuadro18!E10</f>
        <v>0.02</v>
      </c>
      <c r="F21" s="62">
        <f>+[5]Cuadro18!F10</f>
        <v>0.2</v>
      </c>
      <c r="G21" s="61">
        <f>+[5]Cuadro18!G10</f>
        <v>0.55000000000000004</v>
      </c>
      <c r="H21" s="61">
        <f>+[5]Cuadro18!H10</f>
        <v>1.53</v>
      </c>
      <c r="I21" s="76">
        <f>+[5]Cuadro18!I10</f>
        <v>57</v>
      </c>
      <c r="J21" s="76">
        <f>+[5]Cuadro18!J10</f>
        <v>9</v>
      </c>
      <c r="K21" s="11"/>
      <c r="L21" s="7"/>
    </row>
    <row r="22" spans="1:16">
      <c r="A22" s="7"/>
      <c r="B22" s="158" t="str">
        <f>+[5]Cuadro18!B11</f>
        <v>Vajilla</v>
      </c>
      <c r="C22" s="61">
        <f>+[5]Cuadro18!C11</f>
        <v>0.62</v>
      </c>
      <c r="D22" s="61">
        <f>+[5]Cuadro18!D11</f>
        <v>0.61</v>
      </c>
      <c r="E22" s="62">
        <f>+[5]Cuadro18!E11</f>
        <v>0.65</v>
      </c>
      <c r="F22" s="62">
        <f>+[5]Cuadro18!F11</f>
        <v>0.04</v>
      </c>
      <c r="G22" s="61">
        <f>+[5]Cuadro18!G11</f>
        <v>0.27</v>
      </c>
      <c r="H22" s="61">
        <f>+[5]Cuadro18!H11</f>
        <v>1.88</v>
      </c>
      <c r="I22" s="76">
        <f>+[5]Cuadro18!I11</f>
        <v>69</v>
      </c>
      <c r="J22" s="76">
        <f>+[5]Cuadro18!J11</f>
        <v>10</v>
      </c>
      <c r="K22" s="11"/>
      <c r="L22" s="7"/>
    </row>
    <row r="23" spans="1:16">
      <c r="A23" s="7"/>
      <c r="B23" s="158" t="str">
        <f>+[5]Cuadro18!B12</f>
        <v>Ceras</v>
      </c>
      <c r="C23" s="61">
        <f>+[5]Cuadro18!C12</f>
        <v>0.63</v>
      </c>
      <c r="D23" s="61">
        <f>+[5]Cuadro18!D12</f>
        <v>0.61</v>
      </c>
      <c r="E23" s="62">
        <f>+[5]Cuadro18!E12</f>
        <v>0.75</v>
      </c>
      <c r="F23" s="62">
        <f>+[5]Cuadro18!F12</f>
        <v>0.76</v>
      </c>
      <c r="G23" s="61">
        <f>+[5]Cuadro18!G12</f>
        <v>0.12</v>
      </c>
      <c r="H23" s="61">
        <f>+[5]Cuadro18!H12</f>
        <v>0.88</v>
      </c>
      <c r="I23" s="76">
        <f>+[5]Cuadro18!I12</f>
        <v>70</v>
      </c>
      <c r="J23" s="76">
        <f>+[5]Cuadro18!J12</f>
        <v>11</v>
      </c>
      <c r="K23" s="11"/>
      <c r="L23" s="7"/>
      <c r="O23" s="17"/>
      <c r="P23" s="17"/>
    </row>
    <row r="24" spans="1:16">
      <c r="A24" s="7"/>
      <c r="B24" s="158" t="str">
        <f>+[5]Cuadro18!B13</f>
        <v>Juego de sabanas y fundas</v>
      </c>
      <c r="C24" s="61">
        <f>+[5]Cuadro18!C13</f>
        <v>0.04</v>
      </c>
      <c r="D24" s="61">
        <f>+[5]Cuadro18!D13</f>
        <v>0.53</v>
      </c>
      <c r="E24" s="62">
        <f>+[5]Cuadro18!E13</f>
        <v>0.04</v>
      </c>
      <c r="F24" s="62">
        <f>+[5]Cuadro18!F13</f>
        <v>0.55000000000000004</v>
      </c>
      <c r="G24" s="61">
        <f>+[5]Cuadro18!G13</f>
        <v>0</v>
      </c>
      <c r="H24" s="61">
        <f>+[5]Cuadro18!H13</f>
        <v>0</v>
      </c>
      <c r="I24" s="76">
        <f>+[5]Cuadro18!I13</f>
        <v>44</v>
      </c>
      <c r="J24" s="76">
        <f>+[5]Cuadro18!J13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+[5]Cuadro18!B14</f>
        <v>Aparatos ortopédicos y otros</v>
      </c>
      <c r="C25" s="61">
        <f>+[5]Cuadro18!C14</f>
        <v>0</v>
      </c>
      <c r="D25" s="61">
        <f>+[5]Cuadro18!D14</f>
        <v>0.51</v>
      </c>
      <c r="E25" s="62">
        <f>+[5]Cuadro18!E14</f>
        <v>0</v>
      </c>
      <c r="F25" s="62">
        <f>+[5]Cuadro18!F14</f>
        <v>0.42</v>
      </c>
      <c r="G25" s="61">
        <f>+[5]Cuadro18!G14</f>
        <v>0</v>
      </c>
      <c r="H25" s="61">
        <f>+[5]Cuadro18!H14</f>
        <v>0.36</v>
      </c>
      <c r="I25" s="76">
        <f>+[5]Cuadro18!I14</f>
        <v>36</v>
      </c>
      <c r="J25" s="76">
        <f>+[5]Cuadro18!J14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+[5]Cuadro18!B15</f>
        <v>Otros artículos personales</v>
      </c>
      <c r="C26" s="61">
        <f>+[5]Cuadro18!C15</f>
        <v>-0.03</v>
      </c>
      <c r="D26" s="61">
        <f>+[5]Cuadro18!D15</f>
        <v>0.46</v>
      </c>
      <c r="E26" s="62">
        <f>+[5]Cuadro18!E15</f>
        <v>-0.14000000000000001</v>
      </c>
      <c r="F26" s="62">
        <f>+[5]Cuadro18!F15</f>
        <v>0.41</v>
      </c>
      <c r="G26" s="61">
        <f>+[5]Cuadro18!G15</f>
        <v>0.05</v>
      </c>
      <c r="H26" s="61">
        <f>+[5]Cuadro18!H15</f>
        <v>0.46</v>
      </c>
      <c r="I26" s="76">
        <f>+[5]Cuadro18!I15</f>
        <v>33</v>
      </c>
      <c r="J26" s="76">
        <f>+[5]Cuadro18!J15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+[5]Cuadro18!B16</f>
        <v>Ropa interior mujer</v>
      </c>
      <c r="C27" s="61">
        <f>+[5]Cuadro18!C16</f>
        <v>0.01</v>
      </c>
      <c r="D27" s="61">
        <f>+[5]Cuadro18!D16</f>
        <v>0.43</v>
      </c>
      <c r="E27" s="62">
        <f>+[5]Cuadro18!E16</f>
        <v>-0.05</v>
      </c>
      <c r="F27" s="62">
        <f>+[5]Cuadro18!F16</f>
        <v>0.33</v>
      </c>
      <c r="G27" s="61">
        <f>+[5]Cuadro18!G16</f>
        <v>0.15</v>
      </c>
      <c r="H27" s="61">
        <f>+[5]Cuadro18!H16</f>
        <v>0.42</v>
      </c>
      <c r="I27" s="76">
        <f>+[5]Cuadro18!I16</f>
        <v>42</v>
      </c>
      <c r="J27" s="76">
        <f>+[5]Cuadro18!J16</f>
        <v>15</v>
      </c>
      <c r="K27" s="11"/>
      <c r="L27" s="7"/>
    </row>
    <row r="28" spans="1:16">
      <c r="A28" s="7"/>
      <c r="B28" s="158" t="str">
        <f>+[5]Cuadro18!B17</f>
        <v>Estufa</v>
      </c>
      <c r="C28" s="61">
        <f>+[5]Cuadro18!C17</f>
        <v>0.19</v>
      </c>
      <c r="D28" s="61">
        <f>+[5]Cuadro18!D17</f>
        <v>0.42</v>
      </c>
      <c r="E28" s="62">
        <f>+[5]Cuadro18!E17</f>
        <v>-0.13</v>
      </c>
      <c r="F28" s="62">
        <f>+[5]Cuadro18!F17</f>
        <v>0.35</v>
      </c>
      <c r="G28" s="61">
        <f>+[5]Cuadro18!G17</f>
        <v>2.31</v>
      </c>
      <c r="H28" s="61">
        <f>+[5]Cuadro18!H17</f>
        <v>0.45</v>
      </c>
      <c r="I28" s="76">
        <f>+[5]Cuadro18!I17</f>
        <v>54</v>
      </c>
      <c r="J28" s="76">
        <f>+[5]Cuadro18!J17</f>
        <v>16</v>
      </c>
      <c r="K28" s="11"/>
      <c r="L28" s="7"/>
    </row>
    <row r="29" spans="1:16">
      <c r="A29" s="7"/>
      <c r="B29" s="158" t="str">
        <f>+[5]Cuadro18!B18</f>
        <v>Papeles de cocina</v>
      </c>
      <c r="C29" s="61">
        <f>+[5]Cuadro18!C18</f>
        <v>-0.39</v>
      </c>
      <c r="D29" s="61">
        <f>+[5]Cuadro18!D18</f>
        <v>0.41</v>
      </c>
      <c r="E29" s="62">
        <f>+[5]Cuadro18!E18</f>
        <v>-0.56000000000000005</v>
      </c>
      <c r="F29" s="62">
        <f>+[5]Cuadro18!F18</f>
        <v>-0.62</v>
      </c>
      <c r="G29" s="61">
        <f>+[5]Cuadro18!G18</f>
        <v>-0.19</v>
      </c>
      <c r="H29" s="61">
        <f>+[5]Cuadro18!H18</f>
        <v>3.69</v>
      </c>
      <c r="I29" s="76">
        <f>+[5]Cuadro18!I18</f>
        <v>20</v>
      </c>
      <c r="J29" s="76">
        <f>+[5]Cuadro18!J18</f>
        <v>17</v>
      </c>
      <c r="K29" s="11"/>
      <c r="L29" s="7"/>
    </row>
    <row r="30" spans="1:16">
      <c r="A30" s="7"/>
      <c r="B30" s="158" t="str">
        <f>+[5]Cuadro18!B19</f>
        <v>Cobijas y cubrelechos</v>
      </c>
      <c r="C30" s="61">
        <f>+[5]Cuadro18!C19</f>
        <v>0.43</v>
      </c>
      <c r="D30" s="61">
        <f>+[5]Cuadro18!D19</f>
        <v>0.4</v>
      </c>
      <c r="E30" s="62">
        <f>+[5]Cuadro18!E19</f>
        <v>0.67</v>
      </c>
      <c r="F30" s="62">
        <f>+[5]Cuadro18!F19</f>
        <v>0.2</v>
      </c>
      <c r="G30" s="61">
        <f>+[5]Cuadro18!G19</f>
        <v>0</v>
      </c>
      <c r="H30" s="61">
        <f>+[5]Cuadro18!H19</f>
        <v>1.23</v>
      </c>
      <c r="I30" s="76">
        <f>+[5]Cuadro18!I19</f>
        <v>62</v>
      </c>
      <c r="J30" s="76">
        <f>+[5]Cuadro18!J19</f>
        <v>18</v>
      </c>
      <c r="K30" s="11"/>
      <c r="L30" s="7"/>
    </row>
    <row r="31" spans="1:16">
      <c r="A31" s="7"/>
      <c r="B31" s="158" t="str">
        <f>+[5]Cuadro18!B20</f>
        <v>Medicinas</v>
      </c>
      <c r="C31" s="61">
        <f>+[5]Cuadro18!C20</f>
        <v>0.24</v>
      </c>
      <c r="D31" s="61">
        <f>+[5]Cuadro18!D20</f>
        <v>0.39</v>
      </c>
      <c r="E31" s="62">
        <f>+[5]Cuadro18!E20</f>
        <v>0.22</v>
      </c>
      <c r="F31" s="62">
        <f>+[5]Cuadro18!F20</f>
        <v>0.39</v>
      </c>
      <c r="G31" s="61">
        <f>+[5]Cuadro18!G20</f>
        <v>0.3</v>
      </c>
      <c r="H31" s="61">
        <f>+[5]Cuadro18!H20</f>
        <v>0.82</v>
      </c>
      <c r="I31" s="76">
        <f>+[5]Cuadro18!I20</f>
        <v>55</v>
      </c>
      <c r="J31" s="76">
        <f>+[5]Cuadro18!J20</f>
        <v>19</v>
      </c>
      <c r="K31" s="11"/>
      <c r="L31" s="7"/>
    </row>
    <row r="32" spans="1:16">
      <c r="A32" s="7"/>
      <c r="B32" s="158" t="str">
        <f>+[5]Cuadro18!B21</f>
        <v>Camisitas y vestidos para bebe</v>
      </c>
      <c r="C32" s="61">
        <f>+[5]Cuadro18!C21</f>
        <v>-0.01</v>
      </c>
      <c r="D32" s="61">
        <f>+[5]Cuadro18!D21</f>
        <v>0.38</v>
      </c>
      <c r="E32" s="62">
        <f>+[5]Cuadro18!E21</f>
        <v>0</v>
      </c>
      <c r="F32" s="62">
        <f>+[5]Cuadro18!F21</f>
        <v>0.5</v>
      </c>
      <c r="G32" s="61">
        <f>+[5]Cuadro18!G21</f>
        <v>-0.06</v>
      </c>
      <c r="H32" s="61">
        <f>+[5]Cuadro18!H21</f>
        <v>0.13</v>
      </c>
      <c r="I32" s="76">
        <f>+[5]Cuadro18!I21</f>
        <v>34</v>
      </c>
      <c r="J32" s="76">
        <f>+[5]Cuadro18!J21</f>
        <v>20</v>
      </c>
      <c r="K32" s="11"/>
      <c r="L32" s="7"/>
    </row>
    <row r="33" spans="1:12">
      <c r="A33" s="7"/>
      <c r="B33" s="158" t="str">
        <f>+[5]Cuadro18!B22</f>
        <v>Jabones</v>
      </c>
      <c r="C33" s="61">
        <f>+[5]Cuadro18!C22</f>
        <v>-0.15</v>
      </c>
      <c r="D33" s="61">
        <f>+[5]Cuadro18!D22</f>
        <v>0.37</v>
      </c>
      <c r="E33" s="62">
        <f>+[5]Cuadro18!E22</f>
        <v>-0.27</v>
      </c>
      <c r="F33" s="62">
        <f>+[5]Cuadro18!F22</f>
        <v>0.52</v>
      </c>
      <c r="G33" s="61">
        <f>+[5]Cuadro18!G22</f>
        <v>0.53</v>
      </c>
      <c r="H33" s="61">
        <f>+[5]Cuadro18!H22</f>
        <v>0.38</v>
      </c>
      <c r="I33" s="76">
        <f>+[5]Cuadro18!I22</f>
        <v>24</v>
      </c>
      <c r="J33" s="76">
        <f>+[5]Cuadro18!J22</f>
        <v>21</v>
      </c>
      <c r="K33" s="11"/>
      <c r="L33" s="7"/>
    </row>
    <row r="34" spans="1:12">
      <c r="A34" s="7"/>
      <c r="B34" s="158" t="str">
        <f>+[5]Cuadro18!B23</f>
        <v>Pantalones para hombre</v>
      </c>
      <c r="C34" s="61">
        <f>+[5]Cuadro18!C23</f>
        <v>0.09</v>
      </c>
      <c r="D34" s="61">
        <f>+[5]Cuadro18!D23</f>
        <v>0.28999999999999998</v>
      </c>
      <c r="E34" s="62">
        <f>+[5]Cuadro18!E23</f>
        <v>0.1</v>
      </c>
      <c r="F34" s="62">
        <f>+[5]Cuadro18!F23</f>
        <v>-0.21</v>
      </c>
      <c r="G34" s="61">
        <f>+[5]Cuadro18!G23</f>
        <v>-0.26</v>
      </c>
      <c r="H34" s="61">
        <f>+[5]Cuadro18!H23</f>
        <v>1.7</v>
      </c>
      <c r="I34" s="76">
        <f>+[5]Cuadro18!I23</f>
        <v>51</v>
      </c>
      <c r="J34" s="76">
        <f>+[5]Cuadro18!J23</f>
        <v>22</v>
      </c>
      <c r="K34" s="11"/>
      <c r="L34" s="7"/>
    </row>
    <row r="35" spans="1:12">
      <c r="A35" s="7"/>
      <c r="B35" s="158" t="str">
        <f>+[5]Cuadro18!B24</f>
        <v>Otras bebidas alcoholicas</v>
      </c>
      <c r="C35" s="61">
        <f>+[5]Cuadro18!C24</f>
        <v>1.03</v>
      </c>
      <c r="D35" s="61">
        <f>+[5]Cuadro18!D24</f>
        <v>0.26</v>
      </c>
      <c r="E35" s="62">
        <f>+[5]Cuadro18!E24</f>
        <v>1.27</v>
      </c>
      <c r="F35" s="62">
        <f>+[5]Cuadro18!F24</f>
        <v>0.6</v>
      </c>
      <c r="G35" s="61">
        <f>+[5]Cuadro18!G24</f>
        <v>0.59</v>
      </c>
      <c r="H35" s="61">
        <f>+[5]Cuadro18!H24</f>
        <v>-0.34</v>
      </c>
      <c r="I35" s="76">
        <f>+[5]Cuadro18!I24</f>
        <v>75</v>
      </c>
      <c r="J35" s="76">
        <f>+[5]Cuadro18!J24</f>
        <v>23</v>
      </c>
      <c r="K35" s="11"/>
      <c r="L35" s="7"/>
    </row>
    <row r="36" spans="1:12">
      <c r="A36" s="7"/>
      <c r="B36" s="158" t="str">
        <f>+[5]Cuadro18!B25</f>
        <v>Compra y cambio de aceite</v>
      </c>
      <c r="C36" s="61">
        <f>+[5]Cuadro18!C25</f>
        <v>0.59</v>
      </c>
      <c r="D36" s="61">
        <f>+[5]Cuadro18!D25</f>
        <v>0.25</v>
      </c>
      <c r="E36" s="62">
        <f>+[5]Cuadro18!E25</f>
        <v>0.81</v>
      </c>
      <c r="F36" s="62">
        <f>+[5]Cuadro18!F25</f>
        <v>0.33</v>
      </c>
      <c r="G36" s="61">
        <f>+[5]Cuadro18!G25</f>
        <v>0</v>
      </c>
      <c r="H36" s="61">
        <f>+[5]Cuadro18!H25</f>
        <v>0</v>
      </c>
      <c r="I36" s="76">
        <f>+[5]Cuadro18!I25</f>
        <v>66</v>
      </c>
      <c r="J36" s="76">
        <f>+[5]Cuadro18!J25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8" t="s">
        <v>323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333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+[5]Cuadro18a!B2</f>
        <v>Detergentes , blanqueadores, suavizantes</v>
      </c>
      <c r="C46" s="61">
        <f>+[5]Cuadro18a!C2</f>
        <v>-3.7231160974273221E-3</v>
      </c>
      <c r="D46" s="61">
        <f>+[5]Cuadro18a!D2</f>
        <v>4.7982249999999997E-3</v>
      </c>
      <c r="E46" s="62">
        <f>+[5]Cuadro18a!E2</f>
        <v>-3.897153730559513E-3</v>
      </c>
      <c r="F46" s="62">
        <f>+[5]Cuadro18a!F2</f>
        <v>4.6415809999999997E-3</v>
      </c>
      <c r="G46" s="61">
        <f>+[5]Cuadro18a!G2</f>
        <v>3.1870384498328819E-4</v>
      </c>
      <c r="H46" s="61">
        <f>+[5]Cuadro18a!H2</f>
        <v>1.0071040999999999E-2</v>
      </c>
      <c r="I46" s="76">
        <f>+[5]Cuadro18a!I2</f>
        <v>4</v>
      </c>
      <c r="J46" s="76">
        <f>+[5]Cuadro18a!J2</f>
        <v>1</v>
      </c>
      <c r="K46" s="11"/>
      <c r="L46" s="7"/>
    </row>
    <row r="47" spans="1:12">
      <c r="A47" s="7"/>
      <c r="B47" s="9" t="str">
        <f>+[5]Cuadro18a!B3</f>
        <v>Joyeria en oro y plata</v>
      </c>
      <c r="C47" s="61">
        <f>+[5]Cuadro18a!C3</f>
        <v>-1.1868115623869175E-3</v>
      </c>
      <c r="D47" s="61">
        <f>+[5]Cuadro18a!D3</f>
        <v>4.4200999999999997E-3</v>
      </c>
      <c r="E47" s="62">
        <f>+[5]Cuadro18a!E3</f>
        <v>-8.1947178559864061E-4</v>
      </c>
      <c r="F47" s="62">
        <f>+[5]Cuadro18a!F3</f>
        <v>2.0401059999999999E-3</v>
      </c>
      <c r="G47" s="61">
        <f>+[5]Cuadro18a!G3</f>
        <v>-2.3431538746291697E-4</v>
      </c>
      <c r="H47" s="61">
        <f>+[5]Cuadro18a!H3</f>
        <v>7.4255409999999999E-3</v>
      </c>
      <c r="I47" s="76">
        <f>+[5]Cuadro18a!I3</f>
        <v>11</v>
      </c>
      <c r="J47" s="76">
        <f>+[5]Cuadro18a!J3</f>
        <v>2</v>
      </c>
      <c r="K47" s="11"/>
      <c r="L47" s="7"/>
    </row>
    <row r="48" spans="1:12" ht="14.25" customHeight="1" thickBot="1">
      <c r="A48" s="7"/>
      <c r="B48" s="9" t="str">
        <f>+[5]Cuadro18a!B4</f>
        <v>Medicinas</v>
      </c>
      <c r="C48" s="168">
        <f>+[5]Cuadro18a!C4</f>
        <v>2.7183910998817879E-3</v>
      </c>
      <c r="D48" s="168">
        <f>+[5]Cuadro18a!D4</f>
        <v>4.3745889999999999E-3</v>
      </c>
      <c r="E48" s="169">
        <f>+[5]Cuadro18a!E4</f>
        <v>2.5287909848680044E-3</v>
      </c>
      <c r="F48" s="169">
        <f>+[5]Cuadro18a!F4</f>
        <v>4.4105059999999998E-3</v>
      </c>
      <c r="G48" s="168">
        <f>+[5]Cuadro18a!G4</f>
        <v>6.2178796570642745E-3</v>
      </c>
      <c r="H48" s="168">
        <f>+[5]Cuadro18a!H4</f>
        <v>1.6931939E-2</v>
      </c>
      <c r="I48" s="170">
        <f>+[5]Cuadro18a!I4</f>
        <v>73</v>
      </c>
      <c r="J48" s="170">
        <f>+[5]Cuadro18a!J4</f>
        <v>3</v>
      </c>
      <c r="K48" s="11"/>
      <c r="L48" s="7"/>
    </row>
    <row r="49" spans="1:12" ht="16.5" thickTop="1">
      <c r="A49" s="7"/>
      <c r="B49" s="9" t="str">
        <f>+[5]Cuadro18a!B5</f>
        <v>Computadores, impresoras y otros aparatos</v>
      </c>
      <c r="C49" s="171">
        <f>+[5]Cuadro18a!C5</f>
        <v>-5.0336864531865004E-3</v>
      </c>
      <c r="D49" s="171">
        <f>+[5]Cuadro18a!D5</f>
        <v>-4.8095200000000003E-3</v>
      </c>
      <c r="E49" s="172">
        <f>+[5]Cuadro18a!E5</f>
        <v>-5.4742166203233886E-3</v>
      </c>
      <c r="F49" s="172">
        <f>+[5]Cuadro18a!F5</f>
        <v>-4.9042290000000004E-3</v>
      </c>
      <c r="G49" s="171">
        <f>+[5]Cuadro18a!G5</f>
        <v>-5.5624010236469098E-3</v>
      </c>
      <c r="H49" s="171">
        <f>+[5]Cuadro18a!H5</f>
        <v>-6.8746639999999999E-3</v>
      </c>
      <c r="I49" s="173">
        <f>+[5]Cuadro18a!I5</f>
        <v>3</v>
      </c>
      <c r="J49" s="173">
        <f>+[5]Cuadro18a!J5</f>
        <v>76</v>
      </c>
      <c r="K49" s="11"/>
      <c r="L49" s="7"/>
    </row>
    <row r="50" spans="1:12">
      <c r="A50" s="7"/>
      <c r="B50" s="9" t="str">
        <f>+[5]Cuadro18a!B6</f>
        <v>Pasaje aéreo</v>
      </c>
      <c r="C50" s="61">
        <f>+[5]Cuadro18a!C6</f>
        <v>-1.0068401429052725E-2</v>
      </c>
      <c r="D50" s="61">
        <f>+[5]Cuadro18a!D6</f>
        <v>-5.0789570000000003E-3</v>
      </c>
      <c r="E50" s="62">
        <f>+[5]Cuadro18a!E6</f>
        <v>-4.8537286765904219E-4</v>
      </c>
      <c r="F50" s="62">
        <f>+[5]Cuadro18a!F6</f>
        <v>-2.43663E-4</v>
      </c>
      <c r="G50" s="61">
        <f>+[5]Cuadro18a!G6</f>
        <v>-4.0946291890460562E-2</v>
      </c>
      <c r="H50" s="61">
        <f>+[5]Cuadro18a!H6</f>
        <v>-2.0835488999999999E-2</v>
      </c>
      <c r="I50" s="76">
        <f>+[5]Cuadro18a!I6</f>
        <v>1</v>
      </c>
      <c r="J50" s="76">
        <f>+[5]Cuadro18a!J6</f>
        <v>77</v>
      </c>
      <c r="K50" s="11"/>
      <c r="L50" s="7"/>
    </row>
    <row r="51" spans="1:12">
      <c r="A51" s="7"/>
      <c r="B51" s="9" t="str">
        <f>+[5]Cuadro18a!B7</f>
        <v>Otros productos relacionados con el cuidado personal</v>
      </c>
      <c r="C51" s="61">
        <f>+[5]Cuadro18a!C7</f>
        <v>-2.6627616770827991E-3</v>
      </c>
      <c r="D51" s="61">
        <f>+[5]Cuadro18a!D7</f>
        <v>-5.2914310000000001E-3</v>
      </c>
      <c r="E51" s="62">
        <f>+[5]Cuadro18a!E7</f>
        <v>-3.5819192147174689E-3</v>
      </c>
      <c r="F51" s="62">
        <f>+[5]Cuadro18a!F7</f>
        <v>-3.2339170000000002E-3</v>
      </c>
      <c r="G51" s="61">
        <f>+[5]Cuadro18a!G7</f>
        <v>1.3956783010611297E-4</v>
      </c>
      <c r="H51" s="61">
        <f>+[5]Cuadro18a!H7</f>
        <v>-2.877353E-3</v>
      </c>
      <c r="I51" s="76">
        <f>+[5]Cuadro18a!I7</f>
        <v>7</v>
      </c>
      <c r="J51" s="76">
        <f>+[5]Cuadro18a!J7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325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301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302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3:D43"/>
    <mergeCell ref="E43:F43"/>
    <mergeCell ref="G43:H43"/>
    <mergeCell ref="I43:J43"/>
    <mergeCell ref="C40:J40"/>
    <mergeCell ref="C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9" orientation="portrait" horizontalDpi="300" verticalDpi="300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175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+[5]Cuadro19!B2</f>
        <v>Servicios relacionados con diversion</v>
      </c>
      <c r="C13" s="61">
        <f>+[5]Cuadro19!C2</f>
        <v>0.59</v>
      </c>
      <c r="D13" s="61">
        <f>+[5]Cuadro19!D2</f>
        <v>4.74</v>
      </c>
      <c r="E13" s="62">
        <f>+[5]Cuadro19!E2</f>
        <v>0</v>
      </c>
      <c r="F13" s="62">
        <f>+[5]Cuadro19!F2</f>
        <v>0</v>
      </c>
      <c r="G13" s="61">
        <f>+[5]Cuadro19!G2</f>
        <v>0.26</v>
      </c>
      <c r="H13" s="61">
        <f>+[5]Cuadro19!H2</f>
        <v>2.0099999999999998</v>
      </c>
      <c r="I13" s="76">
        <f>+[5]Cuadro19!I2</f>
        <v>35</v>
      </c>
      <c r="J13" s="76">
        <f>+[5]Cuadro19!J2</f>
        <v>1</v>
      </c>
      <c r="K13" s="11"/>
      <c r="L13" s="7"/>
    </row>
    <row r="14" spans="1:22">
      <c r="A14" s="7"/>
      <c r="B14" s="158" t="str">
        <f>+[5]Cuadro19!B3</f>
        <v>Porte de cartas y otros servicios</v>
      </c>
      <c r="C14" s="61">
        <f>+[5]Cuadro19!C3</f>
        <v>0.47</v>
      </c>
      <c r="D14" s="61">
        <f>+[5]Cuadro19!D3</f>
        <v>1.21</v>
      </c>
      <c r="E14" s="62">
        <f>+[5]Cuadro19!E3</f>
        <v>0.5</v>
      </c>
      <c r="F14" s="62">
        <f>+[5]Cuadro19!F3</f>
        <v>1.19</v>
      </c>
      <c r="G14" s="61">
        <f>+[5]Cuadro19!G3</f>
        <v>0.46</v>
      </c>
      <c r="H14" s="61">
        <f>+[5]Cuadro19!H3</f>
        <v>1.21</v>
      </c>
      <c r="I14" s="76">
        <f>+[5]Cuadro19!I3</f>
        <v>32</v>
      </c>
      <c r="J14" s="76">
        <f>+[5]Cuadro19!J3</f>
        <v>2</v>
      </c>
      <c r="K14" s="11"/>
      <c r="L14" s="7"/>
      <c r="N14" s="53"/>
    </row>
    <row r="15" spans="1:22">
      <c r="A15" s="7"/>
      <c r="B15" s="158" t="str">
        <f>+[5]Cuadro19!B4</f>
        <v>Lavandería</v>
      </c>
      <c r="C15" s="61">
        <f>+[5]Cuadro19!C4</f>
        <v>0.03</v>
      </c>
      <c r="D15" s="61">
        <f>+[5]Cuadro19!D4</f>
        <v>1</v>
      </c>
      <c r="E15" s="62">
        <f>+[5]Cuadro19!E4</f>
        <v>-0.17</v>
      </c>
      <c r="F15" s="62">
        <f>+[5]Cuadro19!F4</f>
        <v>0</v>
      </c>
      <c r="G15" s="61">
        <f>+[5]Cuadro19!G4</f>
        <v>0</v>
      </c>
      <c r="H15" s="61">
        <f>+[5]Cuadro19!H4</f>
        <v>1.49</v>
      </c>
      <c r="I15" s="76">
        <f>+[5]Cuadro19!I4</f>
        <v>21</v>
      </c>
      <c r="J15" s="76">
        <f>+[5]Cuadro19!J4</f>
        <v>3</v>
      </c>
      <c r="K15" s="11"/>
      <c r="L15" s="7"/>
      <c r="N15" s="18"/>
    </row>
    <row r="16" spans="1:22">
      <c r="A16" s="7"/>
      <c r="B16" s="158" t="str">
        <f>+[5]Cuadro19!B5</f>
        <v>Servicios de proteccion dentro y fuera del hogar</v>
      </c>
      <c r="C16" s="61">
        <f>+[5]Cuadro19!C5</f>
        <v>-0.63</v>
      </c>
      <c r="D16" s="61">
        <f>+[5]Cuadro19!D5</f>
        <v>0.54</v>
      </c>
      <c r="E16" s="62">
        <f>+[5]Cuadro19!E5</f>
        <v>-0.56999999999999995</v>
      </c>
      <c r="F16" s="62">
        <f>+[5]Cuadro19!F5</f>
        <v>0</v>
      </c>
      <c r="G16" s="61">
        <f>+[5]Cuadro19!G5</f>
        <v>0</v>
      </c>
      <c r="H16" s="61">
        <f>+[5]Cuadro19!H5</f>
        <v>1.54</v>
      </c>
      <c r="I16" s="76">
        <f>+[5]Cuadro19!I5</f>
        <v>4</v>
      </c>
      <c r="J16" s="76">
        <f>+[5]Cuadro19!J5</f>
        <v>4</v>
      </c>
      <c r="K16" s="11"/>
      <c r="L16" s="7"/>
    </row>
    <row r="17" spans="1:16">
      <c r="A17" s="7"/>
      <c r="B17" s="158" t="str">
        <f>+[5]Cuadro19!B6</f>
        <v>Reparacion y limpieza</v>
      </c>
      <c r="C17" s="61">
        <f>+[5]Cuadro19!C6</f>
        <v>0.38</v>
      </c>
      <c r="D17" s="61">
        <f>+[5]Cuadro19!D6</f>
        <v>0.42</v>
      </c>
      <c r="E17" s="62">
        <f>+[5]Cuadro19!E6</f>
        <v>0.28000000000000003</v>
      </c>
      <c r="F17" s="62">
        <f>+[5]Cuadro19!F6</f>
        <v>0.45</v>
      </c>
      <c r="G17" s="61">
        <f>+[5]Cuadro19!G6</f>
        <v>0.39</v>
      </c>
      <c r="H17" s="61">
        <f>+[5]Cuadro19!H6</f>
        <v>0.75</v>
      </c>
      <c r="I17" s="76">
        <f>+[5]Cuadro19!I6</f>
        <v>29</v>
      </c>
      <c r="J17" s="76">
        <f>+[5]Cuadro19!J6</f>
        <v>5</v>
      </c>
      <c r="K17" s="11"/>
      <c r="L17" s="7"/>
    </row>
    <row r="18" spans="1:16">
      <c r="A18" s="7"/>
      <c r="B18" s="158" t="str">
        <f>+[5]Cuadro19!B7</f>
        <v>Confeccion y alquiler</v>
      </c>
      <c r="C18" s="61">
        <f>+[5]Cuadro19!C7</f>
        <v>0.49</v>
      </c>
      <c r="D18" s="61">
        <f>+[5]Cuadro19!D7</f>
        <v>0.25</v>
      </c>
      <c r="E18" s="62">
        <f>+[5]Cuadro19!E7</f>
        <v>0.46</v>
      </c>
      <c r="F18" s="62">
        <f>+[5]Cuadro19!F7</f>
        <v>0.56999999999999995</v>
      </c>
      <c r="G18" s="61">
        <f>+[5]Cuadro19!G7</f>
        <v>0</v>
      </c>
      <c r="H18" s="61">
        <f>+[5]Cuadro19!H7</f>
        <v>0</v>
      </c>
      <c r="I18" s="76">
        <f>+[5]Cuadro19!I7</f>
        <v>33</v>
      </c>
      <c r="J18" s="76">
        <f>+[5]Cuadro19!J7</f>
        <v>6</v>
      </c>
      <c r="K18" s="11"/>
      <c r="L18" s="7"/>
    </row>
    <row r="19" spans="1:16">
      <c r="A19" s="7"/>
      <c r="B19" s="158" t="str">
        <f>+[5]Cuadro19!B8</f>
        <v>Arrendamiento imputado</v>
      </c>
      <c r="C19" s="61">
        <f>+[5]Cuadro19!C8</f>
        <v>0.18</v>
      </c>
      <c r="D19" s="61">
        <f>+[5]Cuadro19!D8</f>
        <v>0.24</v>
      </c>
      <c r="E19" s="62">
        <f>+[5]Cuadro19!E8</f>
        <v>0.28000000000000003</v>
      </c>
      <c r="F19" s="62">
        <f>+[5]Cuadro19!F8</f>
        <v>0.17</v>
      </c>
      <c r="G19" s="61">
        <f>+[5]Cuadro19!G8</f>
        <v>-7.0000000000000007E-2</v>
      </c>
      <c r="H19" s="61">
        <f>+[5]Cuadro19!H8</f>
        <v>0.37</v>
      </c>
      <c r="I19" s="76">
        <f>+[5]Cuadro19!I8</f>
        <v>27</v>
      </c>
      <c r="J19" s="76">
        <f>+[5]Cuadro19!J8</f>
        <v>7</v>
      </c>
      <c r="K19" s="11"/>
      <c r="L19" s="7"/>
    </row>
    <row r="20" spans="1:16">
      <c r="A20" s="7"/>
      <c r="B20" s="158" t="str">
        <f>+[5]Cuadro19!B9</f>
        <v>Arrendamiento efectivo</v>
      </c>
      <c r="C20" s="61">
        <f>+[5]Cuadro19!C9</f>
        <v>0.21</v>
      </c>
      <c r="D20" s="61">
        <f>+[5]Cuadro19!D9</f>
        <v>0.24</v>
      </c>
      <c r="E20" s="62">
        <f>+[5]Cuadro19!E9</f>
        <v>0.25</v>
      </c>
      <c r="F20" s="62">
        <f>+[5]Cuadro19!F9</f>
        <v>0.22</v>
      </c>
      <c r="G20" s="61">
        <f>+[5]Cuadro19!G9</f>
        <v>-7.0000000000000007E-2</v>
      </c>
      <c r="H20" s="61">
        <f>+[5]Cuadro19!H9</f>
        <v>0.37</v>
      </c>
      <c r="I20" s="76">
        <f>+[5]Cuadro19!I9</f>
        <v>28</v>
      </c>
      <c r="J20" s="76">
        <f>+[5]Cuadro19!J9</f>
        <v>8</v>
      </c>
      <c r="K20" s="11"/>
      <c r="L20" s="7"/>
    </row>
    <row r="21" spans="1:16">
      <c r="A21" s="7"/>
      <c r="B21" s="158" t="str">
        <f>+[5]Cuadro19!B10</f>
        <v>Aseguramiento privado</v>
      </c>
      <c r="C21" s="61">
        <f>+[5]Cuadro19!C10</f>
        <v>7.0000000000000007E-2</v>
      </c>
      <c r="D21" s="61">
        <f>+[5]Cuadro19!D10</f>
        <v>0.16</v>
      </c>
      <c r="E21" s="62">
        <f>+[5]Cuadro19!E10</f>
        <v>0.13</v>
      </c>
      <c r="F21" s="62">
        <f>+[5]Cuadro19!F10</f>
        <v>0.31</v>
      </c>
      <c r="G21" s="61">
        <f>+[5]Cuadro19!G10</f>
        <v>7.0000000000000007E-2</v>
      </c>
      <c r="H21" s="61">
        <f>+[5]Cuadro19!H10</f>
        <v>0.16</v>
      </c>
      <c r="I21" s="76">
        <f>+[5]Cuadro19!I10</f>
        <v>24</v>
      </c>
      <c r="J21" s="76">
        <f>+[5]Cuadro19!J10</f>
        <v>9</v>
      </c>
      <c r="K21" s="11"/>
      <c r="L21" s="7"/>
    </row>
    <row r="22" spans="1:16">
      <c r="A22" s="7"/>
      <c r="B22" s="158" t="str">
        <f>+[5]Cuadro19!B11</f>
        <v>Otros gastos de ocupacion</v>
      </c>
      <c r="C22" s="61">
        <f>+[5]Cuadro19!C11</f>
        <v>0.43</v>
      </c>
      <c r="D22" s="61">
        <f>+[5]Cuadro19!D11</f>
        <v>0.09</v>
      </c>
      <c r="E22" s="62">
        <f>+[5]Cuadro19!E11</f>
        <v>0</v>
      </c>
      <c r="F22" s="62">
        <f>+[5]Cuadro19!F11</f>
        <v>0.12</v>
      </c>
      <c r="G22" s="61">
        <f>+[5]Cuadro19!G11</f>
        <v>0.14000000000000001</v>
      </c>
      <c r="H22" s="61">
        <f>+[5]Cuadro19!H11</f>
        <v>0.08</v>
      </c>
      <c r="I22" s="76">
        <f>+[5]Cuadro19!I11</f>
        <v>31</v>
      </c>
      <c r="J22" s="76">
        <f>+[5]Cuadro19!J11</f>
        <v>10</v>
      </c>
      <c r="K22" s="11"/>
      <c r="L22" s="7"/>
    </row>
    <row r="23" spans="1:16">
      <c r="A23" s="7"/>
      <c r="B23" s="158" t="str">
        <f>+[5]Cuadro19!B12</f>
        <v>Medicina especializada</v>
      </c>
      <c r="C23" s="61">
        <f>+[5]Cuadro19!C12</f>
        <v>0.14000000000000001</v>
      </c>
      <c r="D23" s="61">
        <f>+[5]Cuadro19!D12</f>
        <v>7.0000000000000007E-2</v>
      </c>
      <c r="E23" s="62">
        <f>+[5]Cuadro19!E12</f>
        <v>0.15</v>
      </c>
      <c r="F23" s="62">
        <f>+[5]Cuadro19!F12</f>
        <v>0.08</v>
      </c>
      <c r="G23" s="61">
        <f>+[5]Cuadro19!G12</f>
        <v>0</v>
      </c>
      <c r="H23" s="61">
        <f>+[5]Cuadro19!H12</f>
        <v>0</v>
      </c>
      <c r="I23" s="76">
        <f>+[5]Cuadro19!I12</f>
        <v>26</v>
      </c>
      <c r="J23" s="76">
        <f>+[5]Cuadro19!J12</f>
        <v>11</v>
      </c>
      <c r="K23" s="11"/>
      <c r="L23" s="7"/>
      <c r="O23" s="17"/>
      <c r="P23" s="17"/>
    </row>
    <row r="24" spans="1:16">
      <c r="A24" s="7"/>
      <c r="B24" s="158" t="str">
        <f>+[5]Cuadro19!B13</f>
        <v>Seguros de vehiculo</v>
      </c>
      <c r="C24" s="61">
        <f>+[5]Cuadro19!C13</f>
        <v>-2.62</v>
      </c>
      <c r="D24" s="61">
        <f>+[5]Cuadro19!D13</f>
        <v>0.05</v>
      </c>
      <c r="E24" s="62">
        <f>+[5]Cuadro19!E13</f>
        <v>-2.62</v>
      </c>
      <c r="F24" s="62">
        <f>+[5]Cuadro19!F13</f>
        <v>0.05</v>
      </c>
      <c r="G24" s="61">
        <f>+[5]Cuadro19!G13</f>
        <v>-2.62</v>
      </c>
      <c r="H24" s="61">
        <f>+[5]Cuadro19!H13</f>
        <v>0.05</v>
      </c>
      <c r="I24" s="76">
        <f>+[5]Cuadro19!I13</f>
        <v>1</v>
      </c>
      <c r="J24" s="76">
        <f>+[5]Cuadro19!J13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+[5]Cuadro19!B14</f>
        <v>Consulta medica general</v>
      </c>
      <c r="C25" s="61">
        <f>+[5]Cuadro19!C14</f>
        <v>0.12</v>
      </c>
      <c r="D25" s="61">
        <f>+[5]Cuadro19!D14</f>
        <v>0.03</v>
      </c>
      <c r="E25" s="62">
        <f>+[5]Cuadro19!E14</f>
        <v>0.09</v>
      </c>
      <c r="F25" s="62">
        <f>+[5]Cuadro19!F14</f>
        <v>0.12</v>
      </c>
      <c r="G25" s="61">
        <f>+[5]Cuadro19!G14</f>
        <v>0</v>
      </c>
      <c r="H25" s="61">
        <f>+[5]Cuadro19!H14</f>
        <v>0</v>
      </c>
      <c r="I25" s="76">
        <f>+[5]Cuadro19!I14</f>
        <v>25</v>
      </c>
      <c r="J25" s="76">
        <f>+[5]Cuadro19!J14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+[5]Cuadro19!B15</f>
        <v>Servicios de hospitalizacion y ambulancias</v>
      </c>
      <c r="C26" s="61">
        <f>+[5]Cuadro19!C15</f>
        <v>0</v>
      </c>
      <c r="D26" s="61">
        <f>+[5]Cuadro19!D15</f>
        <v>0.02</v>
      </c>
      <c r="E26" s="62">
        <f>+[5]Cuadro19!E15</f>
        <v>0</v>
      </c>
      <c r="F26" s="62">
        <f>+[5]Cuadro19!F15</f>
        <v>0.02</v>
      </c>
      <c r="G26" s="61">
        <f>+[5]Cuadro19!G15</f>
        <v>0</v>
      </c>
      <c r="H26" s="61">
        <f>+[5]Cuadro19!H15</f>
        <v>0</v>
      </c>
      <c r="I26" s="76">
        <f>+[5]Cuadro19!I15</f>
        <v>20</v>
      </c>
      <c r="J26" s="76">
        <f>+[5]Cuadro19!J15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+[5]Cuadro19!B16</f>
        <v>Servicio de parqueadero</v>
      </c>
      <c r="C27" s="61">
        <f>+[5]Cuadro19!C16</f>
        <v>-0.33</v>
      </c>
      <c r="D27" s="61">
        <f>+[5]Cuadro19!D16</f>
        <v>0</v>
      </c>
      <c r="E27" s="62">
        <f>+[5]Cuadro19!E16</f>
        <v>-0.41</v>
      </c>
      <c r="F27" s="62">
        <f>+[5]Cuadro19!F16</f>
        <v>0</v>
      </c>
      <c r="G27" s="61">
        <f>+[5]Cuadro19!G16</f>
        <v>0</v>
      </c>
      <c r="H27" s="61">
        <f>+[5]Cuadro19!H16</f>
        <v>0</v>
      </c>
      <c r="I27" s="76">
        <f>+[5]Cuadro19!I16</f>
        <v>5</v>
      </c>
      <c r="J27" s="76">
        <f>+[5]Cuadro19!J16</f>
        <v>15</v>
      </c>
      <c r="K27" s="11"/>
      <c r="L27" s="7"/>
    </row>
    <row r="28" spans="1:16">
      <c r="A28" s="7"/>
      <c r="B28" s="158" t="str">
        <f>+[5]Cuadro19!B17</f>
        <v>Matriculas</v>
      </c>
      <c r="C28" s="61">
        <f>+[5]Cuadro19!C17</f>
        <v>0</v>
      </c>
      <c r="D28" s="61">
        <f>+[5]Cuadro19!D17</f>
        <v>0</v>
      </c>
      <c r="E28" s="62">
        <f>+[5]Cuadro19!E17</f>
        <v>0</v>
      </c>
      <c r="F28" s="62">
        <f>+[5]Cuadro19!F17</f>
        <v>0</v>
      </c>
      <c r="G28" s="61">
        <f>+[5]Cuadro19!G17</f>
        <v>0</v>
      </c>
      <c r="H28" s="61">
        <f>+[5]Cuadro19!H17</f>
        <v>0</v>
      </c>
      <c r="I28" s="76">
        <f>+[5]Cuadro19!I17</f>
        <v>10</v>
      </c>
      <c r="J28" s="76">
        <f>+[5]Cuadro19!J17</f>
        <v>16</v>
      </c>
      <c r="K28" s="11"/>
      <c r="L28" s="7"/>
    </row>
    <row r="29" spans="1:16">
      <c r="A29" s="7"/>
      <c r="B29" s="158" t="str">
        <f>+[5]Cuadro19!B18</f>
        <v>Matrículas</v>
      </c>
      <c r="C29" s="61">
        <f>+[5]Cuadro19!C18</f>
        <v>0</v>
      </c>
      <c r="D29" s="61">
        <f>+[5]Cuadro19!D18</f>
        <v>0</v>
      </c>
      <c r="E29" s="62">
        <f>+[5]Cuadro19!E18</f>
        <v>0</v>
      </c>
      <c r="F29" s="62">
        <f>+[5]Cuadro19!F18</f>
        <v>0</v>
      </c>
      <c r="G29" s="61">
        <f>+[5]Cuadro19!G18</f>
        <v>0</v>
      </c>
      <c r="H29" s="61">
        <f>+[5]Cuadro19!H18</f>
        <v>0</v>
      </c>
      <c r="I29" s="76">
        <f>+[5]Cuadro19!I18</f>
        <v>11</v>
      </c>
      <c r="J29" s="76">
        <f>+[5]Cuadro19!J18</f>
        <v>17</v>
      </c>
      <c r="K29" s="11"/>
      <c r="L29" s="7"/>
    </row>
    <row r="30" spans="1:16">
      <c r="A30" s="7"/>
      <c r="B30" s="158" t="str">
        <f>+[5]Cuadro19!B19</f>
        <v>Otros costos educativos</v>
      </c>
      <c r="C30" s="61">
        <f>+[5]Cuadro19!C19</f>
        <v>0</v>
      </c>
      <c r="D30" s="61">
        <f>+[5]Cuadro19!D19</f>
        <v>0</v>
      </c>
      <c r="E30" s="62">
        <f>+[5]Cuadro19!E19</f>
        <v>0</v>
      </c>
      <c r="F30" s="62">
        <f>+[5]Cuadro19!F19</f>
        <v>0</v>
      </c>
      <c r="G30" s="61">
        <f>+[5]Cuadro19!G19</f>
        <v>0</v>
      </c>
      <c r="H30" s="61">
        <f>+[5]Cuadro19!H19</f>
        <v>0</v>
      </c>
      <c r="I30" s="76">
        <f>+[5]Cuadro19!I19</f>
        <v>12</v>
      </c>
      <c r="J30" s="76">
        <f>+[5]Cuadro19!J19</f>
        <v>18</v>
      </c>
      <c r="K30" s="11"/>
      <c r="L30" s="7"/>
    </row>
    <row r="31" spans="1:16">
      <c r="A31" s="7"/>
      <c r="B31" s="158" t="str">
        <f>+[5]Cuadro19!B20</f>
        <v>Otros servicios relacionados para el cuidado personal</v>
      </c>
      <c r="C31" s="61">
        <f>+[5]Cuadro19!C20</f>
        <v>0</v>
      </c>
      <c r="D31" s="61">
        <f>+[5]Cuadro19!D20</f>
        <v>0</v>
      </c>
      <c r="E31" s="62">
        <f>+[5]Cuadro19!E20</f>
        <v>0</v>
      </c>
      <c r="F31" s="62">
        <f>+[5]Cuadro19!F20</f>
        <v>0</v>
      </c>
      <c r="G31" s="61">
        <f>+[5]Cuadro19!G20</f>
        <v>0</v>
      </c>
      <c r="H31" s="61">
        <f>+[5]Cuadro19!H20</f>
        <v>0</v>
      </c>
      <c r="I31" s="76">
        <f>+[5]Cuadro19!I20</f>
        <v>13</v>
      </c>
      <c r="J31" s="76">
        <f>+[5]Cuadro19!J20</f>
        <v>19</v>
      </c>
      <c r="K31" s="11"/>
      <c r="L31" s="7"/>
    </row>
    <row r="32" spans="1:16">
      <c r="A32" s="7"/>
      <c r="B32" s="158" t="str">
        <f>+[5]Cuadro19!B21</f>
        <v>Otros servivios financieros</v>
      </c>
      <c r="C32" s="61">
        <f>+[5]Cuadro19!C21</f>
        <v>0</v>
      </c>
      <c r="D32" s="61">
        <f>+[5]Cuadro19!D21</f>
        <v>0</v>
      </c>
      <c r="E32" s="62">
        <f>+[5]Cuadro19!E21</f>
        <v>0</v>
      </c>
      <c r="F32" s="62">
        <f>+[5]Cuadro19!F21</f>
        <v>0</v>
      </c>
      <c r="G32" s="61">
        <f>+[5]Cuadro19!G21</f>
        <v>0</v>
      </c>
      <c r="H32" s="61">
        <f>+[5]Cuadro19!H21</f>
        <v>0</v>
      </c>
      <c r="I32" s="76">
        <f>+[5]Cuadro19!I21</f>
        <v>14</v>
      </c>
      <c r="J32" s="76">
        <f>+[5]Cuadro19!J21</f>
        <v>20</v>
      </c>
      <c r="K32" s="11"/>
      <c r="L32" s="7"/>
    </row>
    <row r="33" spans="1:12">
      <c r="A33" s="7"/>
      <c r="B33" s="158" t="str">
        <f>+[5]Cuadro19!B22</f>
        <v>Pagos complementarios</v>
      </c>
      <c r="C33" s="61">
        <f>+[5]Cuadro19!C22</f>
        <v>0</v>
      </c>
      <c r="D33" s="61">
        <f>+[5]Cuadro19!D22</f>
        <v>0</v>
      </c>
      <c r="E33" s="62">
        <f>+[5]Cuadro19!E22</f>
        <v>0</v>
      </c>
      <c r="F33" s="62">
        <f>+[5]Cuadro19!F22</f>
        <v>0</v>
      </c>
      <c r="G33" s="61">
        <f>+[5]Cuadro19!G22</f>
        <v>0</v>
      </c>
      <c r="H33" s="61">
        <f>+[5]Cuadro19!H22</f>
        <v>0</v>
      </c>
      <c r="I33" s="76">
        <f>+[5]Cuadro19!I22</f>
        <v>15</v>
      </c>
      <c r="J33" s="76">
        <f>+[5]Cuadro19!J22</f>
        <v>21</v>
      </c>
      <c r="K33" s="11"/>
      <c r="L33" s="7"/>
    </row>
    <row r="34" spans="1:12">
      <c r="A34" s="7"/>
      <c r="B34" s="158" t="str">
        <f>+[5]Cuadro19!B23</f>
        <v>Pensiones</v>
      </c>
      <c r="C34" s="61">
        <f>+[5]Cuadro19!C23</f>
        <v>0</v>
      </c>
      <c r="D34" s="61">
        <f>+[5]Cuadro19!D23</f>
        <v>0</v>
      </c>
      <c r="E34" s="62">
        <f>+[5]Cuadro19!E23</f>
        <v>0</v>
      </c>
      <c r="F34" s="62">
        <f>+[5]Cuadro19!F23</f>
        <v>0</v>
      </c>
      <c r="G34" s="61">
        <f>+[5]Cuadro19!G23</f>
        <v>0</v>
      </c>
      <c r="H34" s="61">
        <f>+[5]Cuadro19!H23</f>
        <v>0</v>
      </c>
      <c r="I34" s="76">
        <f>+[5]Cuadro19!I23</f>
        <v>16</v>
      </c>
      <c r="J34" s="76">
        <f>+[5]Cuadro19!J23</f>
        <v>22</v>
      </c>
      <c r="K34" s="11"/>
      <c r="L34" s="7"/>
    </row>
    <row r="35" spans="1:12">
      <c r="A35" s="7"/>
      <c r="B35" s="158" t="str">
        <f>+[5]Cuadro19!B24</f>
        <v>Reparacion de artefactos para el hogar</v>
      </c>
      <c r="C35" s="61">
        <f>+[5]Cuadro19!C24</f>
        <v>0</v>
      </c>
      <c r="D35" s="61">
        <f>+[5]Cuadro19!D24</f>
        <v>0</v>
      </c>
      <c r="E35" s="62">
        <f>+[5]Cuadro19!E24</f>
        <v>0</v>
      </c>
      <c r="F35" s="62">
        <f>+[5]Cuadro19!F24</f>
        <v>0</v>
      </c>
      <c r="G35" s="61">
        <f>+[5]Cuadro19!G24</f>
        <v>0</v>
      </c>
      <c r="H35" s="61">
        <f>+[5]Cuadro19!H24</f>
        <v>0</v>
      </c>
      <c r="I35" s="76">
        <f>+[5]Cuadro19!I24</f>
        <v>17</v>
      </c>
      <c r="J35" s="76">
        <f>+[5]Cuadro19!J24</f>
        <v>23</v>
      </c>
      <c r="K35" s="11"/>
      <c r="L35" s="7"/>
    </row>
    <row r="36" spans="1:12">
      <c r="A36" s="7"/>
      <c r="B36" s="158" t="str">
        <f>+[5]Cuadro19!B25</f>
        <v>Servicios bancarios</v>
      </c>
      <c r="C36" s="61">
        <f>+[5]Cuadro19!C25</f>
        <v>0</v>
      </c>
      <c r="D36" s="61">
        <f>+[5]Cuadro19!D25</f>
        <v>0</v>
      </c>
      <c r="E36" s="62">
        <f>+[5]Cuadro19!E25</f>
        <v>0</v>
      </c>
      <c r="F36" s="62">
        <f>+[5]Cuadro19!F25</f>
        <v>0</v>
      </c>
      <c r="G36" s="61">
        <f>+[5]Cuadro19!G25</f>
        <v>0</v>
      </c>
      <c r="H36" s="61">
        <f>+[5]Cuadro19!H25</f>
        <v>0</v>
      </c>
      <c r="I36" s="76">
        <f>+[5]Cuadro19!I25</f>
        <v>18</v>
      </c>
      <c r="J36" s="76">
        <f>+[5]Cuadro19!J25</f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178" t="s">
        <v>322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333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+[5]Cuadro19a!B2</f>
        <v>Arrendamiento imputado</v>
      </c>
      <c r="C46" s="61">
        <f>+[5]Cuadro19a!C2</f>
        <v>1.970371852887633E-2</v>
      </c>
      <c r="D46" s="61">
        <f>+[5]Cuadro19a!D2</f>
        <v>2.6179168999999999E-2</v>
      </c>
      <c r="E46" s="62">
        <f>+[5]Cuadro19a!E2</f>
        <v>2.0374668433063115E-2</v>
      </c>
      <c r="F46" s="62">
        <f>+[5]Cuadro19a!F2</f>
        <v>1.2391343000000001E-2</v>
      </c>
      <c r="G46" s="61">
        <f>+[5]Cuadro19a!G2</f>
        <v>-9.915412098529329E-3</v>
      </c>
      <c r="H46" s="61">
        <f>+[5]Cuadro19a!H2</f>
        <v>5.1593132999999999E-2</v>
      </c>
      <c r="I46" s="76">
        <f>+[5]Cuadro19a!I2</f>
        <v>37</v>
      </c>
      <c r="J46" s="76">
        <f>+[5]Cuadro19a!J2</f>
        <v>1</v>
      </c>
      <c r="K46" s="11"/>
      <c r="L46" s="7"/>
    </row>
    <row r="47" spans="1:12">
      <c r="A47" s="7"/>
      <c r="B47" s="9" t="str">
        <f>+[5]Cuadro19a!B3</f>
        <v>Servicios relacionados con diversion</v>
      </c>
      <c r="C47" s="61">
        <f>+[5]Cuadro19a!C3</f>
        <v>2.3768563556868226E-3</v>
      </c>
      <c r="D47" s="61">
        <f>+[5]Cuadro19a!D3</f>
        <v>2.1325569999999999E-2</v>
      </c>
      <c r="E47" s="62">
        <f>+[5]Cuadro19a!E3</f>
        <v>0</v>
      </c>
      <c r="F47" s="62">
        <f>+[5]Cuadro19a!F3</f>
        <v>0</v>
      </c>
      <c r="G47" s="61">
        <f>+[5]Cuadro19a!G3</f>
        <v>1.5524126468506978E-3</v>
      </c>
      <c r="H47" s="61">
        <f>+[5]Cuadro19a!H3</f>
        <v>1.3017775000000001E-2</v>
      </c>
      <c r="I47" s="76">
        <f>+[5]Cuadro19a!I3</f>
        <v>33</v>
      </c>
      <c r="J47" s="76">
        <f>+[5]Cuadro19a!J3</f>
        <v>2</v>
      </c>
      <c r="K47" s="11"/>
      <c r="L47" s="7"/>
    </row>
    <row r="48" spans="1:12" ht="16.5" thickBot="1">
      <c r="A48" s="7"/>
      <c r="B48" s="9" t="str">
        <f>+[5]Cuadro19a!B4</f>
        <v>Arrendamiento efectivo</v>
      </c>
      <c r="C48" s="168">
        <f>+[5]Cuadro19a!C4</f>
        <v>1.6155075208396617E-2</v>
      </c>
      <c r="D48" s="168">
        <f>+[5]Cuadro19a!D4</f>
        <v>1.8487369E-2</v>
      </c>
      <c r="E48" s="169">
        <f>+[5]Cuadro19a!E4</f>
        <v>2.65340746944231E-2</v>
      </c>
      <c r="F48" s="169">
        <f>+[5]Cuadro19a!F4</f>
        <v>2.3436242999999999E-2</v>
      </c>
      <c r="G48" s="168">
        <f>+[5]Cuadro19a!G4</f>
        <v>-2.994081543822E-3</v>
      </c>
      <c r="H48" s="168">
        <f>+[5]Cuadro19a!H4</f>
        <v>1.5579186E-2</v>
      </c>
      <c r="I48" s="170">
        <f>+[5]Cuadro19a!I4</f>
        <v>36</v>
      </c>
      <c r="J48" s="170">
        <f>+[5]Cuadro19a!J4</f>
        <v>3</v>
      </c>
      <c r="K48" s="11"/>
      <c r="L48" s="7"/>
    </row>
    <row r="49" spans="1:12" ht="16.5" thickTop="1">
      <c r="A49" s="7"/>
      <c r="B49" s="9" t="str">
        <f>+[5]Cuadro19a!B5</f>
        <v>Sala</v>
      </c>
      <c r="C49" s="171">
        <f>+[5]Cuadro19a!C5</f>
        <v>-2.417375284293853E-3</v>
      </c>
      <c r="D49" s="171">
        <f>+[5]Cuadro19a!D5</f>
        <v>-3.833646E-3</v>
      </c>
      <c r="E49" s="172">
        <f>+[5]Cuadro19a!E5</f>
        <v>-4.6820388872366683E-5</v>
      </c>
      <c r="F49" s="172">
        <f>+[5]Cuadro19a!F5</f>
        <v>1.0697899999999999E-4</v>
      </c>
      <c r="G49" s="171">
        <f>+[5]Cuadro19a!G5</f>
        <v>-1.1273991635941474E-2</v>
      </c>
      <c r="H49" s="171">
        <f>+[5]Cuadro19a!H5</f>
        <v>-2.0087098000000001E-2</v>
      </c>
      <c r="I49" s="173">
        <f>+[5]Cuadro19a!I5</f>
        <v>3</v>
      </c>
      <c r="J49" s="173">
        <f>+[5]Cuadro19a!J5</f>
        <v>35</v>
      </c>
      <c r="K49" s="11"/>
      <c r="L49" s="7"/>
    </row>
    <row r="50" spans="1:12">
      <c r="A50" s="7"/>
      <c r="B50" s="9" t="str">
        <f>+[5]Cuadro19a!B6</f>
        <v>Servicios de T.V.</v>
      </c>
      <c r="C50" s="61">
        <f>+[5]Cuadro19a!C6</f>
        <v>0</v>
      </c>
      <c r="D50" s="61">
        <f>+[5]Cuadro19a!D6</f>
        <v>-1.1310611E-2</v>
      </c>
      <c r="E50" s="62">
        <f>+[5]Cuadro19a!E6</f>
        <v>0</v>
      </c>
      <c r="F50" s="62">
        <f>+[5]Cuadro19a!F6</f>
        <v>-9.7687450000000006E-3</v>
      </c>
      <c r="G50" s="61">
        <f>+[5]Cuadro19a!G6</f>
        <v>0</v>
      </c>
      <c r="H50" s="61">
        <f>+[5]Cuadro19a!H6</f>
        <v>-1.08761E-2</v>
      </c>
      <c r="I50" s="76">
        <f>+[5]Cuadro19a!I6</f>
        <v>19</v>
      </c>
      <c r="J50" s="76">
        <f>+[5]Cuadro19a!J6</f>
        <v>36</v>
      </c>
      <c r="K50" s="11"/>
      <c r="L50" s="7"/>
    </row>
    <row r="51" spans="1:12">
      <c r="A51" s="7"/>
      <c r="B51" s="9" t="str">
        <f>+[5]Cuadro19a!B7</f>
        <v>Turismo</v>
      </c>
      <c r="C51" s="61">
        <f>+[5]Cuadro19a!C7</f>
        <v>2.6445019391442922E-4</v>
      </c>
      <c r="D51" s="61">
        <f>+[5]Cuadro19a!D7</f>
        <v>-1.5100158000000001E-2</v>
      </c>
      <c r="E51" s="62">
        <f>+[5]Cuadro19a!E7</f>
        <v>5.1548499532543543E-6</v>
      </c>
      <c r="F51" s="62">
        <f>+[5]Cuadro19a!F7</f>
        <v>-9.8921699999999995E-6</v>
      </c>
      <c r="G51" s="61">
        <f>+[5]Cuadro19a!G7</f>
        <v>1.4097107796328112E-3</v>
      </c>
      <c r="H51" s="61">
        <f>+[5]Cuadro19a!H7</f>
        <v>-8.2261691999999997E-2</v>
      </c>
      <c r="I51" s="76">
        <f>+[5]Cuadro19a!I7</f>
        <v>27</v>
      </c>
      <c r="J51" s="76">
        <f>+[5]Cuadro19a!J7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316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317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318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174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+[5]Cuadro20!B2</f>
        <v>Joyeria en oro y plata</v>
      </c>
      <c r="C13" s="61">
        <f>+[5]Cuadro20!C2</f>
        <v>-1.48</v>
      </c>
      <c r="D13" s="61">
        <f>+[5]Cuadro20!D2</f>
        <v>5.47</v>
      </c>
      <c r="E13" s="62">
        <f>+[5]Cuadro20!E2</f>
        <v>-1.97</v>
      </c>
      <c r="F13" s="62">
        <f>+[5]Cuadro20!F2</f>
        <v>4.92</v>
      </c>
      <c r="G13" s="61">
        <f>+[5]Cuadro20!G2</f>
        <v>-0.27</v>
      </c>
      <c r="H13" s="61">
        <f>+[5]Cuadro20!H2</f>
        <v>8.32</v>
      </c>
      <c r="I13" s="76">
        <f>+[5]Cuadro20!I2</f>
        <v>4</v>
      </c>
      <c r="J13" s="76">
        <f>+[5]Cuadro20!J2</f>
        <v>1</v>
      </c>
      <c r="K13" s="11"/>
      <c r="L13" s="7"/>
    </row>
    <row r="14" spans="1:22">
      <c r="A14" s="7"/>
      <c r="B14" s="158" t="str">
        <f>+[5]Cuadro20!B3</f>
        <v>Servicios relacionados con diversion</v>
      </c>
      <c r="C14" s="61">
        <f>+[5]Cuadro20!C3</f>
        <v>0.59</v>
      </c>
      <c r="D14" s="61">
        <f>+[5]Cuadro20!D3</f>
        <v>4.74</v>
      </c>
      <c r="E14" s="62">
        <f>+[5]Cuadro20!E3</f>
        <v>0</v>
      </c>
      <c r="F14" s="62">
        <f>+[5]Cuadro20!F3</f>
        <v>0</v>
      </c>
      <c r="G14" s="61">
        <f>+[5]Cuadro20!G3</f>
        <v>0.26</v>
      </c>
      <c r="H14" s="61">
        <f>+[5]Cuadro20!H3</f>
        <v>2.0099999999999998</v>
      </c>
      <c r="I14" s="76">
        <f>+[5]Cuadro20!I3</f>
        <v>110</v>
      </c>
      <c r="J14" s="76">
        <f>+[5]Cuadro20!J3</f>
        <v>2</v>
      </c>
      <c r="K14" s="11"/>
      <c r="L14" s="7"/>
      <c r="N14" s="53"/>
    </row>
    <row r="15" spans="1:22">
      <c r="A15" s="7"/>
      <c r="B15" s="158" t="str">
        <f>+[5]Cuadro20!B4</f>
        <v>Jardines y productos para animales domesticos</v>
      </c>
      <c r="C15" s="61">
        <f>+[5]Cuadro20!C4</f>
        <v>0.72</v>
      </c>
      <c r="D15" s="61">
        <f>+[5]Cuadro20!D4</f>
        <v>3.42</v>
      </c>
      <c r="E15" s="62">
        <f>+[5]Cuadro20!E4</f>
        <v>0.97</v>
      </c>
      <c r="F15" s="62">
        <f>+[5]Cuadro20!F4</f>
        <v>4.5599999999999996</v>
      </c>
      <c r="G15" s="61">
        <f>+[5]Cuadro20!G4</f>
        <v>0.92</v>
      </c>
      <c r="H15" s="61">
        <f>+[5]Cuadro20!H4</f>
        <v>2.19</v>
      </c>
      <c r="I15" s="76">
        <f>+[5]Cuadro20!I4</f>
        <v>115</v>
      </c>
      <c r="J15" s="76">
        <f>+[5]Cuadro20!J4</f>
        <v>3</v>
      </c>
      <c r="K15" s="11"/>
      <c r="L15" s="7"/>
      <c r="N15" s="18"/>
    </row>
    <row r="16" spans="1:22">
      <c r="A16" s="7"/>
      <c r="B16" s="158" t="str">
        <f>+[5]Cuadro20!B5</f>
        <v>Relojes</v>
      </c>
      <c r="C16" s="61">
        <f>+[5]Cuadro20!C5</f>
        <v>-0.5</v>
      </c>
      <c r="D16" s="61">
        <f>+[5]Cuadro20!D5</f>
        <v>2.78</v>
      </c>
      <c r="E16" s="62">
        <f>+[5]Cuadro20!E5</f>
        <v>-1.77</v>
      </c>
      <c r="F16" s="62">
        <f>+[5]Cuadro20!F5</f>
        <v>4.2300000000000004</v>
      </c>
      <c r="G16" s="61">
        <f>+[5]Cuadro20!G5</f>
        <v>1.52</v>
      </c>
      <c r="H16" s="61">
        <f>+[5]Cuadro20!H5</f>
        <v>1.06</v>
      </c>
      <c r="I16" s="76">
        <f>+[5]Cuadro20!I5</f>
        <v>22</v>
      </c>
      <c r="J16" s="76">
        <f>+[5]Cuadro20!J5</f>
        <v>4</v>
      </c>
      <c r="K16" s="11"/>
      <c r="L16" s="7"/>
    </row>
    <row r="17" spans="1:16">
      <c r="A17" s="7"/>
      <c r="B17" s="158" t="str">
        <f>+[5]Cuadro20!B6</f>
        <v>Energia electrica</v>
      </c>
      <c r="C17" s="61">
        <f>+[5]Cuadro20!C6</f>
        <v>2</v>
      </c>
      <c r="D17" s="61">
        <f>+[5]Cuadro20!D6</f>
        <v>1.84</v>
      </c>
      <c r="E17" s="62">
        <f>+[5]Cuadro20!E6</f>
        <v>2</v>
      </c>
      <c r="F17" s="62">
        <f>+[5]Cuadro20!F6</f>
        <v>1.49</v>
      </c>
      <c r="G17" s="61">
        <f>+[5]Cuadro20!G6</f>
        <v>2</v>
      </c>
      <c r="H17" s="61">
        <f>+[5]Cuadro20!H6</f>
        <v>2.04</v>
      </c>
      <c r="I17" s="76">
        <f>+[5]Cuadro20!I6</f>
        <v>122</v>
      </c>
      <c r="J17" s="76">
        <f>+[5]Cuadro20!J6</f>
        <v>5</v>
      </c>
      <c r="K17" s="11"/>
      <c r="L17" s="7"/>
    </row>
    <row r="18" spans="1:16">
      <c r="A18" s="7"/>
      <c r="B18" s="158" t="str">
        <f>+[5]Cuadro20!B7</f>
        <v>Porte de cartas y otros servicios</v>
      </c>
      <c r="C18" s="61">
        <f>+[5]Cuadro20!C7</f>
        <v>0.47</v>
      </c>
      <c r="D18" s="61">
        <f>+[5]Cuadro20!D7</f>
        <v>1.21</v>
      </c>
      <c r="E18" s="62">
        <f>+[5]Cuadro20!E7</f>
        <v>0.5</v>
      </c>
      <c r="F18" s="62">
        <f>+[5]Cuadro20!F7</f>
        <v>1.19</v>
      </c>
      <c r="G18" s="61">
        <f>+[5]Cuadro20!G7</f>
        <v>0.46</v>
      </c>
      <c r="H18" s="61">
        <f>+[5]Cuadro20!H7</f>
        <v>1.21</v>
      </c>
      <c r="I18" s="76">
        <f>+[5]Cuadro20!I7</f>
        <v>103</v>
      </c>
      <c r="J18" s="76">
        <f>+[5]Cuadro20!J7</f>
        <v>6</v>
      </c>
      <c r="K18" s="11"/>
      <c r="L18" s="7"/>
    </row>
    <row r="19" spans="1:16">
      <c r="A19" s="7"/>
      <c r="B19" s="158" t="str">
        <f>+[5]Cuadro20!B8</f>
        <v>Articulos deportivos</v>
      </c>
      <c r="C19" s="61">
        <f>+[5]Cuadro20!C8</f>
        <v>0.85</v>
      </c>
      <c r="D19" s="61">
        <f>+[5]Cuadro20!D8</f>
        <v>1.02</v>
      </c>
      <c r="E19" s="62">
        <f>+[5]Cuadro20!E8</f>
        <v>0.84</v>
      </c>
      <c r="F19" s="62">
        <f>+[5]Cuadro20!F8</f>
        <v>0.11</v>
      </c>
      <c r="G19" s="61">
        <f>+[5]Cuadro20!G8</f>
        <v>0</v>
      </c>
      <c r="H19" s="61">
        <f>+[5]Cuadro20!H8</f>
        <v>5.43</v>
      </c>
      <c r="I19" s="76">
        <f>+[5]Cuadro20!I8</f>
        <v>116</v>
      </c>
      <c r="J19" s="76">
        <f>+[5]Cuadro20!J8</f>
        <v>7</v>
      </c>
      <c r="K19" s="11"/>
      <c r="L19" s="7"/>
    </row>
    <row r="20" spans="1:16">
      <c r="A20" s="7"/>
      <c r="B20" s="158" t="str">
        <f>+[5]Cuadro20!B9</f>
        <v>Lavandería</v>
      </c>
      <c r="C20" s="61">
        <f>+[5]Cuadro20!C9</f>
        <v>0.03</v>
      </c>
      <c r="D20" s="61">
        <f>+[5]Cuadro20!D9</f>
        <v>1</v>
      </c>
      <c r="E20" s="62">
        <f>+[5]Cuadro20!E9</f>
        <v>-0.17</v>
      </c>
      <c r="F20" s="62">
        <f>+[5]Cuadro20!F9</f>
        <v>0</v>
      </c>
      <c r="G20" s="61">
        <f>+[5]Cuadro20!G9</f>
        <v>0</v>
      </c>
      <c r="H20" s="61">
        <f>+[5]Cuadro20!H9</f>
        <v>1.49</v>
      </c>
      <c r="I20" s="76">
        <f>+[5]Cuadro20!I9</f>
        <v>70</v>
      </c>
      <c r="J20" s="76">
        <f>+[5]Cuadro20!J9</f>
        <v>8</v>
      </c>
      <c r="K20" s="11"/>
      <c r="L20" s="7"/>
    </row>
    <row r="21" spans="1:16">
      <c r="A21" s="7"/>
      <c r="B21" s="158" t="str">
        <f>+[5]Cuadro20!B10</f>
        <v>Insecticidas</v>
      </c>
      <c r="C21" s="61">
        <f>+[5]Cuadro20!C10</f>
        <v>2.06</v>
      </c>
      <c r="D21" s="61">
        <f>+[5]Cuadro20!D10</f>
        <v>0.78</v>
      </c>
      <c r="E21" s="62">
        <f>+[5]Cuadro20!E10</f>
        <v>2.67</v>
      </c>
      <c r="F21" s="62">
        <f>+[5]Cuadro20!F10</f>
        <v>0.75</v>
      </c>
      <c r="G21" s="61">
        <f>+[5]Cuadro20!G10</f>
        <v>1.5</v>
      </c>
      <c r="H21" s="61">
        <f>+[5]Cuadro20!H10</f>
        <v>1.89</v>
      </c>
      <c r="I21" s="76">
        <f>+[5]Cuadro20!I10</f>
        <v>123</v>
      </c>
      <c r="J21" s="76">
        <f>+[5]Cuadro20!J10</f>
        <v>9</v>
      </c>
      <c r="K21" s="11"/>
      <c r="L21" s="7"/>
    </row>
    <row r="22" spans="1:16">
      <c r="A22" s="7"/>
      <c r="B22" s="158" t="str">
        <f>+[5]Cuadro20!B11</f>
        <v>Otras prendas de vestir para niños</v>
      </c>
      <c r="C22" s="61">
        <f>+[5]Cuadro20!C11</f>
        <v>0.36</v>
      </c>
      <c r="D22" s="61">
        <f>+[5]Cuadro20!D11</f>
        <v>0.7</v>
      </c>
      <c r="E22" s="62">
        <f>+[5]Cuadro20!E11</f>
        <v>0.88</v>
      </c>
      <c r="F22" s="62">
        <f>+[5]Cuadro20!F11</f>
        <v>0.61</v>
      </c>
      <c r="G22" s="61">
        <f>+[5]Cuadro20!G11</f>
        <v>0</v>
      </c>
      <c r="H22" s="61">
        <f>+[5]Cuadro20!H11</f>
        <v>1.72</v>
      </c>
      <c r="I22" s="76">
        <f>+[5]Cuadro20!I11</f>
        <v>95</v>
      </c>
      <c r="J22" s="76">
        <f>+[5]Cuadro20!J11</f>
        <v>10</v>
      </c>
      <c r="K22" s="11"/>
      <c r="L22" s="7"/>
    </row>
    <row r="23" spans="1:16">
      <c r="A23" s="7"/>
      <c r="B23" s="158" t="str">
        <f>+[5]Cuadro20!B12</f>
        <v>Detergentes , blanqueadores, suavizantes</v>
      </c>
      <c r="C23" s="61">
        <f>+[5]Cuadro20!C12</f>
        <v>-0.52</v>
      </c>
      <c r="D23" s="61">
        <f>+[5]Cuadro20!D12</f>
        <v>0.69</v>
      </c>
      <c r="E23" s="62">
        <f>+[5]Cuadro20!E12</f>
        <v>-0.5</v>
      </c>
      <c r="F23" s="62">
        <f>+[5]Cuadro20!F12</f>
        <v>0.62</v>
      </c>
      <c r="G23" s="61">
        <f>+[5]Cuadro20!G12</f>
        <v>0.06</v>
      </c>
      <c r="H23" s="61">
        <f>+[5]Cuadro20!H12</f>
        <v>1.94</v>
      </c>
      <c r="I23" s="76">
        <f>+[5]Cuadro20!I12</f>
        <v>20</v>
      </c>
      <c r="J23" s="76">
        <f>+[5]Cuadro20!J12</f>
        <v>11</v>
      </c>
      <c r="K23" s="11"/>
      <c r="L23" s="7"/>
      <c r="O23" s="17"/>
      <c r="P23" s="17"/>
    </row>
    <row r="24" spans="1:16">
      <c r="A24" s="7"/>
      <c r="B24" s="158" t="str">
        <f>+[5]Cuadro20!B13</f>
        <v>Blusa</v>
      </c>
      <c r="C24" s="61">
        <f>+[5]Cuadro20!C13</f>
        <v>0.28999999999999998</v>
      </c>
      <c r="D24" s="61">
        <f>+[5]Cuadro20!D13</f>
        <v>0.67</v>
      </c>
      <c r="E24" s="62">
        <f>+[5]Cuadro20!E13</f>
        <v>0.26</v>
      </c>
      <c r="F24" s="62">
        <f>+[5]Cuadro20!F13</f>
        <v>0.75</v>
      </c>
      <c r="G24" s="61">
        <f>+[5]Cuadro20!G13</f>
        <v>0.13</v>
      </c>
      <c r="H24" s="61">
        <f>+[5]Cuadro20!H13</f>
        <v>0</v>
      </c>
      <c r="I24" s="76">
        <f>+[5]Cuadro20!I13</f>
        <v>94</v>
      </c>
      <c r="J24" s="76">
        <f>+[5]Cuadro20!J13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+[5]Cuadro20!B14</f>
        <v>Cuidado del cabello</v>
      </c>
      <c r="C25" s="61">
        <f>+[5]Cuadro20!C14</f>
        <v>0.27</v>
      </c>
      <c r="D25" s="61">
        <f>+[5]Cuadro20!D14</f>
        <v>0.65</v>
      </c>
      <c r="E25" s="62">
        <f>+[5]Cuadro20!E14</f>
        <v>0.02</v>
      </c>
      <c r="F25" s="62">
        <f>+[5]Cuadro20!F14</f>
        <v>0.2</v>
      </c>
      <c r="G25" s="61">
        <f>+[5]Cuadro20!G14</f>
        <v>0.55000000000000004</v>
      </c>
      <c r="H25" s="61">
        <f>+[5]Cuadro20!H14</f>
        <v>1.53</v>
      </c>
      <c r="I25" s="76">
        <f>+[5]Cuadro20!I14</f>
        <v>93</v>
      </c>
      <c r="J25" s="76">
        <f>+[5]Cuadro20!J14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+[5]Cuadro20!B15</f>
        <v>Vajilla</v>
      </c>
      <c r="C26" s="61">
        <f>+[5]Cuadro20!C15</f>
        <v>0.62</v>
      </c>
      <c r="D26" s="61">
        <f>+[5]Cuadro20!D15</f>
        <v>0.61</v>
      </c>
      <c r="E26" s="62">
        <f>+[5]Cuadro20!E15</f>
        <v>0.65</v>
      </c>
      <c r="F26" s="62">
        <f>+[5]Cuadro20!F15</f>
        <v>0.04</v>
      </c>
      <c r="G26" s="61">
        <f>+[5]Cuadro20!G15</f>
        <v>0.27</v>
      </c>
      <c r="H26" s="61">
        <f>+[5]Cuadro20!H15</f>
        <v>1.88</v>
      </c>
      <c r="I26" s="76">
        <f>+[5]Cuadro20!I15</f>
        <v>113</v>
      </c>
      <c r="J26" s="76">
        <f>+[5]Cuadro20!J15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+[5]Cuadro20!B16</f>
        <v>Ceras</v>
      </c>
      <c r="C27" s="61">
        <f>+[5]Cuadro20!C16</f>
        <v>0.63</v>
      </c>
      <c r="D27" s="61">
        <f>+[5]Cuadro20!D16</f>
        <v>0.61</v>
      </c>
      <c r="E27" s="62">
        <f>+[5]Cuadro20!E16</f>
        <v>0.75</v>
      </c>
      <c r="F27" s="62">
        <f>+[5]Cuadro20!F16</f>
        <v>0.76</v>
      </c>
      <c r="G27" s="61">
        <f>+[5]Cuadro20!G16</f>
        <v>0.12</v>
      </c>
      <c r="H27" s="61">
        <f>+[5]Cuadro20!H16</f>
        <v>0.88</v>
      </c>
      <c r="I27" s="76">
        <f>+[5]Cuadro20!I16</f>
        <v>114</v>
      </c>
      <c r="J27" s="76">
        <f>+[5]Cuadro20!J16</f>
        <v>15</v>
      </c>
      <c r="K27" s="11"/>
      <c r="L27" s="7"/>
    </row>
    <row r="28" spans="1:16">
      <c r="A28" s="7"/>
      <c r="B28" s="158" t="str">
        <f>+[5]Cuadro20!B17</f>
        <v>Servicios de proteccion dentro y fuera del hogar</v>
      </c>
      <c r="C28" s="61">
        <f>+[5]Cuadro20!C17</f>
        <v>-0.63</v>
      </c>
      <c r="D28" s="61">
        <f>+[5]Cuadro20!D17</f>
        <v>0.54</v>
      </c>
      <c r="E28" s="62">
        <f>+[5]Cuadro20!E17</f>
        <v>-0.56999999999999995</v>
      </c>
      <c r="F28" s="62">
        <f>+[5]Cuadro20!F17</f>
        <v>0</v>
      </c>
      <c r="G28" s="61">
        <f>+[5]Cuadro20!G17</f>
        <v>0</v>
      </c>
      <c r="H28" s="61">
        <f>+[5]Cuadro20!H17</f>
        <v>1.54</v>
      </c>
      <c r="I28" s="76">
        <f>+[5]Cuadro20!I17</f>
        <v>17</v>
      </c>
      <c r="J28" s="76">
        <f>+[5]Cuadro20!J17</f>
        <v>16</v>
      </c>
      <c r="K28" s="11"/>
      <c r="L28" s="7"/>
    </row>
    <row r="29" spans="1:16">
      <c r="A29" s="7"/>
      <c r="B29" s="158" t="str">
        <f>+[5]Cuadro20!B18</f>
        <v>Juego de sabanas y fundas</v>
      </c>
      <c r="C29" s="61">
        <f>+[5]Cuadro20!C18</f>
        <v>0.04</v>
      </c>
      <c r="D29" s="61">
        <f>+[5]Cuadro20!D18</f>
        <v>0.53</v>
      </c>
      <c r="E29" s="62">
        <f>+[5]Cuadro20!E18</f>
        <v>0.04</v>
      </c>
      <c r="F29" s="62">
        <f>+[5]Cuadro20!F18</f>
        <v>0.55000000000000004</v>
      </c>
      <c r="G29" s="61">
        <f>+[5]Cuadro20!G18</f>
        <v>0</v>
      </c>
      <c r="H29" s="61">
        <f>+[5]Cuadro20!H18</f>
        <v>0</v>
      </c>
      <c r="I29" s="76">
        <f>+[5]Cuadro20!I18</f>
        <v>72</v>
      </c>
      <c r="J29" s="76">
        <f>+[5]Cuadro20!J18</f>
        <v>17</v>
      </c>
      <c r="K29" s="11"/>
      <c r="L29" s="7"/>
    </row>
    <row r="30" spans="1:16">
      <c r="A30" s="7"/>
      <c r="B30" s="158" t="str">
        <f>+[5]Cuadro20!B19</f>
        <v>Aparatos ortopédicos y otros</v>
      </c>
      <c r="C30" s="61">
        <f>+[5]Cuadro20!C19</f>
        <v>0</v>
      </c>
      <c r="D30" s="61">
        <f>+[5]Cuadro20!D19</f>
        <v>0.51</v>
      </c>
      <c r="E30" s="62">
        <f>+[5]Cuadro20!E19</f>
        <v>0</v>
      </c>
      <c r="F30" s="62">
        <f>+[5]Cuadro20!F19</f>
        <v>0.42</v>
      </c>
      <c r="G30" s="61">
        <f>+[5]Cuadro20!G19</f>
        <v>0</v>
      </c>
      <c r="H30" s="61">
        <f>+[5]Cuadro20!H19</f>
        <v>0.36</v>
      </c>
      <c r="I30" s="76">
        <f>+[5]Cuadro20!I19</f>
        <v>46</v>
      </c>
      <c r="J30" s="76">
        <f>+[5]Cuadro20!J19</f>
        <v>18</v>
      </c>
      <c r="K30" s="11"/>
      <c r="L30" s="7"/>
    </row>
    <row r="31" spans="1:16">
      <c r="A31" s="7"/>
      <c r="B31" s="158" t="str">
        <f>+[5]Cuadro20!B20</f>
        <v>Otros artículos personales</v>
      </c>
      <c r="C31" s="61">
        <f>+[5]Cuadro20!C20</f>
        <v>-0.03</v>
      </c>
      <c r="D31" s="61">
        <f>+[5]Cuadro20!D20</f>
        <v>0.46</v>
      </c>
      <c r="E31" s="62">
        <f>+[5]Cuadro20!E20</f>
        <v>-0.14000000000000001</v>
      </c>
      <c r="F31" s="62">
        <f>+[5]Cuadro20!F20</f>
        <v>0.41</v>
      </c>
      <c r="G31" s="61">
        <f>+[5]Cuadro20!G20</f>
        <v>0.05</v>
      </c>
      <c r="H31" s="61">
        <f>+[5]Cuadro20!H20</f>
        <v>0.46</v>
      </c>
      <c r="I31" s="76">
        <f>+[5]Cuadro20!I20</f>
        <v>41</v>
      </c>
      <c r="J31" s="76">
        <f>+[5]Cuadro20!J20</f>
        <v>19</v>
      </c>
      <c r="K31" s="11"/>
      <c r="L31" s="7"/>
    </row>
    <row r="32" spans="1:16">
      <c r="A32" s="7"/>
      <c r="B32" s="158" t="str">
        <f>+[5]Cuadro20!B21</f>
        <v>Ropa interior mujer</v>
      </c>
      <c r="C32" s="61">
        <f>+[5]Cuadro20!C21</f>
        <v>0.01</v>
      </c>
      <c r="D32" s="61">
        <f>+[5]Cuadro20!D21</f>
        <v>0.43</v>
      </c>
      <c r="E32" s="62">
        <f>+[5]Cuadro20!E21</f>
        <v>-0.05</v>
      </c>
      <c r="F32" s="62">
        <f>+[5]Cuadro20!F21</f>
        <v>0.33</v>
      </c>
      <c r="G32" s="61">
        <f>+[5]Cuadro20!G21</f>
        <v>0.15</v>
      </c>
      <c r="H32" s="61">
        <f>+[5]Cuadro20!H21</f>
        <v>0.42</v>
      </c>
      <c r="I32" s="76">
        <f>+[5]Cuadro20!I21</f>
        <v>69</v>
      </c>
      <c r="J32" s="76">
        <f>+[5]Cuadro20!J21</f>
        <v>20</v>
      </c>
      <c r="K32" s="11"/>
      <c r="L32" s="7"/>
    </row>
    <row r="33" spans="1:12">
      <c r="A33" s="7"/>
      <c r="B33" s="158" t="str">
        <f>+[5]Cuadro20!B22</f>
        <v>Gas</v>
      </c>
      <c r="C33" s="61">
        <f>+[5]Cuadro20!C22</f>
        <v>-0.43</v>
      </c>
      <c r="D33" s="61">
        <f>+[5]Cuadro20!D22</f>
        <v>0.42</v>
      </c>
      <c r="E33" s="62">
        <f>+[5]Cuadro20!E22</f>
        <v>-0.24</v>
      </c>
      <c r="F33" s="62">
        <f>+[5]Cuadro20!F22</f>
        <v>0.61</v>
      </c>
      <c r="G33" s="61">
        <f>+[5]Cuadro20!G22</f>
        <v>-0.6</v>
      </c>
      <c r="H33" s="61">
        <f>+[5]Cuadro20!H22</f>
        <v>0.27</v>
      </c>
      <c r="I33" s="76">
        <f>+[5]Cuadro20!I22</f>
        <v>23</v>
      </c>
      <c r="J33" s="76">
        <f>+[5]Cuadro20!J22</f>
        <v>21</v>
      </c>
      <c r="K33" s="11"/>
      <c r="L33" s="7"/>
    </row>
    <row r="34" spans="1:12">
      <c r="A34" s="7"/>
      <c r="B34" s="158" t="str">
        <f>+[5]Cuadro20!B23</f>
        <v>Estufa</v>
      </c>
      <c r="C34" s="61">
        <f>+[5]Cuadro20!C23</f>
        <v>0.19</v>
      </c>
      <c r="D34" s="61">
        <f>+[5]Cuadro20!D23</f>
        <v>0.42</v>
      </c>
      <c r="E34" s="62">
        <f>+[5]Cuadro20!E23</f>
        <v>-0.13</v>
      </c>
      <c r="F34" s="62">
        <f>+[5]Cuadro20!F23</f>
        <v>0.35</v>
      </c>
      <c r="G34" s="61">
        <f>+[5]Cuadro20!G23</f>
        <v>2.31</v>
      </c>
      <c r="H34" s="61">
        <f>+[5]Cuadro20!H23</f>
        <v>0.45</v>
      </c>
      <c r="I34" s="76">
        <f>+[5]Cuadro20!I23</f>
        <v>88</v>
      </c>
      <c r="J34" s="76">
        <f>+[5]Cuadro20!J23</f>
        <v>22</v>
      </c>
      <c r="K34" s="11"/>
      <c r="L34" s="7"/>
    </row>
    <row r="35" spans="1:12">
      <c r="A35" s="7"/>
      <c r="B35" s="158" t="str">
        <f>+[5]Cuadro20!B24</f>
        <v>Reparacion y limpieza</v>
      </c>
      <c r="C35" s="61">
        <f>+[5]Cuadro20!C24</f>
        <v>0.38</v>
      </c>
      <c r="D35" s="61">
        <f>+[5]Cuadro20!D24</f>
        <v>0.42</v>
      </c>
      <c r="E35" s="62">
        <f>+[5]Cuadro20!E24</f>
        <v>0.28000000000000003</v>
      </c>
      <c r="F35" s="62">
        <f>+[5]Cuadro20!F24</f>
        <v>0.45</v>
      </c>
      <c r="G35" s="61">
        <f>+[5]Cuadro20!G24</f>
        <v>0.39</v>
      </c>
      <c r="H35" s="61">
        <f>+[5]Cuadro20!H24</f>
        <v>0.75</v>
      </c>
      <c r="I35" s="76">
        <f>+[5]Cuadro20!I24</f>
        <v>98</v>
      </c>
      <c r="J35" s="76">
        <f>+[5]Cuadro20!J24</f>
        <v>23</v>
      </c>
      <c r="K35" s="11"/>
      <c r="L35" s="7"/>
    </row>
    <row r="36" spans="1:12">
      <c r="A36" s="7"/>
      <c r="B36" s="158" t="str">
        <f>+[5]Cuadro20!B25</f>
        <v>Papeles de cocina</v>
      </c>
      <c r="C36" s="61">
        <f>+[5]Cuadro20!C25</f>
        <v>-0.39</v>
      </c>
      <c r="D36" s="61">
        <f>+[5]Cuadro20!D25</f>
        <v>0.41</v>
      </c>
      <c r="E36" s="62">
        <f>+[5]Cuadro20!E25</f>
        <v>-0.56000000000000005</v>
      </c>
      <c r="F36" s="62">
        <f>+[5]Cuadro20!F25</f>
        <v>-0.62</v>
      </c>
      <c r="G36" s="61">
        <f>+[5]Cuadro20!G25</f>
        <v>-0.19</v>
      </c>
      <c r="H36" s="61">
        <f>+[5]Cuadro20!H25</f>
        <v>3.69</v>
      </c>
      <c r="I36" s="76">
        <f>+[5]Cuadro20!I25</f>
        <v>25</v>
      </c>
      <c r="J36" s="76">
        <f>+[5]Cuadro20!J25</f>
        <v>24</v>
      </c>
      <c r="K36" s="11"/>
      <c r="L36" s="7"/>
    </row>
    <row r="37" spans="1:12">
      <c r="A37" s="7"/>
      <c r="B37" s="9"/>
      <c r="C37" s="89"/>
      <c r="D37" s="89"/>
      <c r="E37" s="89"/>
      <c r="F37" s="89"/>
      <c r="G37" s="89"/>
      <c r="H37" s="89"/>
      <c r="I37" s="91"/>
      <c r="J37" s="91"/>
      <c r="K37" s="11"/>
      <c r="L37" s="7"/>
    </row>
    <row r="38" spans="1:12">
      <c r="A38" s="7"/>
      <c r="B38" s="9"/>
      <c r="C38" s="89"/>
      <c r="D38" s="89"/>
      <c r="E38" s="89"/>
      <c r="F38" s="89"/>
      <c r="G38" s="89"/>
      <c r="H38" s="89"/>
      <c r="I38" s="91"/>
      <c r="J38" s="91"/>
      <c r="K38" s="11"/>
      <c r="L38" s="7"/>
    </row>
    <row r="39" spans="1:12">
      <c r="A39" s="7"/>
      <c r="B39" s="9"/>
      <c r="C39" s="89"/>
      <c r="D39" s="89"/>
      <c r="E39" s="89"/>
      <c r="F39" s="89"/>
      <c r="G39" s="89"/>
      <c r="H39" s="89"/>
      <c r="I39" s="91"/>
      <c r="J39" s="91"/>
      <c r="K39" s="11"/>
      <c r="L39" s="7"/>
    </row>
    <row r="40" spans="1:12">
      <c r="A40" s="7"/>
      <c r="B40" s="9"/>
      <c r="C40" s="178" t="s">
        <v>321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333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+[5]Cuadro20a!B2</f>
        <v>Energia electrica</v>
      </c>
      <c r="C46" s="61">
        <f>+[5]Cuadro20a!C2</f>
        <v>4.5126005291664155E-2</v>
      </c>
      <c r="D46" s="61">
        <f>+[5]Cuadro20a!D2</f>
        <v>4.2447569999999997E-2</v>
      </c>
      <c r="E46" s="62">
        <f>+[5]Cuadro20a!E2</f>
        <v>5.1181107755141161E-2</v>
      </c>
      <c r="F46" s="62">
        <f>+[5]Cuadro20a!F2</f>
        <v>3.9418574999999997E-2</v>
      </c>
      <c r="G46" s="61">
        <f>+[5]Cuadro20a!G2</f>
        <v>2.9176760138397154E-2</v>
      </c>
      <c r="H46" s="61">
        <f>+[5]Cuadro20a!H2</f>
        <v>3.0419455000000001E-2</v>
      </c>
      <c r="I46" s="76">
        <f>+[5]Cuadro20a!I2</f>
        <v>125</v>
      </c>
      <c r="J46" s="76">
        <f>+[5]Cuadro20a!J2</f>
        <v>1</v>
      </c>
      <c r="K46" s="11"/>
      <c r="L46" s="7"/>
    </row>
    <row r="47" spans="1:12">
      <c r="A47" s="7"/>
      <c r="B47" s="9" t="str">
        <f>+[5]Cuadro20a!B3</f>
        <v>Arrendamiento imputado</v>
      </c>
      <c r="C47" s="61">
        <f>+[5]Cuadro20a!C3</f>
        <v>1.970371852887633E-2</v>
      </c>
      <c r="D47" s="61">
        <f>+[5]Cuadro20a!D3</f>
        <v>2.6179168999999999E-2</v>
      </c>
      <c r="E47" s="62">
        <f>+[5]Cuadro20a!E3</f>
        <v>2.0374668433063115E-2</v>
      </c>
      <c r="F47" s="62">
        <f>+[5]Cuadro20a!F3</f>
        <v>1.2391343000000001E-2</v>
      </c>
      <c r="G47" s="61">
        <f>+[5]Cuadro20a!G3</f>
        <v>-9.915412098529329E-3</v>
      </c>
      <c r="H47" s="61">
        <f>+[5]Cuadro20a!H3</f>
        <v>5.1593132999999999E-2</v>
      </c>
      <c r="I47" s="76">
        <f>+[5]Cuadro20a!I3</f>
        <v>124</v>
      </c>
      <c r="J47" s="76">
        <f>+[5]Cuadro20a!J3</f>
        <v>2</v>
      </c>
      <c r="K47" s="11"/>
      <c r="L47" s="7"/>
    </row>
    <row r="48" spans="1:12" ht="16.5" thickBot="1">
      <c r="A48" s="7"/>
      <c r="B48" s="9" t="str">
        <f>+[5]Cuadro20a!B4</f>
        <v>Servicios relacionados con diversion</v>
      </c>
      <c r="C48" s="168">
        <f>+[5]Cuadro20a!C4</f>
        <v>2.3768563556868226E-3</v>
      </c>
      <c r="D48" s="168">
        <f>+[5]Cuadro20a!D4</f>
        <v>2.1325569999999999E-2</v>
      </c>
      <c r="E48" s="169">
        <f>+[5]Cuadro20a!E4</f>
        <v>0</v>
      </c>
      <c r="F48" s="169">
        <f>+[5]Cuadro20a!F4</f>
        <v>0</v>
      </c>
      <c r="G48" s="168">
        <f>+[5]Cuadro20a!G4</f>
        <v>1.5524126468506978E-3</v>
      </c>
      <c r="H48" s="168">
        <f>+[5]Cuadro20a!H4</f>
        <v>1.3017775000000001E-2</v>
      </c>
      <c r="I48" s="170">
        <f>+[5]Cuadro20a!I4</f>
        <v>112</v>
      </c>
      <c r="J48" s="170">
        <f>+[5]Cuadro20a!J4</f>
        <v>3</v>
      </c>
      <c r="K48" s="11"/>
      <c r="L48" s="7"/>
    </row>
    <row r="49" spans="1:12" ht="16.5" thickTop="1">
      <c r="A49" s="7"/>
      <c r="B49" s="9" t="str">
        <f>+[5]Cuadro20a!B5</f>
        <v>Servicios de T.V.</v>
      </c>
      <c r="C49" s="171">
        <f>+[5]Cuadro20a!C5</f>
        <v>0</v>
      </c>
      <c r="D49" s="171">
        <f>+[5]Cuadro20a!D5</f>
        <v>-1.1310611E-2</v>
      </c>
      <c r="E49" s="172">
        <f>+[5]Cuadro20a!E5</f>
        <v>0</v>
      </c>
      <c r="F49" s="172">
        <f>+[5]Cuadro20a!F5</f>
        <v>-9.7687450000000006E-3</v>
      </c>
      <c r="G49" s="171">
        <f>+[5]Cuadro20a!G5</f>
        <v>0</v>
      </c>
      <c r="H49" s="171">
        <f>+[5]Cuadro20a!H5</f>
        <v>-1.08761E-2</v>
      </c>
      <c r="I49" s="173">
        <f>+[5]Cuadro20a!I5</f>
        <v>64</v>
      </c>
      <c r="J49" s="173">
        <f>+[5]Cuadro20a!J5</f>
        <v>123</v>
      </c>
      <c r="K49" s="11"/>
      <c r="L49" s="7"/>
    </row>
    <row r="50" spans="1:12">
      <c r="A50" s="7"/>
      <c r="B50" s="9" t="str">
        <f>+[5]Cuadro20a!B6</f>
        <v>Turismo</v>
      </c>
      <c r="C50" s="61">
        <f>+[5]Cuadro20a!C6</f>
        <v>2.6445019391442922E-4</v>
      </c>
      <c r="D50" s="61">
        <f>+[5]Cuadro20a!D6</f>
        <v>-1.5100158000000001E-2</v>
      </c>
      <c r="E50" s="62">
        <f>+[5]Cuadro20a!E6</f>
        <v>5.1548499532543543E-6</v>
      </c>
      <c r="F50" s="62">
        <f>+[5]Cuadro20a!F6</f>
        <v>-9.8921699999999995E-6</v>
      </c>
      <c r="G50" s="61">
        <f>+[5]Cuadro20a!G6</f>
        <v>1.4097107796328112E-3</v>
      </c>
      <c r="H50" s="61">
        <f>+[5]Cuadro20a!H6</f>
        <v>-8.2261691999999997E-2</v>
      </c>
      <c r="I50" s="76">
        <f>+[5]Cuadro20a!I6</f>
        <v>88</v>
      </c>
      <c r="J50" s="76">
        <f>+[5]Cuadro20a!J6</f>
        <v>124</v>
      </c>
      <c r="K50" s="11"/>
      <c r="L50" s="7"/>
    </row>
    <row r="51" spans="1:12">
      <c r="A51" s="7"/>
      <c r="B51" s="9" t="str">
        <f>+[5]Cuadro20a!B7</f>
        <v>Combustible</v>
      </c>
      <c r="C51" s="61">
        <f>+[5]Cuadro20a!C7</f>
        <v>1.0758010899051842E-2</v>
      </c>
      <c r="D51" s="61">
        <f>+[5]Cuadro20a!D7</f>
        <v>-1.6718316E-2</v>
      </c>
      <c r="E51" s="62">
        <f>+[5]Cuadro20a!E7</f>
        <v>5.993273772811265E-3</v>
      </c>
      <c r="F51" s="62">
        <f>+[5]Cuadro20a!F7</f>
        <v>-9.9347859999999993E-3</v>
      </c>
      <c r="G51" s="61">
        <f>+[5]Cuadro20a!G7</f>
        <v>1.7835511477649321E-2</v>
      </c>
      <c r="H51" s="61">
        <f>+[5]Cuadro20a!H7</f>
        <v>-2.0988735000000001E-2</v>
      </c>
      <c r="I51" s="76">
        <f>+[5]Cuadro20a!I7</f>
        <v>122</v>
      </c>
      <c r="J51" s="76">
        <f>+[5]Cuadro20a!J7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325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303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83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19</v>
      </c>
      <c r="E10" s="75"/>
      <c r="F10" s="75" t="s">
        <v>49</v>
      </c>
      <c r="G10" s="75"/>
      <c r="H10" s="75" t="s">
        <v>48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69</v>
      </c>
      <c r="P12" s="116" t="s">
        <v>70</v>
      </c>
      <c r="Q12" s="116" t="s">
        <v>71</v>
      </c>
    </row>
    <row r="13" spans="1:22">
      <c r="A13" s="7"/>
      <c r="C13" s="92" t="s">
        <v>60</v>
      </c>
      <c r="D13" s="61">
        <f>+[5]Cuadro21!B2</f>
        <v>2.4607662497483318</v>
      </c>
      <c r="E13" s="61">
        <f>+[5]Cuadro21!C2</f>
        <v>2.1525339531465022</v>
      </c>
      <c r="F13" s="62">
        <f>+[5]Cuadro21!D2</f>
        <v>2.6936178545420262</v>
      </c>
      <c r="G13" s="62">
        <f>+[5]Cuadro21!E2</f>
        <v>2.5718897674260859</v>
      </c>
      <c r="H13" s="61">
        <f>+[5]Cuadro21!F2</f>
        <v>1.3453078765103754</v>
      </c>
      <c r="I13" s="61">
        <f>+[5]Cuadro21!G2</f>
        <v>1.5195391977461838</v>
      </c>
      <c r="J13" s="91"/>
      <c r="K13" s="11"/>
      <c r="L13" s="7"/>
      <c r="N13" s="17" t="s">
        <v>60</v>
      </c>
      <c r="O13" s="80">
        <f>+E13</f>
        <v>2.1525339531465022</v>
      </c>
      <c r="P13" s="80">
        <f>+G13</f>
        <v>2.5718897674260859</v>
      </c>
      <c r="Q13" s="80">
        <f>+I13</f>
        <v>1.5195391977461838</v>
      </c>
    </row>
    <row r="14" spans="1:22">
      <c r="A14" s="7"/>
      <c r="C14" s="92" t="s">
        <v>57</v>
      </c>
      <c r="D14" s="61">
        <f>+[5]Cuadro21!B3</f>
        <v>0.42357400246986288</v>
      </c>
      <c r="E14" s="61">
        <f>+[5]Cuadro21!C3</f>
        <v>0.22344825320053019</v>
      </c>
      <c r="F14" s="62">
        <f>+[5]Cuadro21!D3</f>
        <v>1.5987917108902536</v>
      </c>
      <c r="G14" s="62">
        <f>+[5]Cuadro21!E3</f>
        <v>0.68015166842567965</v>
      </c>
      <c r="H14" s="61">
        <f>+[5]Cuadro21!F3</f>
        <v>1.7830774440321022</v>
      </c>
      <c r="I14" s="61">
        <f>+[5]Cuadro21!G3</f>
        <v>0.78798754935181137</v>
      </c>
      <c r="J14" s="91"/>
      <c r="K14" s="11"/>
      <c r="L14" s="7"/>
      <c r="N14" s="53" t="s">
        <v>57</v>
      </c>
      <c r="O14" s="80">
        <f>+E14</f>
        <v>0.22344825320053019</v>
      </c>
      <c r="P14" s="80">
        <f>+G14</f>
        <v>0.68015166842567965</v>
      </c>
      <c r="Q14" s="80">
        <f>+I14</f>
        <v>0.78798754935181137</v>
      </c>
    </row>
    <row r="15" spans="1:22">
      <c r="A15" s="7"/>
      <c r="C15" s="92" t="s">
        <v>58</v>
      </c>
      <c r="D15" s="61">
        <f>+[5]Cuadro21!B4</f>
        <v>-8.1301800373267952E-3</v>
      </c>
      <c r="E15" s="61">
        <f>+[5]Cuadro21!C4</f>
        <v>-5.1410057897243178E-3</v>
      </c>
      <c r="F15" s="62">
        <f>+[5]Cuadro21!D4</f>
        <v>-0.11031993715671717</v>
      </c>
      <c r="G15" s="62">
        <f>+[5]Cuadro21!E4</f>
        <v>-1.4950893429002576E-2</v>
      </c>
      <c r="H15" s="61">
        <f>+[5]Cuadro21!F4</f>
        <v>-0.2087111679725524</v>
      </c>
      <c r="I15" s="61">
        <f>+[5]Cuadro21!G4</f>
        <v>4.2478315507096909E-2</v>
      </c>
      <c r="J15" s="91"/>
      <c r="K15" s="11"/>
      <c r="L15" s="7"/>
      <c r="N15" s="18" t="s">
        <v>58</v>
      </c>
      <c r="O15" s="80">
        <f>+E15</f>
        <v>-5.1410057897243178E-3</v>
      </c>
      <c r="P15" s="80">
        <f>+G15</f>
        <v>-1.4950893429002576E-2</v>
      </c>
      <c r="Q15" s="80">
        <f>+I15</f>
        <v>4.2478315507096909E-2</v>
      </c>
    </row>
    <row r="16" spans="1:22">
      <c r="A16" s="7"/>
      <c r="C16" s="92" t="s">
        <v>59</v>
      </c>
      <c r="D16" s="61">
        <f>+[5]Cuadro21!B5</f>
        <v>0.1486489310793786</v>
      </c>
      <c r="E16" s="61">
        <f>+[5]Cuadro21!C5</f>
        <v>0.11173257946516912</v>
      </c>
      <c r="F16" s="62">
        <f>+[5]Cuadro21!D5</f>
        <v>0.49058406781981034</v>
      </c>
      <c r="G16" s="62">
        <f>+[5]Cuadro21!E5</f>
        <v>0.15896108349626559</v>
      </c>
      <c r="H16" s="61">
        <f>+[5]Cuadro21!F5</f>
        <v>4.6099709599744187E-2</v>
      </c>
      <c r="I16" s="61">
        <f>+[5]Cuadro21!G5</f>
        <v>-0.18860566505294685</v>
      </c>
      <c r="J16" s="91"/>
      <c r="K16" s="11"/>
      <c r="L16" s="7"/>
      <c r="N16" s="17" t="s">
        <v>59</v>
      </c>
      <c r="O16" s="80">
        <f>+E16</f>
        <v>0.11173257946516912</v>
      </c>
      <c r="P16" s="80">
        <f>+G16</f>
        <v>0.15896108349626559</v>
      </c>
      <c r="Q16" s="80">
        <f>+I16</f>
        <v>-0.18860566505294685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78" t="s">
        <v>84</v>
      </c>
      <c r="D34" s="178"/>
      <c r="E34" s="178"/>
      <c r="F34" s="178"/>
      <c r="G34" s="178"/>
      <c r="H34" s="178"/>
      <c r="I34" s="178"/>
      <c r="J34" s="178"/>
      <c r="K34" s="11"/>
      <c r="L34" s="7"/>
    </row>
    <row r="35" spans="1:12">
      <c r="A35" s="7"/>
      <c r="C35" s="176" t="s">
        <v>331</v>
      </c>
      <c r="D35" s="176"/>
      <c r="E35" s="176"/>
      <c r="F35" s="176"/>
      <c r="G35" s="176"/>
      <c r="H35" s="176"/>
      <c r="I35" s="176"/>
      <c r="J35" s="176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19</v>
      </c>
      <c r="E37" s="75"/>
      <c r="F37" s="75" t="s">
        <v>49</v>
      </c>
      <c r="G37" s="75"/>
      <c r="H37" s="75" t="s">
        <v>48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60</v>
      </c>
      <c r="D40" s="61">
        <f>+[5]Cuadro21a!B2</f>
        <v>1.8886822408456496</v>
      </c>
      <c r="E40" s="61">
        <f>+[5]Cuadro21a!C2</f>
        <v>1.6376496505999996</v>
      </c>
      <c r="F40" s="62">
        <f>+[5]Cuadro21a!D2</f>
        <v>1.8886773528595711</v>
      </c>
      <c r="G40" s="62">
        <f>+[5]Cuadro21a!E2</f>
        <v>1.7767156785</v>
      </c>
      <c r="H40" s="61">
        <f>+[5]Cuadro21a!F2</f>
        <v>1.2435143871267316</v>
      </c>
      <c r="I40" s="61">
        <f>+[5]Cuadro21a!G2</f>
        <v>1.3303647379999994</v>
      </c>
      <c r="J40" s="91"/>
      <c r="K40" s="11"/>
      <c r="L40" s="7"/>
    </row>
    <row r="41" spans="1:12">
      <c r="A41" s="7"/>
      <c r="B41" s="9"/>
      <c r="C41" s="92" t="s">
        <v>57</v>
      </c>
      <c r="D41" s="61">
        <f>+[5]Cuadro21a!B3</f>
        <v>0.94906922787896997</v>
      </c>
      <c r="E41" s="61">
        <f>+[5]Cuadro21a!C3</f>
        <v>0.64700139700000003</v>
      </c>
      <c r="F41" s="62">
        <f>+[5]Cuadro21a!D3</f>
        <v>1.088639378445285</v>
      </c>
      <c r="G41" s="62">
        <f>+[5]Cuadro21a!E3</f>
        <v>0.8118049100000001</v>
      </c>
      <c r="H41" s="61">
        <f>+[5]Cuadro21a!F3</f>
        <v>0.58764772545858746</v>
      </c>
      <c r="I41" s="61">
        <f>+[5]Cuadro21a!G3</f>
        <v>0.36675994339999995</v>
      </c>
      <c r="J41" s="91"/>
      <c r="K41" s="11"/>
      <c r="L41" s="7"/>
    </row>
    <row r="42" spans="1:12">
      <c r="A42" s="7"/>
      <c r="B42" s="9"/>
      <c r="C42" s="92" t="s">
        <v>58</v>
      </c>
      <c r="D42" s="61">
        <f>+[5]Cuadro21a!B4</f>
        <v>-8.8897697230250858E-2</v>
      </c>
      <c r="E42" s="61">
        <f>+[5]Cuadro21a!C4</f>
        <v>-4.381618689999997E-2</v>
      </c>
      <c r="F42" s="62">
        <f>+[5]Cuadro21a!D4</f>
        <v>5.7748050520641997E-2</v>
      </c>
      <c r="G42" s="62">
        <f>+[5]Cuadro21a!E4</f>
        <v>3.6952491500000004E-2</v>
      </c>
      <c r="H42" s="61">
        <f>+[5]Cuadro21a!F4</f>
        <v>-0.38850187206046582</v>
      </c>
      <c r="I42" s="61">
        <f>+[5]Cuadro21a!G4</f>
        <v>-0.14128339050000002</v>
      </c>
      <c r="J42" s="91"/>
      <c r="K42" s="11"/>
      <c r="L42" s="7"/>
    </row>
    <row r="43" spans="1:12">
      <c r="A43" s="7"/>
      <c r="B43" s="9"/>
      <c r="C43" s="92" t="s">
        <v>59</v>
      </c>
      <c r="D43" s="61">
        <f>+[5]Cuadro21a!B5</f>
        <v>1.0285107101969306</v>
      </c>
      <c r="E43" s="61">
        <f>+[5]Cuadro21a!C5</f>
        <v>1.0344644405000001</v>
      </c>
      <c r="F43" s="62">
        <f>+[5]Cuadro21a!D5</f>
        <v>0.74228992389364346</v>
      </c>
      <c r="G43" s="62">
        <f>+[5]Cuadro21a!E5</f>
        <v>0.92795827699999989</v>
      </c>
      <c r="H43" s="61">
        <f>+[5]Cuadro21a!F5</f>
        <v>1.0443685337286097</v>
      </c>
      <c r="I43" s="61">
        <f>+[5]Cuadro21a!G5</f>
        <v>1.1048881850999999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325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173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tr">
        <f>+[5]Cuadro22!B2</f>
        <v>Gas</v>
      </c>
      <c r="C13" s="61">
        <f>+[5]Cuadro22!C2</f>
        <v>7.34</v>
      </c>
      <c r="D13" s="61">
        <f>+[5]Cuadro22!D2</f>
        <v>13.6</v>
      </c>
      <c r="E13" s="62">
        <f>+[5]Cuadro22!E2</f>
        <v>7.13</v>
      </c>
      <c r="F13" s="62">
        <f>+[5]Cuadro22!F2</f>
        <v>13.5</v>
      </c>
      <c r="G13" s="61">
        <f>+[5]Cuadro22!G2</f>
        <v>7.78</v>
      </c>
      <c r="H13" s="61">
        <f>+[5]Cuadro22!H2</f>
        <v>14.28</v>
      </c>
      <c r="I13" s="76">
        <f>+[5]Cuadro22!I2</f>
        <v>6</v>
      </c>
      <c r="J13" s="76">
        <f>+[5]Cuadro22!J2</f>
        <v>1</v>
      </c>
      <c r="K13" s="11"/>
      <c r="L13" s="7"/>
    </row>
    <row r="14" spans="1:22">
      <c r="A14" s="7"/>
      <c r="B14" s="9" t="str">
        <f>+[5]Cuadro22!B3</f>
        <v>Buseta</v>
      </c>
      <c r="C14" s="61">
        <f>+[5]Cuadro22!C3</f>
        <v>8.68</v>
      </c>
      <c r="D14" s="61">
        <f>+[5]Cuadro22!D3</f>
        <v>8.02</v>
      </c>
      <c r="E14" s="62">
        <f>+[5]Cuadro22!E3</f>
        <v>8.68</v>
      </c>
      <c r="F14" s="62">
        <f>+[5]Cuadro22!F3</f>
        <v>8.02</v>
      </c>
      <c r="G14" s="61">
        <f>+[5]Cuadro22!G3</f>
        <v>8.68</v>
      </c>
      <c r="H14" s="61">
        <f>+[5]Cuadro22!H3</f>
        <v>8.02</v>
      </c>
      <c r="I14" s="76">
        <f>+[5]Cuadro22!I3</f>
        <v>2</v>
      </c>
      <c r="J14" s="76">
        <f>+[5]Cuadro22!J3</f>
        <v>2</v>
      </c>
      <c r="K14" s="11"/>
      <c r="L14" s="7"/>
      <c r="N14" s="53"/>
    </row>
    <row r="15" spans="1:22">
      <c r="A15" s="7"/>
      <c r="B15" s="9" t="str">
        <f>+[5]Cuadro22!B4</f>
        <v>Otros medios para transporte urbano</v>
      </c>
      <c r="C15" s="61">
        <f>+[5]Cuadro22!C4</f>
        <v>8.25</v>
      </c>
      <c r="D15" s="61">
        <f>+[5]Cuadro22!D4</f>
        <v>7.63</v>
      </c>
      <c r="E15" s="62">
        <f>+[5]Cuadro22!E4</f>
        <v>8.25</v>
      </c>
      <c r="F15" s="62">
        <f>+[5]Cuadro22!F4</f>
        <v>7.63</v>
      </c>
      <c r="G15" s="61">
        <f>+[5]Cuadro22!G4</f>
        <v>8.25</v>
      </c>
      <c r="H15" s="61">
        <f>+[5]Cuadro22!H4</f>
        <v>7.63</v>
      </c>
      <c r="I15" s="76">
        <f>+[5]Cuadro22!I4</f>
        <v>3</v>
      </c>
      <c r="J15" s="76">
        <f>+[5]Cuadro22!J4</f>
        <v>3</v>
      </c>
      <c r="K15" s="11"/>
      <c r="L15" s="7"/>
      <c r="N15" s="18"/>
    </row>
    <row r="16" spans="1:22">
      <c r="A16" s="7"/>
      <c r="B16" s="9" t="str">
        <f>+[5]Cuadro22!B5</f>
        <v>Bus</v>
      </c>
      <c r="C16" s="61">
        <f>+[5]Cuadro22!C5</f>
        <v>7.43</v>
      </c>
      <c r="D16" s="61">
        <f>+[5]Cuadro22!D5</f>
        <v>6.9</v>
      </c>
      <c r="E16" s="62">
        <f>+[5]Cuadro22!E5</f>
        <v>7.43</v>
      </c>
      <c r="F16" s="62">
        <f>+[5]Cuadro22!F5</f>
        <v>6.9</v>
      </c>
      <c r="G16" s="61">
        <f>+[5]Cuadro22!G5</f>
        <v>7.43</v>
      </c>
      <c r="H16" s="61">
        <f>+[5]Cuadro22!H5</f>
        <v>6.9</v>
      </c>
      <c r="I16" s="76">
        <f>+[5]Cuadro22!I5</f>
        <v>5</v>
      </c>
      <c r="J16" s="76">
        <f>+[5]Cuadro22!J5</f>
        <v>4</v>
      </c>
      <c r="K16" s="11"/>
      <c r="L16" s="7"/>
    </row>
    <row r="17" spans="1:16">
      <c r="A17" s="7"/>
      <c r="B17" s="9" t="str">
        <f>+[5]Cuadro22!B6</f>
        <v>Combustible</v>
      </c>
      <c r="C17" s="61">
        <f>+[5]Cuadro22!C6</f>
        <v>7.67</v>
      </c>
      <c r="D17" s="61">
        <f>+[5]Cuadro22!D6</f>
        <v>5.44</v>
      </c>
      <c r="E17" s="62">
        <f>+[5]Cuadro22!E6</f>
        <v>7.6</v>
      </c>
      <c r="F17" s="62">
        <f>+[5]Cuadro22!F6</f>
        <v>5.32</v>
      </c>
      <c r="G17" s="61">
        <f>+[5]Cuadro22!G6</f>
        <v>7.96</v>
      </c>
      <c r="H17" s="61">
        <f>+[5]Cuadro22!H6</f>
        <v>5.66</v>
      </c>
      <c r="I17" s="76">
        <f>+[5]Cuadro22!I6</f>
        <v>4</v>
      </c>
      <c r="J17" s="76">
        <f>+[5]Cuadro22!J6</f>
        <v>5</v>
      </c>
      <c r="K17" s="11"/>
      <c r="L17" s="7"/>
    </row>
    <row r="18" spans="1:16">
      <c r="A18" s="7"/>
      <c r="B18" s="9" t="str">
        <f>+[5]Cuadro22!B7</f>
        <v>Acueduct, alcantarillado y aseo</v>
      </c>
      <c r="C18" s="61">
        <f>+[5]Cuadro22!C7</f>
        <v>3.79</v>
      </c>
      <c r="D18" s="61">
        <f>+[5]Cuadro22!D7</f>
        <v>3.29</v>
      </c>
      <c r="E18" s="62">
        <f>+[5]Cuadro22!E7</f>
        <v>3.81</v>
      </c>
      <c r="F18" s="62">
        <f>+[5]Cuadro22!F7</f>
        <v>2.99</v>
      </c>
      <c r="G18" s="61">
        <f>+[5]Cuadro22!G7</f>
        <v>3.83</v>
      </c>
      <c r="H18" s="61">
        <f>+[5]Cuadro22!H7</f>
        <v>3.62</v>
      </c>
      <c r="I18" s="76">
        <f>+[5]Cuadro22!I7</f>
        <v>7</v>
      </c>
      <c r="J18" s="76">
        <f>+[5]Cuadro22!J7</f>
        <v>6</v>
      </c>
      <c r="K18" s="11"/>
      <c r="L18" s="7"/>
    </row>
    <row r="19" spans="1:16">
      <c r="A19" s="7"/>
      <c r="B19" s="9" t="str">
        <f>+[5]Cuadro22!B8</f>
        <v>Taxi</v>
      </c>
      <c r="C19" s="61">
        <f>+[5]Cuadro22!C8</f>
        <v>2.14</v>
      </c>
      <c r="D19" s="61">
        <f>+[5]Cuadro22!D8</f>
        <v>2.38</v>
      </c>
      <c r="E19" s="62">
        <f>+[5]Cuadro22!E8</f>
        <v>2.14</v>
      </c>
      <c r="F19" s="62">
        <f>+[5]Cuadro22!F8</f>
        <v>2.38</v>
      </c>
      <c r="G19" s="61">
        <f>+[5]Cuadro22!G8</f>
        <v>2.14</v>
      </c>
      <c r="H19" s="61">
        <f>+[5]Cuadro22!H8</f>
        <v>2.38</v>
      </c>
      <c r="I19" s="76">
        <f>+[5]Cuadro22!I8</f>
        <v>9</v>
      </c>
      <c r="J19" s="76">
        <f>+[5]Cuadro22!J8</f>
        <v>7</v>
      </c>
      <c r="K19" s="11"/>
      <c r="L19" s="7"/>
    </row>
    <row r="20" spans="1:16">
      <c r="A20" s="7"/>
      <c r="B20" s="9" t="str">
        <f>+[5]Cuadro22!B9</f>
        <v>Otros transporte intermunicipal</v>
      </c>
      <c r="C20" s="61">
        <f>+[5]Cuadro22!C9</f>
        <v>2.19</v>
      </c>
      <c r="D20" s="61">
        <f>+[5]Cuadro22!D9</f>
        <v>1.76</v>
      </c>
      <c r="E20" s="62">
        <f>+[5]Cuadro22!E9</f>
        <v>3.76</v>
      </c>
      <c r="F20" s="62">
        <f>+[5]Cuadro22!F9</f>
        <v>5.08</v>
      </c>
      <c r="G20" s="61">
        <f>+[5]Cuadro22!G9</f>
        <v>1.02</v>
      </c>
      <c r="H20" s="61">
        <f>+[5]Cuadro22!H9</f>
        <v>-0.71</v>
      </c>
      <c r="I20" s="76">
        <f>+[5]Cuadro22!I9</f>
        <v>8</v>
      </c>
      <c r="J20" s="76">
        <f>+[5]Cuadro22!J9</f>
        <v>8</v>
      </c>
      <c r="K20" s="11"/>
      <c r="L20" s="7"/>
    </row>
    <row r="21" spans="1:16">
      <c r="A21" s="7"/>
      <c r="B21" s="9" t="str">
        <f>+[5]Cuadro22!B10</f>
        <v>Energia electrica</v>
      </c>
      <c r="C21" s="61">
        <f>+[5]Cuadro22!C10</f>
        <v>11.74</v>
      </c>
      <c r="D21" s="61">
        <f>+[5]Cuadro22!D10</f>
        <v>-0.66</v>
      </c>
      <c r="E21" s="62">
        <f>+[5]Cuadro22!E10</f>
        <v>11.74</v>
      </c>
      <c r="F21" s="62">
        <f>+[5]Cuadro22!F10</f>
        <v>0.59</v>
      </c>
      <c r="G21" s="61">
        <f>+[5]Cuadro22!G10</f>
        <v>11.74</v>
      </c>
      <c r="H21" s="61">
        <f>+[5]Cuadro22!H10</f>
        <v>-1.35</v>
      </c>
      <c r="I21" s="76">
        <f>+[5]Cuadro22!I10</f>
        <v>1</v>
      </c>
      <c r="J21" s="76">
        <f>+[5]Cuadro22!J10</f>
        <v>9</v>
      </c>
      <c r="K21" s="11"/>
      <c r="L21" s="7"/>
    </row>
    <row r="22" spans="1:16">
      <c r="A22" s="7"/>
      <c r="B22" s="9" t="str">
        <f>+[5]Cuadro22!B11</f>
        <v>Bus intermunicipal</v>
      </c>
      <c r="C22" s="61">
        <f>+[5]Cuadro22!C11</f>
        <v>-2.9</v>
      </c>
      <c r="D22" s="61">
        <f>+[5]Cuadro22!D11</f>
        <v>-5</v>
      </c>
      <c r="E22" s="62">
        <f>+[5]Cuadro22!E11</f>
        <v>-2.9</v>
      </c>
      <c r="F22" s="62">
        <f>+[5]Cuadro22!F11</f>
        <v>-5</v>
      </c>
      <c r="G22" s="61">
        <f>+[5]Cuadro22!G11</f>
        <v>-2.9</v>
      </c>
      <c r="H22" s="61">
        <f>+[5]Cuadro22!H11</f>
        <v>-5</v>
      </c>
      <c r="I22" s="76">
        <f>+[5]Cuadro22!I11</f>
        <v>10</v>
      </c>
      <c r="J22" s="76">
        <f>+[5]Cuadro22!J11</f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178" t="s">
        <v>320</v>
      </c>
      <c r="D27" s="178"/>
      <c r="E27" s="178"/>
      <c r="F27" s="178"/>
      <c r="G27" s="178"/>
      <c r="H27" s="178"/>
      <c r="I27" s="178"/>
      <c r="J27" s="178"/>
      <c r="K27" s="11"/>
      <c r="L27" s="7"/>
    </row>
    <row r="28" spans="1:16">
      <c r="A28" s="7"/>
      <c r="B28" s="9"/>
      <c r="C28" s="176" t="s">
        <v>334</v>
      </c>
      <c r="D28" s="176"/>
      <c r="E28" s="176"/>
      <c r="F28" s="176"/>
      <c r="G28" s="176"/>
      <c r="H28" s="176"/>
      <c r="I28" s="176"/>
      <c r="J28" s="176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77" t="s">
        <v>19</v>
      </c>
      <c r="D30" s="177"/>
      <c r="E30" s="177" t="s">
        <v>49</v>
      </c>
      <c r="F30" s="177"/>
      <c r="G30" s="177" t="s">
        <v>48</v>
      </c>
      <c r="H30" s="177"/>
      <c r="I30" s="176" t="s">
        <v>50</v>
      </c>
      <c r="J30" s="176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tr">
        <f>+[5]Cuadro22a!B2</f>
        <v>Bus</v>
      </c>
      <c r="C33" s="61">
        <f>+[5]Cuadro22a!C2</f>
        <v>0.19324549730519486</v>
      </c>
      <c r="D33" s="61">
        <f>+[5]Cuadro22a!D2</f>
        <v>0.185764818</v>
      </c>
      <c r="E33" s="62">
        <f>+[5]Cuadro22a!E2</f>
        <v>0.27887992487199559</v>
      </c>
      <c r="F33" s="62">
        <f>+[5]Cuadro22a!F2</f>
        <v>0.26679097400000001</v>
      </c>
      <c r="G33" s="61">
        <f>+[5]Cuadro22a!G2</f>
        <v>3.1520947112024952E-2</v>
      </c>
      <c r="H33" s="61">
        <f>+[5]Cuadro22a!H2</f>
        <v>3.0565286000000001E-2</v>
      </c>
      <c r="I33" s="76">
        <f>+[5]Cuadro22a!I2</f>
        <v>2</v>
      </c>
      <c r="J33" s="76">
        <f>+[5]Cuadro22a!J2</f>
        <v>1</v>
      </c>
      <c r="K33" s="11"/>
      <c r="L33" s="7"/>
    </row>
    <row r="34" spans="1:12">
      <c r="A34" s="7"/>
      <c r="B34" s="9" t="str">
        <f>+[5]Cuadro22a!B3</f>
        <v>Combustible</v>
      </c>
      <c r="C34" s="61">
        <f>+[5]Cuadro22a!C3</f>
        <v>0.18336431910161696</v>
      </c>
      <c r="D34" s="61">
        <f>+[5]Cuadro22a!D3</f>
        <v>0.13779945499999999</v>
      </c>
      <c r="E34" s="62">
        <f>+[5]Cuadro22a!E3</f>
        <v>0.10844971588896575</v>
      </c>
      <c r="F34" s="62">
        <f>+[5]Cuadro22a!F3</f>
        <v>8.0080396999999998E-2</v>
      </c>
      <c r="G34" s="61">
        <f>+[5]Cuadro22a!G3</f>
        <v>0.23661778560348098</v>
      </c>
      <c r="H34" s="61">
        <f>+[5]Cuadro22a!H3</f>
        <v>0.1799943</v>
      </c>
      <c r="I34" s="76">
        <f>+[5]Cuadro22a!I3</f>
        <v>3</v>
      </c>
      <c r="J34" s="76">
        <f>+[5]Cuadro22a!J3</f>
        <v>2</v>
      </c>
      <c r="K34" s="11"/>
      <c r="L34" s="7"/>
    </row>
    <row r="35" spans="1:12" ht="16.5" thickBot="1">
      <c r="A35" s="7"/>
      <c r="B35" s="9" t="str">
        <f>+[5]Cuadro22a!B4</f>
        <v>Gas</v>
      </c>
      <c r="C35" s="168">
        <f>+[5]Cuadro22a!C4</f>
        <v>5.0063254521211679E-2</v>
      </c>
      <c r="D35" s="168">
        <f>+[5]Cuadro22a!D4</f>
        <v>0.10211564400000001</v>
      </c>
      <c r="E35" s="169">
        <f>+[5]Cuadro22a!E4</f>
        <v>7.1903980659972819E-2</v>
      </c>
      <c r="F35" s="169">
        <f>+[5]Cuadro22a!F4</f>
        <v>0.150590212</v>
      </c>
      <c r="G35" s="168">
        <f>+[5]Cuadro22a!G4</f>
        <v>3.1437278156248867E-2</v>
      </c>
      <c r="H35" s="168">
        <f>+[5]Cuadro22a!H4</f>
        <v>6.3894074999999995E-2</v>
      </c>
      <c r="I35" s="170">
        <f>+[5]Cuadro22a!I4</f>
        <v>6</v>
      </c>
      <c r="J35" s="170">
        <f>+[5]Cuadro22a!J4</f>
        <v>3</v>
      </c>
      <c r="K35" s="11"/>
      <c r="L35" s="7"/>
    </row>
    <row r="36" spans="1:12" ht="16.5" thickTop="1">
      <c r="A36" s="7"/>
      <c r="B36" s="9" t="str">
        <f>+[5]Cuadro22a!B5</f>
        <v>Otros transporte intermunicipal</v>
      </c>
      <c r="C36" s="171">
        <f>+[5]Cuadro22a!C5</f>
        <v>7.3850161221279591E-3</v>
      </c>
      <c r="D36" s="171">
        <f>+[5]Cuadro22a!D5</f>
        <v>5.910462E-3</v>
      </c>
      <c r="E36" s="172">
        <f>+[5]Cuadro22a!E5</f>
        <v>1.0611234519981473E-2</v>
      </c>
      <c r="F36" s="172">
        <f>+[5]Cuadro22a!F5</f>
        <v>1.4526502E-2</v>
      </c>
      <c r="G36" s="171">
        <f>+[5]Cuadro22a!G5</f>
        <v>2.5870486531592925E-3</v>
      </c>
      <c r="H36" s="171">
        <f>+[5]Cuadro22a!H5</f>
        <v>-1.7781699999999999E-3</v>
      </c>
      <c r="I36" s="173">
        <f>+[5]Cuadro22a!I5</f>
        <v>9</v>
      </c>
      <c r="J36" s="173">
        <f>+[5]Cuadro22a!J5</f>
        <v>8</v>
      </c>
      <c r="K36" s="11"/>
      <c r="L36" s="7"/>
    </row>
    <row r="37" spans="1:12">
      <c r="A37" s="7"/>
      <c r="B37" s="9" t="str">
        <f>+[5]Cuadro22a!B6</f>
        <v>Bus intermunicipal</v>
      </c>
      <c r="C37" s="61">
        <f>+[5]Cuadro22a!C6</f>
        <v>-6.0505234343157686E-3</v>
      </c>
      <c r="D37" s="61">
        <f>+[5]Cuadro22a!D6</f>
        <v>-1.0081085E-2</v>
      </c>
      <c r="E37" s="62">
        <f>+[5]Cuadro22a!E6</f>
        <v>-6.2833440739450174E-3</v>
      </c>
      <c r="F37" s="62">
        <f>+[5]Cuadro22a!F6</f>
        <v>-1.0418494E-2</v>
      </c>
      <c r="G37" s="61">
        <f>+[5]Cuadro22a!G6</f>
        <v>-1.7454395300513168E-5</v>
      </c>
      <c r="H37" s="61">
        <f>+[5]Cuadro22a!H6</f>
        <v>-2.9335600000000001E-5</v>
      </c>
      <c r="I37" s="76">
        <f>+[5]Cuadro22a!I6</f>
        <v>10</v>
      </c>
      <c r="J37" s="76">
        <f>+[5]Cuadro22a!J6</f>
        <v>9</v>
      </c>
      <c r="K37" s="11"/>
      <c r="L37" s="7"/>
    </row>
    <row r="38" spans="1:12" ht="14.25" customHeight="1">
      <c r="A38" s="7"/>
      <c r="B38" s="9" t="str">
        <f>+[5]Cuadro22a!B7</f>
        <v>Energia electrica</v>
      </c>
      <c r="C38" s="61">
        <f>+[5]Cuadro22a!C7</f>
        <v>0.26488965106206858</v>
      </c>
      <c r="D38" s="61">
        <f>+[5]Cuadro22a!D7</f>
        <v>-1.5225759E-2</v>
      </c>
      <c r="E38" s="62">
        <f>+[5]Cuadro22a!E7</f>
        <v>0.30043310252267863</v>
      </c>
      <c r="F38" s="62">
        <f>+[5]Cuadro22a!F7</f>
        <v>1.5608698000000001E-2</v>
      </c>
      <c r="G38" s="61">
        <f>+[5]Cuadro22a!G7</f>
        <v>0.17126758201239128</v>
      </c>
      <c r="H38" s="61">
        <f>+[5]Cuadro22a!H7</f>
        <v>-2.0130522000000001E-2</v>
      </c>
      <c r="I38" s="76">
        <f>+[5]Cuadro22a!I7</f>
        <v>1</v>
      </c>
      <c r="J38" s="76">
        <f>+[5]Cuadro22a!J7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89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172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+[5]Cuadro23!B2</f>
        <v>Joyeria en oro y plata</v>
      </c>
      <c r="C13" s="61">
        <f>+[5]Cuadro23!C2</f>
        <v>1.47</v>
      </c>
      <c r="D13" s="61">
        <f>+[5]Cuadro23!D2</f>
        <v>9.98</v>
      </c>
      <c r="E13" s="62">
        <f>+[5]Cuadro23!E2</f>
        <v>2.2000000000000002</v>
      </c>
      <c r="F13" s="62">
        <f>+[5]Cuadro23!F2</f>
        <v>4.1399999999999997</v>
      </c>
      <c r="G13" s="61">
        <f>+[5]Cuadro23!G2</f>
        <v>0.67</v>
      </c>
      <c r="H13" s="61">
        <f>+[5]Cuadro23!H2</f>
        <v>22.74</v>
      </c>
      <c r="I13" s="76">
        <f>+[5]Cuadro23!I2</f>
        <v>23</v>
      </c>
      <c r="J13" s="76">
        <f>+[5]Cuadro23!J2</f>
        <v>1</v>
      </c>
      <c r="K13" s="11"/>
      <c r="L13" s="7"/>
    </row>
    <row r="14" spans="1:22">
      <c r="A14" s="7"/>
      <c r="B14" s="158" t="str">
        <f>+[5]Cuadro23!B3</f>
        <v>Ceras</v>
      </c>
      <c r="C14" s="61">
        <f>+[5]Cuadro23!C3</f>
        <v>5.2</v>
      </c>
      <c r="D14" s="61">
        <f>+[5]Cuadro23!D3</f>
        <v>9.1199999999999992</v>
      </c>
      <c r="E14" s="62">
        <f>+[5]Cuadro23!E3</f>
        <v>4.28</v>
      </c>
      <c r="F14" s="62">
        <f>+[5]Cuadro23!F3</f>
        <v>8.6</v>
      </c>
      <c r="G14" s="61">
        <f>+[5]Cuadro23!G3</f>
        <v>4.97</v>
      </c>
      <c r="H14" s="61">
        <f>+[5]Cuadro23!H3</f>
        <v>10.37</v>
      </c>
      <c r="I14" s="76">
        <f>+[5]Cuadro23!I3</f>
        <v>4</v>
      </c>
      <c r="J14" s="76">
        <f>+[5]Cuadro23!J3</f>
        <v>2</v>
      </c>
      <c r="K14" s="11"/>
      <c r="L14" s="7"/>
      <c r="N14" s="53"/>
    </row>
    <row r="15" spans="1:22">
      <c r="A15" s="7"/>
      <c r="B15" s="158" t="str">
        <f>+[5]Cuadro23!B4</f>
        <v>Toallas, manteles y forros para muebles</v>
      </c>
      <c r="C15" s="61">
        <f>+[5]Cuadro23!C4</f>
        <v>3.46</v>
      </c>
      <c r="D15" s="61">
        <f>+[5]Cuadro23!D4</f>
        <v>8.1</v>
      </c>
      <c r="E15" s="62">
        <f>+[5]Cuadro23!E4</f>
        <v>7.06</v>
      </c>
      <c r="F15" s="62">
        <f>+[5]Cuadro23!F4</f>
        <v>11.23</v>
      </c>
      <c r="G15" s="61">
        <f>+[5]Cuadro23!G4</f>
        <v>0.95</v>
      </c>
      <c r="H15" s="61">
        <f>+[5]Cuadro23!H4</f>
        <v>5.48</v>
      </c>
      <c r="I15" s="76">
        <f>+[5]Cuadro23!I4</f>
        <v>12</v>
      </c>
      <c r="J15" s="76">
        <f>+[5]Cuadro23!J4</f>
        <v>3</v>
      </c>
      <c r="K15" s="11"/>
      <c r="L15" s="7"/>
      <c r="N15" s="18"/>
    </row>
    <row r="16" spans="1:22">
      <c r="A16" s="7"/>
      <c r="B16" s="158" t="str">
        <f>+[5]Cuadro23!B5</f>
        <v>Insecticidas</v>
      </c>
      <c r="C16" s="61">
        <f>+[5]Cuadro23!C5</f>
        <v>4.34</v>
      </c>
      <c r="D16" s="61">
        <f>+[5]Cuadro23!D5</f>
        <v>7.75</v>
      </c>
      <c r="E16" s="62">
        <f>+[5]Cuadro23!E5</f>
        <v>3.86</v>
      </c>
      <c r="F16" s="62">
        <f>+[5]Cuadro23!F5</f>
        <v>6.77</v>
      </c>
      <c r="G16" s="61">
        <f>+[5]Cuadro23!G5</f>
        <v>7.19</v>
      </c>
      <c r="H16" s="61">
        <f>+[5]Cuadro23!H5</f>
        <v>10.44</v>
      </c>
      <c r="I16" s="76">
        <f>+[5]Cuadro23!I5</f>
        <v>9</v>
      </c>
      <c r="J16" s="76">
        <f>+[5]Cuadro23!J5</f>
        <v>4</v>
      </c>
      <c r="K16" s="11"/>
      <c r="L16" s="7"/>
    </row>
    <row r="17" spans="1:16">
      <c r="A17" s="7"/>
      <c r="B17" s="158" t="str">
        <f>+[5]Cuadro23!B6</f>
        <v>Juego de sabanas y fundas</v>
      </c>
      <c r="C17" s="61">
        <f>+[5]Cuadro23!C6</f>
        <v>0.81</v>
      </c>
      <c r="D17" s="61">
        <f>+[5]Cuadro23!D6</f>
        <v>5.47</v>
      </c>
      <c r="E17" s="62">
        <f>+[5]Cuadro23!E6</f>
        <v>0.66</v>
      </c>
      <c r="F17" s="62">
        <f>+[5]Cuadro23!F6</f>
        <v>5.73</v>
      </c>
      <c r="G17" s="61">
        <f>+[5]Cuadro23!G6</f>
        <v>2.4700000000000002</v>
      </c>
      <c r="H17" s="61">
        <f>+[5]Cuadro23!H6</f>
        <v>4.3499999999999996</v>
      </c>
      <c r="I17" s="76">
        <f>+[5]Cuadro23!I6</f>
        <v>27</v>
      </c>
      <c r="J17" s="76">
        <f>+[5]Cuadro23!J6</f>
        <v>5</v>
      </c>
      <c r="K17" s="11"/>
      <c r="L17" s="7"/>
    </row>
    <row r="18" spans="1:16">
      <c r="A18" s="7"/>
      <c r="B18" s="158" t="str">
        <f>+[5]Cuadro23!B7</f>
        <v>Compra y cambio de aceite</v>
      </c>
      <c r="C18" s="61">
        <f>+[5]Cuadro23!C7</f>
        <v>1.98</v>
      </c>
      <c r="D18" s="61">
        <f>+[5]Cuadro23!D7</f>
        <v>5.0999999999999996</v>
      </c>
      <c r="E18" s="62">
        <f>+[5]Cuadro23!E7</f>
        <v>2.95</v>
      </c>
      <c r="F18" s="62">
        <f>+[5]Cuadro23!F7</f>
        <v>6.6</v>
      </c>
      <c r="G18" s="61">
        <f>+[5]Cuadro23!G7</f>
        <v>0</v>
      </c>
      <c r="H18" s="61">
        <f>+[5]Cuadro23!H7</f>
        <v>1.61</v>
      </c>
      <c r="I18" s="76">
        <f>+[5]Cuadro23!I7</f>
        <v>19</v>
      </c>
      <c r="J18" s="76">
        <f>+[5]Cuadro23!J7</f>
        <v>6</v>
      </c>
      <c r="K18" s="11"/>
      <c r="L18" s="7"/>
    </row>
    <row r="19" spans="1:16">
      <c r="A19" s="7"/>
      <c r="B19" s="158" t="str">
        <f>+[5]Cuadro23!B8</f>
        <v>Periodicos</v>
      </c>
      <c r="C19" s="61">
        <f>+[5]Cuadro23!C8</f>
        <v>4.5999999999999996</v>
      </c>
      <c r="D19" s="61">
        <f>+[5]Cuadro23!D8</f>
        <v>5.03</v>
      </c>
      <c r="E19" s="62">
        <f>+[5]Cuadro23!E8</f>
        <v>0.96</v>
      </c>
      <c r="F19" s="62">
        <f>+[5]Cuadro23!F8</f>
        <v>6.51</v>
      </c>
      <c r="G19" s="61">
        <f>+[5]Cuadro23!G8</f>
        <v>10.24</v>
      </c>
      <c r="H19" s="61">
        <f>+[5]Cuadro23!H8</f>
        <v>2.82</v>
      </c>
      <c r="I19" s="76">
        <f>+[5]Cuadro23!I8</f>
        <v>8</v>
      </c>
      <c r="J19" s="76">
        <f>+[5]Cuadro23!J8</f>
        <v>7</v>
      </c>
      <c r="K19" s="11"/>
      <c r="L19" s="7"/>
    </row>
    <row r="20" spans="1:16">
      <c r="A20" s="7"/>
      <c r="B20" s="158" t="str">
        <f>+[5]Cuadro23!B9</f>
        <v>Jardines y productos para animales domesticos</v>
      </c>
      <c r="C20" s="61">
        <f>+[5]Cuadro23!C9</f>
        <v>-2.4</v>
      </c>
      <c r="D20" s="61">
        <f>+[5]Cuadro23!D9</f>
        <v>4.6399999999999997</v>
      </c>
      <c r="E20" s="62">
        <f>+[5]Cuadro23!E9</f>
        <v>1.74</v>
      </c>
      <c r="F20" s="62">
        <f>+[5]Cuadro23!F9</f>
        <v>5.86</v>
      </c>
      <c r="G20" s="61">
        <f>+[5]Cuadro23!G9</f>
        <v>-2.2200000000000002</v>
      </c>
      <c r="H20" s="61">
        <f>+[5]Cuadro23!H9</f>
        <v>4.01</v>
      </c>
      <c r="I20" s="76">
        <f>+[5]Cuadro23!I9</f>
        <v>61</v>
      </c>
      <c r="J20" s="76">
        <f>+[5]Cuadro23!J9</f>
        <v>8</v>
      </c>
      <c r="K20" s="11"/>
      <c r="L20" s="7"/>
    </row>
    <row r="21" spans="1:16">
      <c r="A21" s="7"/>
      <c r="B21" s="158" t="str">
        <f>+[5]Cuadro23!B10</f>
        <v>Camisitas y vestidos para bebe</v>
      </c>
      <c r="C21" s="61">
        <f>+[5]Cuadro23!C10</f>
        <v>0.73</v>
      </c>
      <c r="D21" s="61">
        <f>+[5]Cuadro23!D10</f>
        <v>4.47</v>
      </c>
      <c r="E21" s="62">
        <f>+[5]Cuadro23!E10</f>
        <v>0.94</v>
      </c>
      <c r="F21" s="62">
        <f>+[5]Cuadro23!F10</f>
        <v>5.93</v>
      </c>
      <c r="G21" s="61">
        <f>+[5]Cuadro23!G10</f>
        <v>-0.22</v>
      </c>
      <c r="H21" s="61">
        <f>+[5]Cuadro23!H10</f>
        <v>-0.69</v>
      </c>
      <c r="I21" s="76">
        <f>+[5]Cuadro23!I10</f>
        <v>28</v>
      </c>
      <c r="J21" s="76">
        <f>+[5]Cuadro23!J10</f>
        <v>9</v>
      </c>
      <c r="K21" s="11"/>
      <c r="L21" s="7"/>
    </row>
    <row r="22" spans="1:16">
      <c r="A22" s="7"/>
      <c r="B22" s="158" t="str">
        <f>+[5]Cuadro23!B11</f>
        <v>Aguardiente</v>
      </c>
      <c r="C22" s="61">
        <f>+[5]Cuadro23!C11</f>
        <v>5.91</v>
      </c>
      <c r="D22" s="61">
        <f>+[5]Cuadro23!D11</f>
        <v>4.26</v>
      </c>
      <c r="E22" s="62">
        <f>+[5]Cuadro23!E11</f>
        <v>4.09</v>
      </c>
      <c r="F22" s="62">
        <f>+[5]Cuadro23!F11</f>
        <v>4.41</v>
      </c>
      <c r="G22" s="61">
        <f>+[5]Cuadro23!G11</f>
        <v>10.53</v>
      </c>
      <c r="H22" s="61">
        <f>+[5]Cuadro23!H11</f>
        <v>4.34</v>
      </c>
      <c r="I22" s="76">
        <f>+[5]Cuadro23!I11</f>
        <v>3</v>
      </c>
      <c r="J22" s="76">
        <f>+[5]Cuadro23!J11</f>
        <v>10</v>
      </c>
      <c r="K22" s="11"/>
      <c r="L22" s="7"/>
    </row>
    <row r="23" spans="1:16">
      <c r="A23" s="7"/>
      <c r="B23" s="158" t="str">
        <f>+[5]Cuadro23!B12</f>
        <v>Ropa interior hombre</v>
      </c>
      <c r="C23" s="61">
        <f>+[5]Cuadro23!C12</f>
        <v>0.05</v>
      </c>
      <c r="D23" s="61">
        <f>+[5]Cuadro23!D12</f>
        <v>4.13</v>
      </c>
      <c r="E23" s="62">
        <f>+[5]Cuadro23!E12</f>
        <v>-7.0000000000000007E-2</v>
      </c>
      <c r="F23" s="62">
        <f>+[5]Cuadro23!F12</f>
        <v>3.9</v>
      </c>
      <c r="G23" s="61">
        <f>+[5]Cuadro23!G12</f>
        <v>0.48</v>
      </c>
      <c r="H23" s="61">
        <f>+[5]Cuadro23!H12</f>
        <v>4.5199999999999996</v>
      </c>
      <c r="I23" s="76">
        <f>+[5]Cuadro23!I12</f>
        <v>37</v>
      </c>
      <c r="J23" s="76">
        <f>+[5]Cuadro23!J12</f>
        <v>11</v>
      </c>
      <c r="K23" s="11"/>
      <c r="L23" s="7"/>
      <c r="O23" s="17"/>
      <c r="P23" s="17"/>
    </row>
    <row r="24" spans="1:16">
      <c r="A24" s="7"/>
      <c r="B24" s="158" t="str">
        <f>+[5]Cuadro23!B13</f>
        <v>Vajilla</v>
      </c>
      <c r="C24" s="61">
        <f>+[5]Cuadro23!C13</f>
        <v>4.6399999999999997</v>
      </c>
      <c r="D24" s="61">
        <f>+[5]Cuadro23!D13</f>
        <v>4</v>
      </c>
      <c r="E24" s="62">
        <f>+[5]Cuadro23!E13</f>
        <v>3.58</v>
      </c>
      <c r="F24" s="62">
        <f>+[5]Cuadro23!F13</f>
        <v>4.46</v>
      </c>
      <c r="G24" s="61">
        <f>+[5]Cuadro23!G13</f>
        <v>5.35</v>
      </c>
      <c r="H24" s="61">
        <f>+[5]Cuadro23!H13</f>
        <v>2.79</v>
      </c>
      <c r="I24" s="76">
        <f>+[5]Cuadro23!I13</f>
        <v>7</v>
      </c>
      <c r="J24" s="76">
        <f>+[5]Cuadro23!J13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+[5]Cuadro23!B14</f>
        <v>Otros utensilios de aseo</v>
      </c>
      <c r="C25" s="61">
        <f>+[5]Cuadro23!C14</f>
        <v>2.27</v>
      </c>
      <c r="D25" s="61">
        <f>+[5]Cuadro23!D14</f>
        <v>3.4</v>
      </c>
      <c r="E25" s="62">
        <f>+[5]Cuadro23!E14</f>
        <v>2.73</v>
      </c>
      <c r="F25" s="62">
        <f>+[5]Cuadro23!F14</f>
        <v>2.54</v>
      </c>
      <c r="G25" s="61">
        <f>+[5]Cuadro23!G14</f>
        <v>1.21</v>
      </c>
      <c r="H25" s="61">
        <f>+[5]Cuadro23!H14</f>
        <v>3.42</v>
      </c>
      <c r="I25" s="76">
        <f>+[5]Cuadro23!I14</f>
        <v>17</v>
      </c>
      <c r="J25" s="76">
        <f>+[5]Cuadro23!J14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+[5]Cuadro23!B15</f>
        <v>Llantas</v>
      </c>
      <c r="C26" s="61">
        <f>+[5]Cuadro23!C15</f>
        <v>-1.61</v>
      </c>
      <c r="D26" s="61">
        <f>+[5]Cuadro23!D15</f>
        <v>3.28</v>
      </c>
      <c r="E26" s="62">
        <f>+[5]Cuadro23!E15</f>
        <v>-1.48</v>
      </c>
      <c r="F26" s="62">
        <f>+[5]Cuadro23!F15</f>
        <v>3.09</v>
      </c>
      <c r="G26" s="61">
        <f>+[5]Cuadro23!G15</f>
        <v>0</v>
      </c>
      <c r="H26" s="61">
        <f>+[5]Cuadro23!H15</f>
        <v>0</v>
      </c>
      <c r="I26" s="76">
        <f>+[5]Cuadro23!I15</f>
        <v>54</v>
      </c>
      <c r="J26" s="76">
        <f>+[5]Cuadro23!J15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+[5]Cuadro23!B16</f>
        <v>Ropa interior mujer</v>
      </c>
      <c r="C27" s="61">
        <f>+[5]Cuadro23!C16</f>
        <v>1.88</v>
      </c>
      <c r="D27" s="61">
        <f>+[5]Cuadro23!D16</f>
        <v>3.24</v>
      </c>
      <c r="E27" s="62">
        <f>+[5]Cuadro23!E16</f>
        <v>1.76</v>
      </c>
      <c r="F27" s="62">
        <f>+[5]Cuadro23!F16</f>
        <v>3.34</v>
      </c>
      <c r="G27" s="61">
        <f>+[5]Cuadro23!G16</f>
        <v>1.45</v>
      </c>
      <c r="H27" s="61">
        <f>+[5]Cuadro23!H16</f>
        <v>3.2</v>
      </c>
      <c r="I27" s="76">
        <f>+[5]Cuadro23!I16</f>
        <v>20</v>
      </c>
      <c r="J27" s="76">
        <f>+[5]Cuadro23!J16</f>
        <v>15</v>
      </c>
      <c r="K27" s="11"/>
      <c r="L27" s="7"/>
    </row>
    <row r="28" spans="1:16">
      <c r="A28" s="7"/>
      <c r="B28" s="158" t="str">
        <f>+[5]Cuadro23!B17</f>
        <v>Cuidado del cabello</v>
      </c>
      <c r="C28" s="61">
        <f>+[5]Cuadro23!C17</f>
        <v>1.18</v>
      </c>
      <c r="D28" s="61">
        <f>+[5]Cuadro23!D17</f>
        <v>3.17</v>
      </c>
      <c r="E28" s="62">
        <f>+[5]Cuadro23!E17</f>
        <v>0.45</v>
      </c>
      <c r="F28" s="62">
        <f>+[5]Cuadro23!F17</f>
        <v>1.7</v>
      </c>
      <c r="G28" s="61">
        <f>+[5]Cuadro23!G17</f>
        <v>0.38</v>
      </c>
      <c r="H28" s="61">
        <f>+[5]Cuadro23!H17</f>
        <v>6.85</v>
      </c>
      <c r="I28" s="76">
        <f>+[5]Cuadro23!I17</f>
        <v>25</v>
      </c>
      <c r="J28" s="76">
        <f>+[5]Cuadro23!J17</f>
        <v>16</v>
      </c>
      <c r="K28" s="11"/>
      <c r="L28" s="7"/>
    </row>
    <row r="29" spans="1:16">
      <c r="A29" s="7"/>
      <c r="B29" s="158" t="str">
        <f>+[5]Cuadro23!B18</f>
        <v>Cortinas</v>
      </c>
      <c r="C29" s="61">
        <f>+[5]Cuadro23!C18</f>
        <v>0.14000000000000001</v>
      </c>
      <c r="D29" s="61">
        <f>+[5]Cuadro23!D18</f>
        <v>3.08</v>
      </c>
      <c r="E29" s="62">
        <f>+[5]Cuadro23!E18</f>
        <v>0.3</v>
      </c>
      <c r="F29" s="62">
        <f>+[5]Cuadro23!F18</f>
        <v>2.75</v>
      </c>
      <c r="G29" s="61">
        <f>+[5]Cuadro23!G18</f>
        <v>-1.5</v>
      </c>
      <c r="H29" s="61">
        <f>+[5]Cuadro23!H18</f>
        <v>3.09</v>
      </c>
      <c r="I29" s="76">
        <f>+[5]Cuadro23!I18</f>
        <v>35</v>
      </c>
      <c r="J29" s="76">
        <f>+[5]Cuadro23!J18</f>
        <v>17</v>
      </c>
      <c r="K29" s="11"/>
      <c r="L29" s="7"/>
    </row>
    <row r="30" spans="1:16">
      <c r="A30" s="7"/>
      <c r="B30" s="158" t="str">
        <f>+[5]Cuadro23!B19</f>
        <v>Textos</v>
      </c>
      <c r="C30" s="61">
        <f>+[5]Cuadro23!C19</f>
        <v>7.0000000000000007E-2</v>
      </c>
      <c r="D30" s="61">
        <f>+[5]Cuadro23!D19</f>
        <v>3</v>
      </c>
      <c r="E30" s="62">
        <f>+[5]Cuadro23!E19</f>
        <v>0.59</v>
      </c>
      <c r="F30" s="62">
        <f>+[5]Cuadro23!F19</f>
        <v>4.5599999999999996</v>
      </c>
      <c r="G30" s="61">
        <f>+[5]Cuadro23!G19</f>
        <v>1.1299999999999999</v>
      </c>
      <c r="H30" s="61">
        <f>+[5]Cuadro23!H19</f>
        <v>1.03</v>
      </c>
      <c r="I30" s="76">
        <f>+[5]Cuadro23!I19</f>
        <v>36</v>
      </c>
      <c r="J30" s="76">
        <f>+[5]Cuadro23!J19</f>
        <v>18</v>
      </c>
      <c r="K30" s="11"/>
      <c r="L30" s="7"/>
    </row>
    <row r="31" spans="1:16">
      <c r="A31" s="7"/>
      <c r="B31" s="158" t="str">
        <f>+[5]Cuadro23!B20</f>
        <v>Pasaje aéreo</v>
      </c>
      <c r="C31" s="61">
        <f>+[5]Cuadro23!C20</f>
        <v>-6</v>
      </c>
      <c r="D31" s="61">
        <f>+[5]Cuadro23!D20</f>
        <v>2.87</v>
      </c>
      <c r="E31" s="62">
        <f>+[5]Cuadro23!E20</f>
        <v>-6</v>
      </c>
      <c r="F31" s="62">
        <f>+[5]Cuadro23!F20</f>
        <v>2.87</v>
      </c>
      <c r="G31" s="61">
        <f>+[5]Cuadro23!G20</f>
        <v>-6</v>
      </c>
      <c r="H31" s="61">
        <f>+[5]Cuadro23!H20</f>
        <v>2.87</v>
      </c>
      <c r="I31" s="76">
        <f>+[5]Cuadro23!I20</f>
        <v>74</v>
      </c>
      <c r="J31" s="76">
        <f>+[5]Cuadro23!J20</f>
        <v>19</v>
      </c>
      <c r="K31" s="11"/>
      <c r="L31" s="7"/>
    </row>
    <row r="32" spans="1:16">
      <c r="A32" s="7"/>
      <c r="B32" s="158" t="str">
        <f>+[5]Cuadro23!B21</f>
        <v>Higiene y cuidado facial</v>
      </c>
      <c r="C32" s="61">
        <f>+[5]Cuadro23!C21</f>
        <v>3.12</v>
      </c>
      <c r="D32" s="61">
        <f>+[5]Cuadro23!D21</f>
        <v>2.84</v>
      </c>
      <c r="E32" s="62">
        <f>+[5]Cuadro23!E21</f>
        <v>2.68</v>
      </c>
      <c r="F32" s="62">
        <f>+[5]Cuadro23!F21</f>
        <v>1.93</v>
      </c>
      <c r="G32" s="61">
        <f>+[5]Cuadro23!G21</f>
        <v>2.58</v>
      </c>
      <c r="H32" s="61">
        <f>+[5]Cuadro23!H21</f>
        <v>3.8</v>
      </c>
      <c r="I32" s="76">
        <f>+[5]Cuadro23!I21</f>
        <v>13</v>
      </c>
      <c r="J32" s="76">
        <f>+[5]Cuadro23!J21</f>
        <v>20</v>
      </c>
      <c r="K32" s="11"/>
      <c r="L32" s="7"/>
    </row>
    <row r="33" spans="1:12">
      <c r="A33" s="7"/>
      <c r="B33" s="158" t="str">
        <f>+[5]Cuadro23!B22</f>
        <v>Otras bebidas alcoholicas</v>
      </c>
      <c r="C33" s="61">
        <f>+[5]Cuadro23!C22</f>
        <v>8.9</v>
      </c>
      <c r="D33" s="61">
        <f>+[5]Cuadro23!D22</f>
        <v>2.66</v>
      </c>
      <c r="E33" s="62">
        <f>+[5]Cuadro23!E22</f>
        <v>5.86</v>
      </c>
      <c r="F33" s="62">
        <f>+[5]Cuadro23!F22</f>
        <v>-1.46</v>
      </c>
      <c r="G33" s="61">
        <f>+[5]Cuadro23!G22</f>
        <v>11.49</v>
      </c>
      <c r="H33" s="61">
        <f>+[5]Cuadro23!H22</f>
        <v>6.2</v>
      </c>
      <c r="I33" s="76">
        <f>+[5]Cuadro23!I22</f>
        <v>1</v>
      </c>
      <c r="J33" s="76">
        <f>+[5]Cuadro23!J22</f>
        <v>21</v>
      </c>
      <c r="K33" s="11"/>
      <c r="L33" s="7"/>
    </row>
    <row r="34" spans="1:12">
      <c r="A34" s="7"/>
      <c r="B34" s="158" t="str">
        <f>+[5]Cuadro23!B23</f>
        <v>Revistas</v>
      </c>
      <c r="C34" s="61">
        <f>+[5]Cuadro23!C23</f>
        <v>0.03</v>
      </c>
      <c r="D34" s="61">
        <f>+[5]Cuadro23!D23</f>
        <v>2.2400000000000002</v>
      </c>
      <c r="E34" s="62">
        <f>+[5]Cuadro23!E23</f>
        <v>-0.1</v>
      </c>
      <c r="F34" s="62">
        <f>+[5]Cuadro23!F23</f>
        <v>3.86</v>
      </c>
      <c r="G34" s="61">
        <f>+[5]Cuadro23!G23</f>
        <v>-0.35</v>
      </c>
      <c r="H34" s="61">
        <f>+[5]Cuadro23!H23</f>
        <v>1.91</v>
      </c>
      <c r="I34" s="76">
        <f>+[5]Cuadro23!I23</f>
        <v>38</v>
      </c>
      <c r="J34" s="76">
        <f>+[5]Cuadro23!J23</f>
        <v>22</v>
      </c>
      <c r="K34" s="11"/>
      <c r="L34" s="7"/>
    </row>
    <row r="35" spans="1:12">
      <c r="A35" s="7"/>
      <c r="B35" s="158" t="str">
        <f>+[5]Cuadro23!B24</f>
        <v>Medicinas</v>
      </c>
      <c r="C35" s="61">
        <f>+[5]Cuadro23!C24</f>
        <v>4.99</v>
      </c>
      <c r="D35" s="61">
        <f>+[5]Cuadro23!D24</f>
        <v>2.15</v>
      </c>
      <c r="E35" s="62">
        <f>+[5]Cuadro23!E24</f>
        <v>3.8</v>
      </c>
      <c r="F35" s="62">
        <f>+[5]Cuadro23!F24</f>
        <v>1.93</v>
      </c>
      <c r="G35" s="61">
        <f>+[5]Cuadro23!G24</f>
        <v>5.55</v>
      </c>
      <c r="H35" s="61">
        <f>+[5]Cuadro23!H24</f>
        <v>2.17</v>
      </c>
      <c r="I35" s="76">
        <f>+[5]Cuadro23!I24</f>
        <v>5</v>
      </c>
      <c r="J35" s="76">
        <f>+[5]Cuadro23!J24</f>
        <v>23</v>
      </c>
      <c r="K35" s="11"/>
      <c r="L35" s="7"/>
    </row>
    <row r="36" spans="1:12">
      <c r="A36" s="7"/>
      <c r="B36" s="158" t="str">
        <f>+[5]Cuadro23!B25</f>
        <v>Camisas para niños y blusas para niñas</v>
      </c>
      <c r="C36" s="61">
        <f>+[5]Cuadro23!C25</f>
        <v>1.35</v>
      </c>
      <c r="D36" s="61">
        <f>+[5]Cuadro23!D25</f>
        <v>1.98</v>
      </c>
      <c r="E36" s="62">
        <f>+[5]Cuadro23!E25</f>
        <v>1.32</v>
      </c>
      <c r="F36" s="62">
        <f>+[5]Cuadro23!F25</f>
        <v>2.64</v>
      </c>
      <c r="G36" s="61">
        <f>+[5]Cuadro23!G25</f>
        <v>0.99</v>
      </c>
      <c r="H36" s="61">
        <f>+[5]Cuadro23!H25</f>
        <v>-1.99</v>
      </c>
      <c r="I36" s="76">
        <f>+[5]Cuadro23!I25</f>
        <v>24</v>
      </c>
      <c r="J36" s="76">
        <f>+[5]Cuadro23!J25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8" t="s">
        <v>323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334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+[5]Cuadro23a!B2</f>
        <v>Servicios de telefonía</v>
      </c>
      <c r="C46" s="61">
        <f>+[5]Cuadro23a!C2</f>
        <v>2.0940783918406616E-2</v>
      </c>
      <c r="D46" s="61">
        <f>+[5]Cuadro23a!D2</f>
        <v>4.5298639000000002E-2</v>
      </c>
      <c r="E46" s="62">
        <f>+[5]Cuadro23a!E2</f>
        <v>7.4882710642400804E-2</v>
      </c>
      <c r="F46" s="62">
        <f>+[5]Cuadro23a!F2</f>
        <v>8.8315035E-2</v>
      </c>
      <c r="G46" s="61">
        <f>+[5]Cuadro23a!G2</f>
        <v>-4.6185764128482736E-2</v>
      </c>
      <c r="H46" s="61">
        <f>+[5]Cuadro23a!H2</f>
        <v>2.6544449000000001E-2</v>
      </c>
      <c r="I46" s="76">
        <f>+[5]Cuadro23a!I2</f>
        <v>5</v>
      </c>
      <c r="J46" s="76">
        <f>+[5]Cuadro23a!J2</f>
        <v>1</v>
      </c>
      <c r="K46" s="11"/>
      <c r="L46" s="7"/>
    </row>
    <row r="47" spans="1:12">
      <c r="A47" s="7"/>
      <c r="B47" s="9" t="str">
        <f>+[5]Cuadro23a!B3</f>
        <v>Medicinas</v>
      </c>
      <c r="C47" s="61">
        <f>+[5]Cuadro23a!C3</f>
        <v>5.6519881618375512E-2</v>
      </c>
      <c r="D47" s="61">
        <f>+[5]Cuadro23a!D3</f>
        <v>2.4116324000000001E-2</v>
      </c>
      <c r="E47" s="62">
        <f>+[5]Cuadro23a!E3</f>
        <v>4.3679117011356433E-2</v>
      </c>
      <c r="F47" s="62">
        <f>+[5]Cuadro23a!F3</f>
        <v>2.1826350000000001E-2</v>
      </c>
      <c r="G47" s="61">
        <f>+[5]Cuadro23a!G3</f>
        <v>0.11503077365568908</v>
      </c>
      <c r="H47" s="61">
        <f>+[5]Cuadro23a!H3</f>
        <v>4.4807690999999997E-2</v>
      </c>
      <c r="I47" s="76">
        <f>+[5]Cuadro23a!I3</f>
        <v>1</v>
      </c>
      <c r="J47" s="76">
        <f>+[5]Cuadro23a!J3</f>
        <v>2</v>
      </c>
      <c r="K47" s="11"/>
      <c r="L47" s="7"/>
    </row>
    <row r="48" spans="1:12" ht="16.5" thickBot="1">
      <c r="A48" s="7"/>
      <c r="B48" s="9" t="str">
        <f>+[5]Cuadro23a!B4</f>
        <v>Textos</v>
      </c>
      <c r="C48" s="168">
        <f>+[5]Cuadro23a!C4</f>
        <v>4.6175218932449641E-4</v>
      </c>
      <c r="D48" s="168">
        <f>+[5]Cuadro23a!D4</f>
        <v>1.9738948999999999E-2</v>
      </c>
      <c r="E48" s="169">
        <f>+[5]Cuadro23a!E4</f>
        <v>3.1613014813555002E-3</v>
      </c>
      <c r="F48" s="169">
        <f>+[5]Cuadro23a!F4</f>
        <v>2.4618363000000001E-2</v>
      </c>
      <c r="G48" s="168">
        <f>+[5]Cuadro23a!G4</f>
        <v>4.2494632254577829E-3</v>
      </c>
      <c r="H48" s="168">
        <f>+[5]Cuadro23a!H4</f>
        <v>3.8224309999999998E-3</v>
      </c>
      <c r="I48" s="170">
        <f>+[5]Cuadro23a!I4</f>
        <v>31</v>
      </c>
      <c r="J48" s="170">
        <f>+[5]Cuadro23a!J4</f>
        <v>3</v>
      </c>
      <c r="K48" s="11"/>
      <c r="L48" s="7"/>
    </row>
    <row r="49" spans="1:12" ht="16.5" thickTop="1">
      <c r="A49" s="7"/>
      <c r="B49" s="9" t="str">
        <f>+[5]Cuadro23a!B5</f>
        <v>Otros productos relacionados con el cuidado personal</v>
      </c>
      <c r="C49" s="171">
        <f>+[5]Cuadro23a!C5</f>
        <v>-2.1562580972029188E-2</v>
      </c>
      <c r="D49" s="171">
        <f>+[5]Cuadro23a!D5</f>
        <v>-2.3491910000000001E-2</v>
      </c>
      <c r="E49" s="172">
        <f>+[5]Cuadro23a!E5</f>
        <v>-2.2197440972957162E-2</v>
      </c>
      <c r="F49" s="172">
        <f>+[5]Cuadro23a!F5</f>
        <v>-2.5085317999999999E-2</v>
      </c>
      <c r="G49" s="171">
        <f>+[5]Cuadro23a!G5</f>
        <v>-3.5091340140965548E-3</v>
      </c>
      <c r="H49" s="171">
        <f>+[5]Cuadro23a!H5</f>
        <v>-5.289116E-3</v>
      </c>
      <c r="I49" s="173">
        <f>+[5]Cuadro23a!I5</f>
        <v>75</v>
      </c>
      <c r="J49" s="173">
        <f>+[5]Cuadro23a!J5</f>
        <v>76</v>
      </c>
      <c r="K49" s="11"/>
      <c r="L49" s="7"/>
    </row>
    <row r="50" spans="1:12">
      <c r="A50" s="7"/>
      <c r="B50" s="9" t="str">
        <f>+[5]Cuadro23a!B6</f>
        <v>Computadores, impresoras y otros aparatos</v>
      </c>
      <c r="C50" s="61">
        <f>+[5]Cuadro23a!C6</f>
        <v>-2.6940495354044081E-2</v>
      </c>
      <c r="D50" s="61">
        <f>+[5]Cuadro23a!D6</f>
        <v>-2.5924998000000001E-2</v>
      </c>
      <c r="E50" s="62">
        <f>+[5]Cuadro23a!E6</f>
        <v>-2.8581969727310596E-2</v>
      </c>
      <c r="F50" s="62">
        <f>+[5]Cuadro23a!F6</f>
        <v>-2.5510231000000001E-2</v>
      </c>
      <c r="G50" s="61">
        <f>+[5]Cuadro23a!G6</f>
        <v>-3.2956180501005745E-2</v>
      </c>
      <c r="H50" s="61">
        <f>+[5]Cuadro23a!H6</f>
        <v>-4.1734074000000003E-2</v>
      </c>
      <c r="I50" s="76">
        <f>+[5]Cuadro23a!I6</f>
        <v>76</v>
      </c>
      <c r="J50" s="76">
        <f>+[5]Cuadro23a!J6</f>
        <v>77</v>
      </c>
      <c r="K50" s="11"/>
      <c r="L50" s="7"/>
    </row>
    <row r="51" spans="1:12">
      <c r="A51" s="7"/>
      <c r="B51" s="9" t="str">
        <f>+[5]Cuadro23a!B7</f>
        <v>Vehiculos</v>
      </c>
      <c r="C51" s="61">
        <f>+[5]Cuadro23a!C7</f>
        <v>-0.1293331864897663</v>
      </c>
      <c r="D51" s="61">
        <f>+[5]Cuadro23a!D7</f>
        <v>-0.17089062999999999</v>
      </c>
      <c r="E51" s="62">
        <f>+[5]Cuadro23a!E7</f>
        <v>-4.1300061659150497E-2</v>
      </c>
      <c r="F51" s="62">
        <f>+[5]Cuadro23a!F7</f>
        <v>-5.4307370000000001E-2</v>
      </c>
      <c r="G51" s="61">
        <f>+[5]Cuadro23a!G7</f>
        <v>-0.27478921609977108</v>
      </c>
      <c r="H51" s="61">
        <f>+[5]Cuadro23a!H7</f>
        <v>-0.36625459599999999</v>
      </c>
      <c r="I51" s="76">
        <f>+[5]Cuadro23a!I7</f>
        <v>78</v>
      </c>
      <c r="J51" s="76">
        <f>+[5]Cuadro23a!J7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325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90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304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171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+[5]Cuadro24!B2</f>
        <v>Servicios para mascotas</v>
      </c>
      <c r="C13" s="61">
        <f>+[5]Cuadro24!C2</f>
        <v>2.54</v>
      </c>
      <c r="D13" s="61">
        <f>+[5]Cuadro24!D2</f>
        <v>9.9</v>
      </c>
      <c r="E13" s="62">
        <f>+[5]Cuadro24!E2</f>
        <v>3.17</v>
      </c>
      <c r="F13" s="62">
        <f>+[5]Cuadro24!F2</f>
        <v>8.41</v>
      </c>
      <c r="G13" s="61">
        <f>+[5]Cuadro24!G2</f>
        <v>3.58</v>
      </c>
      <c r="H13" s="61">
        <f>+[5]Cuadro24!H2</f>
        <v>7.71</v>
      </c>
      <c r="I13" s="76">
        <f>+[5]Cuadro24!I2</f>
        <v>20</v>
      </c>
      <c r="J13" s="76">
        <f>+[5]Cuadro24!J2</f>
        <v>1</v>
      </c>
      <c r="K13" s="11"/>
      <c r="L13" s="7"/>
    </row>
    <row r="14" spans="1:22">
      <c r="A14" s="7"/>
      <c r="B14" s="158" t="str">
        <f>+[5]Cuadro24!B3</f>
        <v>Aseguramiento privado</v>
      </c>
      <c r="C14" s="61">
        <f>+[5]Cuadro24!C3</f>
        <v>6.07</v>
      </c>
      <c r="D14" s="61">
        <f>+[5]Cuadro24!D3</f>
        <v>8.1300000000000008</v>
      </c>
      <c r="E14" s="62">
        <f>+[5]Cuadro24!E3</f>
        <v>4.96</v>
      </c>
      <c r="F14" s="62">
        <f>+[5]Cuadro24!F3</f>
        <v>5.39</v>
      </c>
      <c r="G14" s="61">
        <f>+[5]Cuadro24!G3</f>
        <v>6.11</v>
      </c>
      <c r="H14" s="61">
        <f>+[5]Cuadro24!H3</f>
        <v>8.23</v>
      </c>
      <c r="I14" s="76">
        <f>+[5]Cuadro24!I3</f>
        <v>5</v>
      </c>
      <c r="J14" s="76">
        <f>+[5]Cuadro24!J3</f>
        <v>2</v>
      </c>
      <c r="K14" s="11"/>
      <c r="L14" s="7"/>
      <c r="N14" s="53"/>
    </row>
    <row r="15" spans="1:22">
      <c r="A15" s="7"/>
      <c r="B15" s="158" t="str">
        <f>+[5]Cuadro24!B4</f>
        <v>Pensiones</v>
      </c>
      <c r="C15" s="61">
        <f>+[5]Cuadro24!C4</f>
        <v>4.42</v>
      </c>
      <c r="D15" s="61">
        <f>+[5]Cuadro24!D4</f>
        <v>7.06</v>
      </c>
      <c r="E15" s="62">
        <f>+[5]Cuadro24!E4</f>
        <v>-4.54</v>
      </c>
      <c r="F15" s="62">
        <f>+[5]Cuadro24!F4</f>
        <v>3.65</v>
      </c>
      <c r="G15" s="61">
        <f>+[5]Cuadro24!G4</f>
        <v>8.5</v>
      </c>
      <c r="H15" s="61">
        <f>+[5]Cuadro24!H4</f>
        <v>8.67</v>
      </c>
      <c r="I15" s="76">
        <f>+[5]Cuadro24!I4</f>
        <v>11</v>
      </c>
      <c r="J15" s="76">
        <f>+[5]Cuadro24!J4</f>
        <v>3</v>
      </c>
      <c r="K15" s="11"/>
      <c r="L15" s="7"/>
      <c r="N15" s="18"/>
    </row>
    <row r="16" spans="1:22">
      <c r="A16" s="7"/>
      <c r="B16" s="158" t="str">
        <f>+[5]Cuadro24!B5</f>
        <v>Servicio de parqueadero</v>
      </c>
      <c r="C16" s="61">
        <f>+[5]Cuadro24!C5</f>
        <v>1.21</v>
      </c>
      <c r="D16" s="61">
        <f>+[5]Cuadro24!D5</f>
        <v>6.69</v>
      </c>
      <c r="E16" s="62">
        <f>+[5]Cuadro24!E5</f>
        <v>1.51</v>
      </c>
      <c r="F16" s="62">
        <f>+[5]Cuadro24!F5</f>
        <v>5.0999999999999996</v>
      </c>
      <c r="G16" s="61">
        <f>+[5]Cuadro24!G5</f>
        <v>1.97</v>
      </c>
      <c r="H16" s="61">
        <f>+[5]Cuadro24!H5</f>
        <v>8.4</v>
      </c>
      <c r="I16" s="76">
        <f>+[5]Cuadro24!I5</f>
        <v>29</v>
      </c>
      <c r="J16" s="76">
        <f>+[5]Cuadro24!J5</f>
        <v>4</v>
      </c>
      <c r="K16" s="11"/>
      <c r="L16" s="7"/>
    </row>
    <row r="17" spans="1:16">
      <c r="A17" s="7"/>
      <c r="B17" s="158" t="str">
        <f>+[5]Cuadro24!B6</f>
        <v>Matrículas</v>
      </c>
      <c r="C17" s="61">
        <f>+[5]Cuadro24!C6</f>
        <v>2.1800000000000002</v>
      </c>
      <c r="D17" s="61">
        <f>+[5]Cuadro24!D6</f>
        <v>6.25</v>
      </c>
      <c r="E17" s="62">
        <f>+[5]Cuadro24!E6</f>
        <v>-5.66</v>
      </c>
      <c r="F17" s="62">
        <f>+[5]Cuadro24!F6</f>
        <v>3.71</v>
      </c>
      <c r="G17" s="61">
        <f>+[5]Cuadro24!G6</f>
        <v>8.81</v>
      </c>
      <c r="H17" s="61">
        <f>+[5]Cuadro24!H6</f>
        <v>9.19</v>
      </c>
      <c r="I17" s="76">
        <f>+[5]Cuadro24!I6</f>
        <v>26</v>
      </c>
      <c r="J17" s="76">
        <f>+[5]Cuadro24!J6</f>
        <v>5</v>
      </c>
      <c r="K17" s="11"/>
      <c r="L17" s="7"/>
    </row>
    <row r="18" spans="1:16">
      <c r="A18" s="7"/>
      <c r="B18" s="158" t="str">
        <f>+[5]Cuadro24!B7</f>
        <v>Servicios de proteccion dentro y fuera del hogar</v>
      </c>
      <c r="C18" s="61">
        <f>+[5]Cuadro24!C7</f>
        <v>14.72</v>
      </c>
      <c r="D18" s="61">
        <f>+[5]Cuadro24!D7</f>
        <v>6.15</v>
      </c>
      <c r="E18" s="62">
        <f>+[5]Cuadro24!E7</f>
        <v>9.5399999999999991</v>
      </c>
      <c r="F18" s="62">
        <f>+[5]Cuadro24!F7</f>
        <v>4.57</v>
      </c>
      <c r="G18" s="61">
        <f>+[5]Cuadro24!G7</f>
        <v>17.510000000000002</v>
      </c>
      <c r="H18" s="61">
        <f>+[5]Cuadro24!H7</f>
        <v>8.6999999999999993</v>
      </c>
      <c r="I18" s="76">
        <f>+[5]Cuadro24!I7</f>
        <v>1</v>
      </c>
      <c r="J18" s="76">
        <f>+[5]Cuadro24!J7</f>
        <v>6</v>
      </c>
      <c r="K18" s="11"/>
      <c r="L18" s="7"/>
    </row>
    <row r="19" spans="1:16">
      <c r="A19" s="7"/>
      <c r="B19" s="158" t="str">
        <f>+[5]Cuadro24!B8</f>
        <v>Matriculas</v>
      </c>
      <c r="C19" s="61">
        <f>+[5]Cuadro24!C8</f>
        <v>5.94</v>
      </c>
      <c r="D19" s="61">
        <f>+[5]Cuadro24!D8</f>
        <v>4.95</v>
      </c>
      <c r="E19" s="62">
        <f>+[5]Cuadro24!E8</f>
        <v>5.82</v>
      </c>
      <c r="F19" s="62">
        <f>+[5]Cuadro24!F8</f>
        <v>4.9400000000000004</v>
      </c>
      <c r="G19" s="61">
        <f>+[5]Cuadro24!G8</f>
        <v>6.09</v>
      </c>
      <c r="H19" s="61">
        <f>+[5]Cuadro24!H8</f>
        <v>4.62</v>
      </c>
      <c r="I19" s="76">
        <f>+[5]Cuadro24!I8</f>
        <v>6</v>
      </c>
      <c r="J19" s="76">
        <f>+[5]Cuadro24!J8</f>
        <v>7</v>
      </c>
      <c r="K19" s="11"/>
      <c r="L19" s="7"/>
    </row>
    <row r="20" spans="1:16">
      <c r="A20" s="7"/>
      <c r="B20" s="158" t="str">
        <f>+[5]Cuadro24!B9</f>
        <v>Consulta medica general</v>
      </c>
      <c r="C20" s="61">
        <f>+[5]Cuadro24!C9</f>
        <v>2.91</v>
      </c>
      <c r="D20" s="61">
        <f>+[5]Cuadro24!D9</f>
        <v>4.9000000000000004</v>
      </c>
      <c r="E20" s="62">
        <f>+[5]Cuadro24!E9</f>
        <v>2.83</v>
      </c>
      <c r="F20" s="62">
        <f>+[5]Cuadro24!F9</f>
        <v>5.72</v>
      </c>
      <c r="G20" s="61">
        <f>+[5]Cuadro24!G9</f>
        <v>3.33</v>
      </c>
      <c r="H20" s="61">
        <f>+[5]Cuadro24!H9</f>
        <v>4.0599999999999996</v>
      </c>
      <c r="I20" s="76">
        <f>+[5]Cuadro24!I9</f>
        <v>18</v>
      </c>
      <c r="J20" s="76">
        <f>+[5]Cuadro24!J9</f>
        <v>8</v>
      </c>
      <c r="K20" s="11"/>
      <c r="L20" s="7"/>
    </row>
    <row r="21" spans="1:16">
      <c r="A21" s="7"/>
      <c r="B21" s="158" t="str">
        <f>+[5]Cuadro24!B10</f>
        <v>Exámenes de laboratorio</v>
      </c>
      <c r="C21" s="61">
        <f>+[5]Cuadro24!C10</f>
        <v>2.62</v>
      </c>
      <c r="D21" s="61">
        <f>+[5]Cuadro24!D10</f>
        <v>4.79</v>
      </c>
      <c r="E21" s="62">
        <f>+[5]Cuadro24!E10</f>
        <v>1.55</v>
      </c>
      <c r="F21" s="62">
        <f>+[5]Cuadro24!F10</f>
        <v>4.8499999999999996</v>
      </c>
      <c r="G21" s="61">
        <f>+[5]Cuadro24!G10</f>
        <v>3.14</v>
      </c>
      <c r="H21" s="61">
        <f>+[5]Cuadro24!H10</f>
        <v>4.84</v>
      </c>
      <c r="I21" s="76">
        <f>+[5]Cuadro24!I10</f>
        <v>19</v>
      </c>
      <c r="J21" s="76">
        <f>+[5]Cuadro24!J10</f>
        <v>9</v>
      </c>
      <c r="K21" s="11"/>
      <c r="L21" s="7"/>
    </row>
    <row r="22" spans="1:16">
      <c r="A22" s="7"/>
      <c r="B22" s="158" t="str">
        <f>+[5]Cuadro24!B11</f>
        <v>Medicina especializada</v>
      </c>
      <c r="C22" s="61">
        <f>+[5]Cuadro24!C11</f>
        <v>6.38</v>
      </c>
      <c r="D22" s="61">
        <f>+[5]Cuadro24!D11</f>
        <v>4.43</v>
      </c>
      <c r="E22" s="62">
        <f>+[5]Cuadro24!E11</f>
        <v>6.92</v>
      </c>
      <c r="F22" s="62">
        <f>+[5]Cuadro24!F11</f>
        <v>4.74</v>
      </c>
      <c r="G22" s="61">
        <f>+[5]Cuadro24!G11</f>
        <v>2.64</v>
      </c>
      <c r="H22" s="61">
        <f>+[5]Cuadro24!H11</f>
        <v>3.64</v>
      </c>
      <c r="I22" s="76">
        <f>+[5]Cuadro24!I11</f>
        <v>4</v>
      </c>
      <c r="J22" s="76">
        <f>+[5]Cuadro24!J11</f>
        <v>10</v>
      </c>
      <c r="K22" s="11"/>
      <c r="L22" s="7"/>
    </row>
    <row r="23" spans="1:16">
      <c r="A23" s="7"/>
      <c r="B23" s="158" t="str">
        <f>+[5]Cuadro24!B12</f>
        <v>Otros servicios relacionados para el cuidado personal</v>
      </c>
      <c r="C23" s="61">
        <f>+[5]Cuadro24!C12</f>
        <v>5.12</v>
      </c>
      <c r="D23" s="61">
        <f>+[5]Cuadro24!D12</f>
        <v>4.18</v>
      </c>
      <c r="E23" s="62">
        <f>+[5]Cuadro24!E12</f>
        <v>4.2699999999999996</v>
      </c>
      <c r="F23" s="62">
        <f>+[5]Cuadro24!F12</f>
        <v>3.01</v>
      </c>
      <c r="G23" s="61">
        <f>+[5]Cuadro24!G12</f>
        <v>2.41</v>
      </c>
      <c r="H23" s="61">
        <f>+[5]Cuadro24!H12</f>
        <v>5.0199999999999996</v>
      </c>
      <c r="I23" s="76">
        <f>+[5]Cuadro24!I12</f>
        <v>8</v>
      </c>
      <c r="J23" s="76">
        <f>+[5]Cuadro24!J12</f>
        <v>11</v>
      </c>
      <c r="K23" s="11"/>
      <c r="L23" s="7"/>
      <c r="O23" s="17"/>
      <c r="P23" s="17"/>
    </row>
    <row r="24" spans="1:16">
      <c r="A24" s="7"/>
      <c r="B24" s="158" t="str">
        <f>+[5]Cuadro24!B13</f>
        <v>Servicios de mecanica</v>
      </c>
      <c r="C24" s="61">
        <f>+[5]Cuadro24!C13</f>
        <v>1.79</v>
      </c>
      <c r="D24" s="61">
        <f>+[5]Cuadro24!D13</f>
        <v>3.94</v>
      </c>
      <c r="E24" s="62">
        <f>+[5]Cuadro24!E13</f>
        <v>2.98</v>
      </c>
      <c r="F24" s="62">
        <f>+[5]Cuadro24!F13</f>
        <v>4.0199999999999996</v>
      </c>
      <c r="G24" s="61">
        <f>+[5]Cuadro24!G13</f>
        <v>0</v>
      </c>
      <c r="H24" s="61">
        <f>+[5]Cuadro24!H13</f>
        <v>3.83</v>
      </c>
      <c r="I24" s="76">
        <f>+[5]Cuadro24!I13</f>
        <v>28</v>
      </c>
      <c r="J24" s="76">
        <f>+[5]Cuadro24!J13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+[5]Cuadro24!B14</f>
        <v>Porte de cartas y otros servicios</v>
      </c>
      <c r="C25" s="61">
        <f>+[5]Cuadro24!C14</f>
        <v>3.41</v>
      </c>
      <c r="D25" s="61">
        <f>+[5]Cuadro24!D14</f>
        <v>3.84</v>
      </c>
      <c r="E25" s="62">
        <f>+[5]Cuadro24!E14</f>
        <v>3.26</v>
      </c>
      <c r="F25" s="62">
        <f>+[5]Cuadro24!F14</f>
        <v>3.82</v>
      </c>
      <c r="G25" s="61">
        <f>+[5]Cuadro24!G14</f>
        <v>3.44</v>
      </c>
      <c r="H25" s="61">
        <f>+[5]Cuadro24!H14</f>
        <v>3.84</v>
      </c>
      <c r="I25" s="76">
        <f>+[5]Cuadro24!I14</f>
        <v>16</v>
      </c>
      <c r="J25" s="76">
        <f>+[5]Cuadro24!J14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+[5]Cuadro24!B15</f>
        <v>Imágenes diagnosticas</v>
      </c>
      <c r="C26" s="61">
        <f>+[5]Cuadro24!C15</f>
        <v>3.3</v>
      </c>
      <c r="D26" s="61">
        <f>+[5]Cuadro24!D15</f>
        <v>3.6</v>
      </c>
      <c r="E26" s="62">
        <f>+[5]Cuadro24!E15</f>
        <v>3.92</v>
      </c>
      <c r="F26" s="62">
        <f>+[5]Cuadro24!F15</f>
        <v>3.81</v>
      </c>
      <c r="G26" s="61">
        <f>+[5]Cuadro24!G15</f>
        <v>2.7</v>
      </c>
      <c r="H26" s="61">
        <f>+[5]Cuadro24!H15</f>
        <v>3.03</v>
      </c>
      <c r="I26" s="76">
        <f>+[5]Cuadro24!I15</f>
        <v>17</v>
      </c>
      <c r="J26" s="76">
        <f>+[5]Cuadro24!J15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+[5]Cuadro24!B16</f>
        <v>Corte de cabello</v>
      </c>
      <c r="C27" s="61">
        <f>+[5]Cuadro24!C16</f>
        <v>5.43</v>
      </c>
      <c r="D27" s="61">
        <f>+[5]Cuadro24!D16</f>
        <v>3.58</v>
      </c>
      <c r="E27" s="62">
        <f>+[5]Cuadro24!E16</f>
        <v>7.5</v>
      </c>
      <c r="F27" s="62">
        <f>+[5]Cuadro24!F16</f>
        <v>4.78</v>
      </c>
      <c r="G27" s="61">
        <f>+[5]Cuadro24!G16</f>
        <v>0</v>
      </c>
      <c r="H27" s="61">
        <f>+[5]Cuadro24!H16</f>
        <v>2.9</v>
      </c>
      <c r="I27" s="76">
        <f>+[5]Cuadro24!I16</f>
        <v>7</v>
      </c>
      <c r="J27" s="76">
        <f>+[5]Cuadro24!J16</f>
        <v>15</v>
      </c>
      <c r="K27" s="11"/>
      <c r="L27" s="7"/>
    </row>
    <row r="28" spans="1:16">
      <c r="A28" s="7"/>
      <c r="B28" s="158" t="str">
        <f>+[5]Cuadro24!B17</f>
        <v>Servicios de hospitalizacion y ambulancias</v>
      </c>
      <c r="C28" s="61">
        <f>+[5]Cuadro24!C17</f>
        <v>2.41</v>
      </c>
      <c r="D28" s="61">
        <f>+[5]Cuadro24!D17</f>
        <v>3.27</v>
      </c>
      <c r="E28" s="62">
        <f>+[5]Cuadro24!E17</f>
        <v>2.2999999999999998</v>
      </c>
      <c r="F28" s="62">
        <f>+[5]Cuadro24!F17</f>
        <v>2.58</v>
      </c>
      <c r="G28" s="61">
        <f>+[5]Cuadro24!G17</f>
        <v>0</v>
      </c>
      <c r="H28" s="61">
        <f>+[5]Cuadro24!H17</f>
        <v>0</v>
      </c>
      <c r="I28" s="76">
        <f>+[5]Cuadro24!I17</f>
        <v>23</v>
      </c>
      <c r="J28" s="76">
        <f>+[5]Cuadro24!J17</f>
        <v>16</v>
      </c>
      <c r="K28" s="11"/>
      <c r="L28" s="7"/>
    </row>
    <row r="29" spans="1:16">
      <c r="A29" s="7"/>
      <c r="B29" s="158" t="str">
        <f>+[5]Cuadro24!B18</f>
        <v>Otros gastos de ocupacion</v>
      </c>
      <c r="C29" s="61">
        <f>+[5]Cuadro24!C18</f>
        <v>3.52</v>
      </c>
      <c r="D29" s="61">
        <f>+[5]Cuadro24!D18</f>
        <v>3.12</v>
      </c>
      <c r="E29" s="62">
        <f>+[5]Cuadro24!E18</f>
        <v>2.09</v>
      </c>
      <c r="F29" s="62">
        <f>+[5]Cuadro24!F18</f>
        <v>3.75</v>
      </c>
      <c r="G29" s="61">
        <f>+[5]Cuadro24!G18</f>
        <v>3.55</v>
      </c>
      <c r="H29" s="61">
        <f>+[5]Cuadro24!H18</f>
        <v>2.59</v>
      </c>
      <c r="I29" s="76">
        <f>+[5]Cuadro24!I18</f>
        <v>15</v>
      </c>
      <c r="J29" s="76">
        <f>+[5]Cuadro24!J18</f>
        <v>17</v>
      </c>
      <c r="K29" s="11"/>
      <c r="L29" s="7"/>
    </row>
    <row r="30" spans="1:16">
      <c r="A30" s="7"/>
      <c r="B30" s="158" t="str">
        <f>+[5]Cuadro24!B19</f>
        <v>Lavandería</v>
      </c>
      <c r="C30" s="61">
        <f>+[5]Cuadro24!C19</f>
        <v>2.2599999999999998</v>
      </c>
      <c r="D30" s="61">
        <f>+[5]Cuadro24!D19</f>
        <v>3.09</v>
      </c>
      <c r="E30" s="62">
        <f>+[5]Cuadro24!E19</f>
        <v>2.02</v>
      </c>
      <c r="F30" s="62">
        <f>+[5]Cuadro24!F19</f>
        <v>3.71</v>
      </c>
      <c r="G30" s="61">
        <f>+[5]Cuadro24!G19</f>
        <v>2.38</v>
      </c>
      <c r="H30" s="61">
        <f>+[5]Cuadro24!H19</f>
        <v>2.91</v>
      </c>
      <c r="I30" s="76">
        <f>+[5]Cuadro24!I19</f>
        <v>25</v>
      </c>
      <c r="J30" s="76">
        <f>+[5]Cuadro24!J19</f>
        <v>18</v>
      </c>
      <c r="K30" s="11"/>
      <c r="L30" s="7"/>
    </row>
    <row r="31" spans="1:16">
      <c r="A31" s="7"/>
      <c r="B31" s="158" t="str">
        <f>+[5]Cuadro24!B20</f>
        <v>Reparacion y limpieza</v>
      </c>
      <c r="C31" s="61">
        <f>+[5]Cuadro24!C20</f>
        <v>8.15</v>
      </c>
      <c r="D31" s="61">
        <f>+[5]Cuadro24!D20</f>
        <v>3.04</v>
      </c>
      <c r="E31" s="62">
        <f>+[5]Cuadro24!E20</f>
        <v>8.27</v>
      </c>
      <c r="F31" s="62">
        <f>+[5]Cuadro24!F20</f>
        <v>3.55</v>
      </c>
      <c r="G31" s="61">
        <f>+[5]Cuadro24!G20</f>
        <v>3.3</v>
      </c>
      <c r="H31" s="61">
        <f>+[5]Cuadro24!H20</f>
        <v>2.94</v>
      </c>
      <c r="I31" s="76">
        <f>+[5]Cuadro24!I20</f>
        <v>3</v>
      </c>
      <c r="J31" s="76">
        <f>+[5]Cuadro24!J20</f>
        <v>19</v>
      </c>
      <c r="K31" s="11"/>
      <c r="L31" s="7"/>
    </row>
    <row r="32" spans="1:16">
      <c r="A32" s="7"/>
      <c r="B32" s="158" t="str">
        <f>+[5]Cuadro24!B21</f>
        <v>Otros costos educativos</v>
      </c>
      <c r="C32" s="61">
        <f>+[5]Cuadro24!C21</f>
        <v>3.53</v>
      </c>
      <c r="D32" s="61">
        <f>+[5]Cuadro24!D21</f>
        <v>3</v>
      </c>
      <c r="E32" s="62">
        <f>+[5]Cuadro24!E21</f>
        <v>2.2400000000000002</v>
      </c>
      <c r="F32" s="62">
        <f>+[5]Cuadro24!F21</f>
        <v>1.55</v>
      </c>
      <c r="G32" s="61">
        <f>+[5]Cuadro24!G21</f>
        <v>4.82</v>
      </c>
      <c r="H32" s="61">
        <f>+[5]Cuadro24!H21</f>
        <v>4.18</v>
      </c>
      <c r="I32" s="76">
        <f>+[5]Cuadro24!I21</f>
        <v>14</v>
      </c>
      <c r="J32" s="76">
        <f>+[5]Cuadro24!J21</f>
        <v>20</v>
      </c>
      <c r="K32" s="11"/>
      <c r="L32" s="7"/>
    </row>
    <row r="33" spans="1:12">
      <c r="A33" s="7"/>
      <c r="B33" s="158" t="str">
        <f>+[5]Cuadro24!B22</f>
        <v>Arrendamiento efectivo</v>
      </c>
      <c r="C33" s="61">
        <f>+[5]Cuadro24!C22</f>
        <v>2.5</v>
      </c>
      <c r="D33" s="61">
        <f>+[5]Cuadro24!D22</f>
        <v>2.91</v>
      </c>
      <c r="E33" s="62">
        <f>+[5]Cuadro24!E22</f>
        <v>2.66</v>
      </c>
      <c r="F33" s="62">
        <f>+[5]Cuadro24!F22</f>
        <v>3.52</v>
      </c>
      <c r="G33" s="61">
        <f>+[5]Cuadro24!G22</f>
        <v>0.8</v>
      </c>
      <c r="H33" s="61">
        <f>+[5]Cuadro24!H22</f>
        <v>1.18</v>
      </c>
      <c r="I33" s="76">
        <f>+[5]Cuadro24!I22</f>
        <v>21</v>
      </c>
      <c r="J33" s="76">
        <f>+[5]Cuadro24!J22</f>
        <v>21</v>
      </c>
      <c r="K33" s="11"/>
      <c r="L33" s="7"/>
    </row>
    <row r="34" spans="1:12">
      <c r="A34" s="7"/>
      <c r="B34" s="158" t="str">
        <f>+[5]Cuadro24!B23</f>
        <v>Confeccion y alquiler</v>
      </c>
      <c r="C34" s="61">
        <f>+[5]Cuadro24!C23</f>
        <v>0.17</v>
      </c>
      <c r="D34" s="61">
        <f>+[5]Cuadro24!D23</f>
        <v>2.88</v>
      </c>
      <c r="E34" s="62">
        <f>+[5]Cuadro24!E23</f>
        <v>-0.4</v>
      </c>
      <c r="F34" s="62">
        <f>+[5]Cuadro24!F23</f>
        <v>2.88</v>
      </c>
      <c r="G34" s="61">
        <f>+[5]Cuadro24!G23</f>
        <v>1.38</v>
      </c>
      <c r="H34" s="61">
        <f>+[5]Cuadro24!H23</f>
        <v>-0.12</v>
      </c>
      <c r="I34" s="76">
        <f>+[5]Cuadro24!I23</f>
        <v>31</v>
      </c>
      <c r="J34" s="76">
        <f>+[5]Cuadro24!J23</f>
        <v>22</v>
      </c>
      <c r="K34" s="11"/>
      <c r="L34" s="7"/>
    </row>
    <row r="35" spans="1:12">
      <c r="A35" s="7"/>
      <c r="B35" s="158" t="str">
        <f>+[5]Cuadro24!B24</f>
        <v>Otros servivios financieros</v>
      </c>
      <c r="C35" s="61">
        <f>+[5]Cuadro24!C24</f>
        <v>4.22</v>
      </c>
      <c r="D35" s="61">
        <f>+[5]Cuadro24!D24</f>
        <v>2.5299999999999998</v>
      </c>
      <c r="E35" s="62">
        <f>+[5]Cuadro24!E24</f>
        <v>4.04</v>
      </c>
      <c r="F35" s="62">
        <f>+[5]Cuadro24!F24</f>
        <v>2.58</v>
      </c>
      <c r="G35" s="61">
        <f>+[5]Cuadro24!G24</f>
        <v>4.83</v>
      </c>
      <c r="H35" s="61">
        <f>+[5]Cuadro24!H24</f>
        <v>2.36</v>
      </c>
      <c r="I35" s="76">
        <f>+[5]Cuadro24!I24</f>
        <v>12</v>
      </c>
      <c r="J35" s="76">
        <f>+[5]Cuadro24!J24</f>
        <v>23</v>
      </c>
      <c r="K35" s="11"/>
      <c r="L35" s="7"/>
    </row>
    <row r="36" spans="1:12">
      <c r="A36" s="7"/>
      <c r="B36" s="158" t="str">
        <f>+[5]Cuadro24!B25</f>
        <v>Pagos complementarios</v>
      </c>
      <c r="C36" s="61">
        <f>+[5]Cuadro24!C25</f>
        <v>4.12</v>
      </c>
      <c r="D36" s="61">
        <f>+[5]Cuadro24!D25</f>
        <v>2.5099999999999998</v>
      </c>
      <c r="E36" s="62">
        <f>+[5]Cuadro24!E25</f>
        <v>4.12</v>
      </c>
      <c r="F36" s="62">
        <f>+[5]Cuadro24!F25</f>
        <v>2.5099999999999998</v>
      </c>
      <c r="G36" s="61">
        <f>+[5]Cuadro24!G25</f>
        <v>4.12</v>
      </c>
      <c r="H36" s="61">
        <f>+[5]Cuadro24!H25</f>
        <v>2.5099999999999998</v>
      </c>
      <c r="I36" s="76">
        <f>+[5]Cuadro24!I25</f>
        <v>13</v>
      </c>
      <c r="J36" s="76">
        <f>+[5]Cuadro24!J25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8" t="s">
        <v>322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334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+[5]Cuadro24a!B2</f>
        <v>Arrendamiento imputado</v>
      </c>
      <c r="C46" s="61">
        <f>+[5]Cuadro24a!C2</f>
        <v>0.26381089808106645</v>
      </c>
      <c r="D46" s="61">
        <f>+[5]Cuadro24a!D2</f>
        <v>0.26942728500000002</v>
      </c>
      <c r="E46" s="62">
        <f>+[5]Cuadro24a!E2</f>
        <v>0.22557668622319876</v>
      </c>
      <c r="F46" s="62">
        <f>+[5]Cuadro24a!F2</f>
        <v>0.226688684</v>
      </c>
      <c r="G46" s="61">
        <f>+[5]Cuadro24a!G2</f>
        <v>0.11331899541176375</v>
      </c>
      <c r="H46" s="61">
        <f>+[5]Cuadro24a!H2</f>
        <v>0.16454026299999999</v>
      </c>
      <c r="I46" s="76">
        <f>+[5]Cuadro24a!I2</f>
        <v>1</v>
      </c>
      <c r="J46" s="76">
        <f>+[5]Cuadro24a!J2</f>
        <v>1</v>
      </c>
      <c r="K46" s="11"/>
      <c r="L46" s="7"/>
    </row>
    <row r="47" spans="1:12">
      <c r="A47" s="7"/>
      <c r="B47" s="9" t="str">
        <f>+[5]Cuadro24a!B3</f>
        <v>Arrendamiento efectivo</v>
      </c>
      <c r="C47" s="61">
        <f>+[5]Cuadro24a!C3</f>
        <v>0.19232232390948356</v>
      </c>
      <c r="D47" s="61">
        <f>+[5]Cuadro24a!D3</f>
        <v>0.22415934400000001</v>
      </c>
      <c r="E47" s="62">
        <f>+[5]Cuadro24a!E3</f>
        <v>0.2823225547486618</v>
      </c>
      <c r="F47" s="62">
        <f>+[5]Cuadro24a!F3</f>
        <v>0.37497988199999999</v>
      </c>
      <c r="G47" s="61">
        <f>+[5]Cuadro24a!G3</f>
        <v>3.4218074786537135E-2</v>
      </c>
      <c r="H47" s="61">
        <f>+[5]Cuadro24a!H3</f>
        <v>4.9684971000000001E-2</v>
      </c>
      <c r="I47" s="76">
        <f>+[5]Cuadro24a!I3</f>
        <v>2</v>
      </c>
      <c r="J47" s="76">
        <f>+[5]Cuadro24a!J3</f>
        <v>2</v>
      </c>
      <c r="K47" s="11"/>
      <c r="L47" s="7"/>
    </row>
    <row r="48" spans="1:12" ht="16.5" thickBot="1">
      <c r="A48" s="7"/>
      <c r="B48" s="9" t="str">
        <f>+[5]Cuadro24a!B4</f>
        <v>Pensiones</v>
      </c>
      <c r="C48" s="168">
        <f>+[5]Cuadro24a!C4</f>
        <v>0.10825661647127796</v>
      </c>
      <c r="D48" s="168">
        <f>+[5]Cuadro24a!D4</f>
        <v>0.17925172</v>
      </c>
      <c r="E48" s="169">
        <f>+[5]Cuadro24a!E4</f>
        <v>-6.6861975277249089E-2</v>
      </c>
      <c r="F48" s="169">
        <f>+[5]Cuadro24a!F4</f>
        <v>5.3694250999999998E-2</v>
      </c>
      <c r="G48" s="168">
        <f>+[5]Cuadro24a!G4</f>
        <v>0.43605341683628596</v>
      </c>
      <c r="H48" s="168">
        <f>+[5]Cuadro24a!H4</f>
        <v>0.47216225499999998</v>
      </c>
      <c r="I48" s="170">
        <f>+[5]Cuadro24a!I4</f>
        <v>4</v>
      </c>
      <c r="J48" s="170">
        <f>+[5]Cuadro24a!J4</f>
        <v>3</v>
      </c>
      <c r="K48" s="11"/>
      <c r="L48" s="7"/>
    </row>
    <row r="49" spans="1:12" ht="16.5" thickTop="1">
      <c r="A49" s="7"/>
      <c r="B49" s="9" t="str">
        <f>+[5]Cuadro24a!B5</f>
        <v>Servicios relacionados con diversion</v>
      </c>
      <c r="C49" s="171">
        <f>+[5]Cuadro24a!C5</f>
        <v>4.2904271505194339E-2</v>
      </c>
      <c r="D49" s="171">
        <f>+[5]Cuadro24a!D5</f>
        <v>-4.9939629999999997E-3</v>
      </c>
      <c r="E49" s="172">
        <f>+[5]Cuadro24a!E5</f>
        <v>7.620684133862553E-3</v>
      </c>
      <c r="F49" s="172">
        <f>+[5]Cuadro24a!F5</f>
        <v>7.5594400000000004E-4</v>
      </c>
      <c r="G49" s="171">
        <f>+[5]Cuadro24a!G5</f>
        <v>2.501772688578625E-2</v>
      </c>
      <c r="H49" s="171">
        <f>+[5]Cuadro24a!H5</f>
        <v>2.2991593000000001E-2</v>
      </c>
      <c r="I49" s="173">
        <f>+[5]Cuadro24a!I5</f>
        <v>6</v>
      </c>
      <c r="J49" s="173">
        <f>+[5]Cuadro24a!J5</f>
        <v>35</v>
      </c>
      <c r="K49" s="11"/>
      <c r="L49" s="7"/>
    </row>
    <row r="50" spans="1:12">
      <c r="A50" s="7"/>
      <c r="B50" s="9" t="str">
        <f>+[5]Cuadro24a!B6</f>
        <v>Servicios de T.V.</v>
      </c>
      <c r="C50" s="61">
        <f>+[5]Cuadro24a!C6</f>
        <v>2.8463783315420257E-3</v>
      </c>
      <c r="D50" s="61">
        <f>+[5]Cuadro24a!D6</f>
        <v>-9.4255099999999998E-3</v>
      </c>
      <c r="E50" s="62">
        <f>+[5]Cuadro24a!E6</f>
        <v>7.635575098382948E-3</v>
      </c>
      <c r="F50" s="62">
        <f>+[5]Cuadro24a!F6</f>
        <v>-8.1406210000000007E-3</v>
      </c>
      <c r="G50" s="61">
        <f>+[5]Cuadro24a!G6</f>
        <v>1.6036641047031714E-3</v>
      </c>
      <c r="H50" s="61">
        <f>+[5]Cuadro24a!H6</f>
        <v>-9.1238399999999994E-3</v>
      </c>
      <c r="I50" s="76">
        <f>+[5]Cuadro24a!I6</f>
        <v>22</v>
      </c>
      <c r="J50" s="76">
        <f>+[5]Cuadro24a!J6</f>
        <v>36</v>
      </c>
      <c r="K50" s="11"/>
      <c r="L50" s="7"/>
    </row>
    <row r="51" spans="1:12">
      <c r="A51" s="7"/>
      <c r="B51" s="9" t="str">
        <f>+[5]Cuadro24a!B7</f>
        <v>Turismo</v>
      </c>
      <c r="C51" s="61">
        <f>+[5]Cuadro24a!C7</f>
        <v>-9.5642820132385235E-3</v>
      </c>
      <c r="D51" s="61">
        <f>+[5]Cuadro24a!D7</f>
        <v>-1.5727465E-2</v>
      </c>
      <c r="E51" s="62">
        <f>+[5]Cuadro24a!E7</f>
        <v>2.4897925274218534E-3</v>
      </c>
      <c r="F51" s="62">
        <f>+[5]Cuadro24a!F7</f>
        <v>-1.0287860000000001E-3</v>
      </c>
      <c r="G51" s="61">
        <f>+[5]Cuadro24a!G7</f>
        <v>-7.880283258147415E-2</v>
      </c>
      <c r="H51" s="61">
        <f>+[5]Cuadro24a!H7</f>
        <v>-9.0222500999999997E-2</v>
      </c>
      <c r="I51" s="76">
        <f>+[5]Cuadro24a!I7</f>
        <v>36</v>
      </c>
      <c r="J51" s="76">
        <f>+[5]Cuadro24a!J7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23" t="s">
        <v>325</v>
      </c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305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58" t="s">
        <v>306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307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170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332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+[5]Cuadro25!B2</f>
        <v>Gas</v>
      </c>
      <c r="C13" s="61">
        <f>+[5]Cuadro25!C2</f>
        <v>7.34</v>
      </c>
      <c r="D13" s="61">
        <f>+[5]Cuadro25!D2</f>
        <v>13.6</v>
      </c>
      <c r="E13" s="62">
        <f>+[5]Cuadro25!E2</f>
        <v>7.13</v>
      </c>
      <c r="F13" s="62">
        <f>+[5]Cuadro25!F2</f>
        <v>13.5</v>
      </c>
      <c r="G13" s="61">
        <f>+[5]Cuadro25!G2</f>
        <v>7.78</v>
      </c>
      <c r="H13" s="61">
        <f>+[5]Cuadro25!H2</f>
        <v>14.28</v>
      </c>
      <c r="I13" s="76">
        <f>+[5]Cuadro25!I2</f>
        <v>11</v>
      </c>
      <c r="J13" s="76">
        <f>+[5]Cuadro25!J2</f>
        <v>1</v>
      </c>
      <c r="K13" s="11"/>
      <c r="L13" s="7"/>
    </row>
    <row r="14" spans="1:22">
      <c r="A14" s="7"/>
      <c r="B14" s="158" t="str">
        <f>+[5]Cuadro25!B3</f>
        <v>Joyeria en oro y plata</v>
      </c>
      <c r="C14" s="61">
        <f>+[5]Cuadro25!C3</f>
        <v>1.47</v>
      </c>
      <c r="D14" s="61">
        <f>+[5]Cuadro25!D3</f>
        <v>9.98</v>
      </c>
      <c r="E14" s="62">
        <f>+[5]Cuadro25!E3</f>
        <v>2.2000000000000002</v>
      </c>
      <c r="F14" s="62">
        <f>+[5]Cuadro25!F3</f>
        <v>4.1399999999999997</v>
      </c>
      <c r="G14" s="61">
        <f>+[5]Cuadro25!G3</f>
        <v>0.67</v>
      </c>
      <c r="H14" s="61">
        <f>+[5]Cuadro25!H3</f>
        <v>22.74</v>
      </c>
      <c r="I14" s="76">
        <f>+[5]Cuadro25!I3</f>
        <v>60</v>
      </c>
      <c r="J14" s="76">
        <f>+[5]Cuadro25!J3</f>
        <v>2</v>
      </c>
      <c r="K14" s="11"/>
      <c r="L14" s="7"/>
      <c r="N14" s="53"/>
    </row>
    <row r="15" spans="1:22">
      <c r="A15" s="7"/>
      <c r="B15" s="158" t="str">
        <f>+[5]Cuadro25!B4</f>
        <v>Servicios para mascotas</v>
      </c>
      <c r="C15" s="61">
        <f>+[5]Cuadro25!C4</f>
        <v>2.54</v>
      </c>
      <c r="D15" s="61">
        <f>+[5]Cuadro25!D4</f>
        <v>9.9</v>
      </c>
      <c r="E15" s="62">
        <f>+[5]Cuadro25!E4</f>
        <v>3.17</v>
      </c>
      <c r="F15" s="62">
        <f>+[5]Cuadro25!F4</f>
        <v>8.41</v>
      </c>
      <c r="G15" s="61">
        <f>+[5]Cuadro25!G4</f>
        <v>3.58</v>
      </c>
      <c r="H15" s="61">
        <f>+[5]Cuadro25!H4</f>
        <v>7.71</v>
      </c>
      <c r="I15" s="76">
        <f>+[5]Cuadro25!I4</f>
        <v>43</v>
      </c>
      <c r="J15" s="76">
        <f>+[5]Cuadro25!J4</f>
        <v>3</v>
      </c>
      <c r="K15" s="11"/>
      <c r="L15" s="7"/>
      <c r="N15" s="18"/>
    </row>
    <row r="16" spans="1:22">
      <c r="A16" s="7"/>
      <c r="B16" s="158" t="str">
        <f>+[5]Cuadro25!B5</f>
        <v>Ceras</v>
      </c>
      <c r="C16" s="61">
        <f>+[5]Cuadro25!C5</f>
        <v>5.2</v>
      </c>
      <c r="D16" s="61">
        <f>+[5]Cuadro25!D5</f>
        <v>9.1199999999999992</v>
      </c>
      <c r="E16" s="62">
        <f>+[5]Cuadro25!E5</f>
        <v>4.28</v>
      </c>
      <c r="F16" s="62">
        <f>+[5]Cuadro25!F5</f>
        <v>8.6</v>
      </c>
      <c r="G16" s="61">
        <f>+[5]Cuadro25!G5</f>
        <v>4.97</v>
      </c>
      <c r="H16" s="61">
        <f>+[5]Cuadro25!H5</f>
        <v>10.37</v>
      </c>
      <c r="I16" s="76">
        <f>+[5]Cuadro25!I5</f>
        <v>17</v>
      </c>
      <c r="J16" s="76">
        <f>+[5]Cuadro25!J5</f>
        <v>4</v>
      </c>
      <c r="K16" s="11"/>
      <c r="L16" s="7"/>
    </row>
    <row r="17" spans="1:16">
      <c r="A17" s="7"/>
      <c r="B17" s="158" t="str">
        <f>+[5]Cuadro25!B6</f>
        <v>Aseguramiento privado</v>
      </c>
      <c r="C17" s="61">
        <f>+[5]Cuadro25!C6</f>
        <v>6.07</v>
      </c>
      <c r="D17" s="61">
        <f>+[5]Cuadro25!D6</f>
        <v>8.1300000000000008</v>
      </c>
      <c r="E17" s="62">
        <f>+[5]Cuadro25!E6</f>
        <v>4.96</v>
      </c>
      <c r="F17" s="62">
        <f>+[5]Cuadro25!F6</f>
        <v>5.39</v>
      </c>
      <c r="G17" s="61">
        <f>+[5]Cuadro25!G6</f>
        <v>6.11</v>
      </c>
      <c r="H17" s="61">
        <f>+[5]Cuadro25!H6</f>
        <v>8.23</v>
      </c>
      <c r="I17" s="76">
        <f>+[5]Cuadro25!I6</f>
        <v>13</v>
      </c>
      <c r="J17" s="76">
        <f>+[5]Cuadro25!J6</f>
        <v>5</v>
      </c>
      <c r="K17" s="11"/>
      <c r="L17" s="7"/>
    </row>
    <row r="18" spans="1:16">
      <c r="A18" s="7"/>
      <c r="B18" s="158" t="str">
        <f>+[5]Cuadro25!B7</f>
        <v>Toallas, manteles y forros para muebles</v>
      </c>
      <c r="C18" s="61">
        <f>+[5]Cuadro25!C7</f>
        <v>3.46</v>
      </c>
      <c r="D18" s="61">
        <f>+[5]Cuadro25!D7</f>
        <v>8.1</v>
      </c>
      <c r="E18" s="62">
        <f>+[5]Cuadro25!E7</f>
        <v>7.06</v>
      </c>
      <c r="F18" s="62">
        <f>+[5]Cuadro25!F7</f>
        <v>11.23</v>
      </c>
      <c r="G18" s="61">
        <f>+[5]Cuadro25!G7</f>
        <v>0.95</v>
      </c>
      <c r="H18" s="61">
        <f>+[5]Cuadro25!H7</f>
        <v>5.48</v>
      </c>
      <c r="I18" s="76">
        <f>+[5]Cuadro25!I7</f>
        <v>34</v>
      </c>
      <c r="J18" s="76">
        <f>+[5]Cuadro25!J7</f>
        <v>6</v>
      </c>
      <c r="K18" s="11"/>
      <c r="L18" s="7"/>
    </row>
    <row r="19" spans="1:16">
      <c r="A19" s="7"/>
      <c r="B19" s="158" t="str">
        <f>+[5]Cuadro25!B8</f>
        <v>Buseta</v>
      </c>
      <c r="C19" s="61">
        <f>+[5]Cuadro25!C8</f>
        <v>8.68</v>
      </c>
      <c r="D19" s="61">
        <f>+[5]Cuadro25!D8</f>
        <v>8.02</v>
      </c>
      <c r="E19" s="62">
        <f>+[5]Cuadro25!E8</f>
        <v>8.68</v>
      </c>
      <c r="F19" s="62">
        <f>+[5]Cuadro25!F8</f>
        <v>8.02</v>
      </c>
      <c r="G19" s="61">
        <f>+[5]Cuadro25!G8</f>
        <v>8.68</v>
      </c>
      <c r="H19" s="61">
        <f>+[5]Cuadro25!H8</f>
        <v>8.02</v>
      </c>
      <c r="I19" s="76">
        <f>+[5]Cuadro25!I8</f>
        <v>5</v>
      </c>
      <c r="J19" s="76">
        <f>+[5]Cuadro25!J8</f>
        <v>7</v>
      </c>
      <c r="K19" s="11"/>
      <c r="L19" s="7"/>
    </row>
    <row r="20" spans="1:16">
      <c r="A20" s="7"/>
      <c r="B20" s="158" t="str">
        <f>+[5]Cuadro25!B9</f>
        <v>Insecticidas</v>
      </c>
      <c r="C20" s="61">
        <f>+[5]Cuadro25!C9</f>
        <v>4.34</v>
      </c>
      <c r="D20" s="61">
        <f>+[5]Cuadro25!D9</f>
        <v>7.75</v>
      </c>
      <c r="E20" s="62">
        <f>+[5]Cuadro25!E9</f>
        <v>3.86</v>
      </c>
      <c r="F20" s="62">
        <f>+[5]Cuadro25!F9</f>
        <v>6.77</v>
      </c>
      <c r="G20" s="61">
        <f>+[5]Cuadro25!G9</f>
        <v>7.19</v>
      </c>
      <c r="H20" s="61">
        <f>+[5]Cuadro25!H9</f>
        <v>10.44</v>
      </c>
      <c r="I20" s="76">
        <f>+[5]Cuadro25!I9</f>
        <v>26</v>
      </c>
      <c r="J20" s="76">
        <f>+[5]Cuadro25!J9</f>
        <v>8</v>
      </c>
      <c r="K20" s="11"/>
      <c r="L20" s="7"/>
    </row>
    <row r="21" spans="1:16">
      <c r="A21" s="7"/>
      <c r="B21" s="158" t="str">
        <f>+[5]Cuadro25!B10</f>
        <v>Otros medios para transporte urbano</v>
      </c>
      <c r="C21" s="61">
        <f>+[5]Cuadro25!C10</f>
        <v>8.25</v>
      </c>
      <c r="D21" s="61">
        <f>+[5]Cuadro25!D10</f>
        <v>7.63</v>
      </c>
      <c r="E21" s="62">
        <f>+[5]Cuadro25!E10</f>
        <v>8.25</v>
      </c>
      <c r="F21" s="62">
        <f>+[5]Cuadro25!F10</f>
        <v>7.63</v>
      </c>
      <c r="G21" s="61">
        <f>+[5]Cuadro25!G10</f>
        <v>8.25</v>
      </c>
      <c r="H21" s="61">
        <f>+[5]Cuadro25!H10</f>
        <v>7.63</v>
      </c>
      <c r="I21" s="76">
        <f>+[5]Cuadro25!I10</f>
        <v>6</v>
      </c>
      <c r="J21" s="76">
        <f>+[5]Cuadro25!J10</f>
        <v>9</v>
      </c>
      <c r="K21" s="11"/>
      <c r="L21" s="7"/>
    </row>
    <row r="22" spans="1:16">
      <c r="A22" s="7"/>
      <c r="B22" s="158" t="str">
        <f>+[5]Cuadro25!B11</f>
        <v>Pensiones</v>
      </c>
      <c r="C22" s="61">
        <f>+[5]Cuadro25!C11</f>
        <v>4.42</v>
      </c>
      <c r="D22" s="61">
        <f>+[5]Cuadro25!D11</f>
        <v>7.06</v>
      </c>
      <c r="E22" s="62">
        <f>+[5]Cuadro25!E11</f>
        <v>-4.54</v>
      </c>
      <c r="F22" s="62">
        <f>+[5]Cuadro25!F11</f>
        <v>3.65</v>
      </c>
      <c r="G22" s="61">
        <f>+[5]Cuadro25!G11</f>
        <v>8.5</v>
      </c>
      <c r="H22" s="61">
        <f>+[5]Cuadro25!H11</f>
        <v>8.67</v>
      </c>
      <c r="I22" s="76">
        <f>+[5]Cuadro25!I11</f>
        <v>25</v>
      </c>
      <c r="J22" s="76">
        <f>+[5]Cuadro25!J11</f>
        <v>10</v>
      </c>
      <c r="K22" s="11"/>
      <c r="L22" s="7"/>
    </row>
    <row r="23" spans="1:16">
      <c r="A23" s="7"/>
      <c r="B23" s="158" t="str">
        <f>+[5]Cuadro25!B12</f>
        <v>Bus</v>
      </c>
      <c r="C23" s="61">
        <f>+[5]Cuadro25!C12</f>
        <v>7.43</v>
      </c>
      <c r="D23" s="61">
        <f>+[5]Cuadro25!D12</f>
        <v>6.9</v>
      </c>
      <c r="E23" s="62">
        <f>+[5]Cuadro25!E12</f>
        <v>7.43</v>
      </c>
      <c r="F23" s="62">
        <f>+[5]Cuadro25!F12</f>
        <v>6.9</v>
      </c>
      <c r="G23" s="61">
        <f>+[5]Cuadro25!G12</f>
        <v>7.43</v>
      </c>
      <c r="H23" s="61">
        <f>+[5]Cuadro25!H12</f>
        <v>6.9</v>
      </c>
      <c r="I23" s="76">
        <f>+[5]Cuadro25!I12</f>
        <v>10</v>
      </c>
      <c r="J23" s="76">
        <f>+[5]Cuadro25!J12</f>
        <v>11</v>
      </c>
      <c r="K23" s="11"/>
      <c r="L23" s="7"/>
      <c r="O23" s="17"/>
      <c r="P23" s="17"/>
    </row>
    <row r="24" spans="1:16">
      <c r="A24" s="7"/>
      <c r="B24" s="158" t="str">
        <f>+[5]Cuadro25!B13</f>
        <v>Servicio de parqueadero</v>
      </c>
      <c r="C24" s="61">
        <f>+[5]Cuadro25!C13</f>
        <v>1.21</v>
      </c>
      <c r="D24" s="61">
        <f>+[5]Cuadro25!D13</f>
        <v>6.69</v>
      </c>
      <c r="E24" s="62">
        <f>+[5]Cuadro25!E13</f>
        <v>1.51</v>
      </c>
      <c r="F24" s="62">
        <f>+[5]Cuadro25!F13</f>
        <v>5.0999999999999996</v>
      </c>
      <c r="G24" s="61">
        <f>+[5]Cuadro25!G13</f>
        <v>1.97</v>
      </c>
      <c r="H24" s="61">
        <f>+[5]Cuadro25!H13</f>
        <v>8.4</v>
      </c>
      <c r="I24" s="76">
        <f>+[5]Cuadro25!I13</f>
        <v>62</v>
      </c>
      <c r="J24" s="76">
        <f>+[5]Cuadro25!J13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+[5]Cuadro25!B14</f>
        <v>Matrículas</v>
      </c>
      <c r="C25" s="61">
        <f>+[5]Cuadro25!C14</f>
        <v>2.1800000000000002</v>
      </c>
      <c r="D25" s="61">
        <f>+[5]Cuadro25!D14</f>
        <v>6.25</v>
      </c>
      <c r="E25" s="62">
        <f>+[5]Cuadro25!E14</f>
        <v>-5.66</v>
      </c>
      <c r="F25" s="62">
        <f>+[5]Cuadro25!F14</f>
        <v>3.71</v>
      </c>
      <c r="G25" s="61">
        <f>+[5]Cuadro25!G14</f>
        <v>8.81</v>
      </c>
      <c r="H25" s="61">
        <f>+[5]Cuadro25!H14</f>
        <v>9.19</v>
      </c>
      <c r="I25" s="76">
        <f>+[5]Cuadro25!I14</f>
        <v>51</v>
      </c>
      <c r="J25" s="76">
        <f>+[5]Cuadro25!J14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+[5]Cuadro25!B15</f>
        <v>Servicios de proteccion dentro y fuera del hogar</v>
      </c>
      <c r="C26" s="61">
        <f>+[5]Cuadro25!C15</f>
        <v>14.72</v>
      </c>
      <c r="D26" s="61">
        <f>+[5]Cuadro25!D15</f>
        <v>6.15</v>
      </c>
      <c r="E26" s="62">
        <f>+[5]Cuadro25!E15</f>
        <v>9.5399999999999991</v>
      </c>
      <c r="F26" s="62">
        <f>+[5]Cuadro25!F15</f>
        <v>4.57</v>
      </c>
      <c r="G26" s="61">
        <f>+[5]Cuadro25!G15</f>
        <v>17.510000000000002</v>
      </c>
      <c r="H26" s="61">
        <f>+[5]Cuadro25!H15</f>
        <v>8.6999999999999993</v>
      </c>
      <c r="I26" s="76">
        <f>+[5]Cuadro25!I15</f>
        <v>1</v>
      </c>
      <c r="J26" s="76">
        <f>+[5]Cuadro25!J15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+[5]Cuadro25!B16</f>
        <v>Juego de sabanas y fundas</v>
      </c>
      <c r="C27" s="61">
        <f>+[5]Cuadro25!C16</f>
        <v>0.81</v>
      </c>
      <c r="D27" s="61">
        <f>+[5]Cuadro25!D16</f>
        <v>5.47</v>
      </c>
      <c r="E27" s="62">
        <f>+[5]Cuadro25!E16</f>
        <v>0.66</v>
      </c>
      <c r="F27" s="62">
        <f>+[5]Cuadro25!F16</f>
        <v>5.73</v>
      </c>
      <c r="G27" s="61">
        <f>+[5]Cuadro25!G16</f>
        <v>2.4700000000000002</v>
      </c>
      <c r="H27" s="61">
        <f>+[5]Cuadro25!H16</f>
        <v>4.3499999999999996</v>
      </c>
      <c r="I27" s="76">
        <f>+[5]Cuadro25!I16</f>
        <v>65</v>
      </c>
      <c r="J27" s="76">
        <f>+[5]Cuadro25!J16</f>
        <v>15</v>
      </c>
      <c r="K27" s="11"/>
      <c r="L27" s="7"/>
    </row>
    <row r="28" spans="1:16">
      <c r="A28" s="7"/>
      <c r="B28" s="158" t="str">
        <f>+[5]Cuadro25!B17</f>
        <v>Combustible</v>
      </c>
      <c r="C28" s="61">
        <f>+[5]Cuadro25!C17</f>
        <v>7.67</v>
      </c>
      <c r="D28" s="61">
        <f>+[5]Cuadro25!D17</f>
        <v>5.44</v>
      </c>
      <c r="E28" s="62">
        <f>+[5]Cuadro25!E17</f>
        <v>7.6</v>
      </c>
      <c r="F28" s="62">
        <f>+[5]Cuadro25!F17</f>
        <v>5.32</v>
      </c>
      <c r="G28" s="61">
        <f>+[5]Cuadro25!G17</f>
        <v>7.96</v>
      </c>
      <c r="H28" s="61">
        <f>+[5]Cuadro25!H17</f>
        <v>5.66</v>
      </c>
      <c r="I28" s="76">
        <f>+[5]Cuadro25!I17</f>
        <v>9</v>
      </c>
      <c r="J28" s="76">
        <f>+[5]Cuadro25!J17</f>
        <v>16</v>
      </c>
      <c r="K28" s="11"/>
      <c r="L28" s="7"/>
    </row>
    <row r="29" spans="1:16">
      <c r="A29" s="7"/>
      <c r="B29" s="158" t="str">
        <f>+[5]Cuadro25!B18</f>
        <v>Compra y cambio de aceite</v>
      </c>
      <c r="C29" s="61">
        <f>+[5]Cuadro25!C18</f>
        <v>1.98</v>
      </c>
      <c r="D29" s="61">
        <f>+[5]Cuadro25!D18</f>
        <v>5.0999999999999996</v>
      </c>
      <c r="E29" s="62">
        <f>+[5]Cuadro25!E18</f>
        <v>2.95</v>
      </c>
      <c r="F29" s="62">
        <f>+[5]Cuadro25!F18</f>
        <v>6.6</v>
      </c>
      <c r="G29" s="61">
        <f>+[5]Cuadro25!G18</f>
        <v>0</v>
      </c>
      <c r="H29" s="61">
        <f>+[5]Cuadro25!H18</f>
        <v>1.61</v>
      </c>
      <c r="I29" s="76">
        <f>+[5]Cuadro25!I18</f>
        <v>55</v>
      </c>
      <c r="J29" s="76">
        <f>+[5]Cuadro25!J18</f>
        <v>17</v>
      </c>
      <c r="K29" s="11"/>
      <c r="L29" s="7"/>
    </row>
    <row r="30" spans="1:16">
      <c r="A30" s="7"/>
      <c r="B30" s="158" t="str">
        <f>+[5]Cuadro25!B19</f>
        <v>Periodicos</v>
      </c>
      <c r="C30" s="61">
        <f>+[5]Cuadro25!C19</f>
        <v>4.5999999999999996</v>
      </c>
      <c r="D30" s="61">
        <f>+[5]Cuadro25!D19</f>
        <v>5.03</v>
      </c>
      <c r="E30" s="62">
        <f>+[5]Cuadro25!E19</f>
        <v>0.96</v>
      </c>
      <c r="F30" s="62">
        <f>+[5]Cuadro25!F19</f>
        <v>6.51</v>
      </c>
      <c r="G30" s="61">
        <f>+[5]Cuadro25!G19</f>
        <v>10.24</v>
      </c>
      <c r="H30" s="61">
        <f>+[5]Cuadro25!H19</f>
        <v>2.82</v>
      </c>
      <c r="I30" s="76">
        <f>+[5]Cuadro25!I19</f>
        <v>24</v>
      </c>
      <c r="J30" s="76">
        <f>+[5]Cuadro25!J19</f>
        <v>18</v>
      </c>
      <c r="K30" s="11"/>
      <c r="L30" s="7"/>
    </row>
    <row r="31" spans="1:16">
      <c r="A31" s="7"/>
      <c r="B31" s="158" t="str">
        <f>+[5]Cuadro25!B20</f>
        <v>Matriculas</v>
      </c>
      <c r="C31" s="61">
        <f>+[5]Cuadro25!C20</f>
        <v>5.94</v>
      </c>
      <c r="D31" s="61">
        <f>+[5]Cuadro25!D20</f>
        <v>4.95</v>
      </c>
      <c r="E31" s="62">
        <f>+[5]Cuadro25!E20</f>
        <v>5.82</v>
      </c>
      <c r="F31" s="62">
        <f>+[5]Cuadro25!F20</f>
        <v>4.9400000000000004</v>
      </c>
      <c r="G31" s="61">
        <f>+[5]Cuadro25!G20</f>
        <v>6.09</v>
      </c>
      <c r="H31" s="61">
        <f>+[5]Cuadro25!H20</f>
        <v>4.62</v>
      </c>
      <c r="I31" s="76">
        <f>+[5]Cuadro25!I20</f>
        <v>14</v>
      </c>
      <c r="J31" s="76">
        <f>+[5]Cuadro25!J20</f>
        <v>19</v>
      </c>
      <c r="K31" s="11"/>
      <c r="L31" s="7"/>
    </row>
    <row r="32" spans="1:16">
      <c r="A32" s="7"/>
      <c r="B32" s="158" t="str">
        <f>+[5]Cuadro25!B21</f>
        <v>Consulta medica general</v>
      </c>
      <c r="C32" s="61">
        <f>+[5]Cuadro25!C21</f>
        <v>2.91</v>
      </c>
      <c r="D32" s="61">
        <f>+[5]Cuadro25!D21</f>
        <v>4.9000000000000004</v>
      </c>
      <c r="E32" s="62">
        <f>+[5]Cuadro25!E21</f>
        <v>2.83</v>
      </c>
      <c r="F32" s="62">
        <f>+[5]Cuadro25!F21</f>
        <v>5.72</v>
      </c>
      <c r="G32" s="61">
        <f>+[5]Cuadro25!G21</f>
        <v>3.33</v>
      </c>
      <c r="H32" s="61">
        <f>+[5]Cuadro25!H21</f>
        <v>4.0599999999999996</v>
      </c>
      <c r="I32" s="76">
        <f>+[5]Cuadro25!I21</f>
        <v>40</v>
      </c>
      <c r="J32" s="76">
        <f>+[5]Cuadro25!J21</f>
        <v>20</v>
      </c>
      <c r="K32" s="11"/>
      <c r="L32" s="7"/>
    </row>
    <row r="33" spans="1:12">
      <c r="A33" s="7"/>
      <c r="B33" s="158" t="str">
        <f>+[5]Cuadro25!B22</f>
        <v>Exámenes de laboratorio</v>
      </c>
      <c r="C33" s="61">
        <f>+[5]Cuadro25!C22</f>
        <v>2.62</v>
      </c>
      <c r="D33" s="61">
        <f>+[5]Cuadro25!D22</f>
        <v>4.79</v>
      </c>
      <c r="E33" s="62">
        <f>+[5]Cuadro25!E22</f>
        <v>1.55</v>
      </c>
      <c r="F33" s="62">
        <f>+[5]Cuadro25!F22</f>
        <v>4.8499999999999996</v>
      </c>
      <c r="G33" s="61">
        <f>+[5]Cuadro25!G22</f>
        <v>3.14</v>
      </c>
      <c r="H33" s="61">
        <f>+[5]Cuadro25!H22</f>
        <v>4.84</v>
      </c>
      <c r="I33" s="76">
        <f>+[5]Cuadro25!I22</f>
        <v>42</v>
      </c>
      <c r="J33" s="76">
        <f>+[5]Cuadro25!J22</f>
        <v>21</v>
      </c>
      <c r="K33" s="11"/>
      <c r="L33" s="7"/>
    </row>
    <row r="34" spans="1:12">
      <c r="A34" s="7"/>
      <c r="B34" s="158" t="str">
        <f>+[5]Cuadro25!B23</f>
        <v>Jardines y productos para animales domesticos</v>
      </c>
      <c r="C34" s="61">
        <f>+[5]Cuadro25!C23</f>
        <v>-2.4</v>
      </c>
      <c r="D34" s="61">
        <f>+[5]Cuadro25!D23</f>
        <v>4.6399999999999997</v>
      </c>
      <c r="E34" s="62">
        <f>+[5]Cuadro25!E23</f>
        <v>1.74</v>
      </c>
      <c r="F34" s="62">
        <f>+[5]Cuadro25!F23</f>
        <v>5.86</v>
      </c>
      <c r="G34" s="61">
        <f>+[5]Cuadro25!G23</f>
        <v>-2.2200000000000002</v>
      </c>
      <c r="H34" s="61">
        <f>+[5]Cuadro25!H23</f>
        <v>4.01</v>
      </c>
      <c r="I34" s="76">
        <f>+[5]Cuadro25!I23</f>
        <v>105</v>
      </c>
      <c r="J34" s="76">
        <f>+[5]Cuadro25!J23</f>
        <v>22</v>
      </c>
      <c r="K34" s="11"/>
      <c r="L34" s="7"/>
    </row>
    <row r="35" spans="1:12">
      <c r="A35" s="7"/>
      <c r="B35" s="158" t="str">
        <f>+[5]Cuadro25!B24</f>
        <v>Camisitas y vestidos para bebe</v>
      </c>
      <c r="C35" s="61">
        <f>+[5]Cuadro25!C24</f>
        <v>0.73</v>
      </c>
      <c r="D35" s="61">
        <f>+[5]Cuadro25!D24</f>
        <v>4.47</v>
      </c>
      <c r="E35" s="62">
        <f>+[5]Cuadro25!E24</f>
        <v>0.94</v>
      </c>
      <c r="F35" s="62">
        <f>+[5]Cuadro25!F24</f>
        <v>5.93</v>
      </c>
      <c r="G35" s="61">
        <f>+[5]Cuadro25!G24</f>
        <v>-0.22</v>
      </c>
      <c r="H35" s="61">
        <f>+[5]Cuadro25!H24</f>
        <v>-0.69</v>
      </c>
      <c r="I35" s="76">
        <f>+[5]Cuadro25!I24</f>
        <v>66</v>
      </c>
      <c r="J35" s="76">
        <f>+[5]Cuadro25!J24</f>
        <v>23</v>
      </c>
      <c r="K35" s="11"/>
      <c r="L35" s="7"/>
    </row>
    <row r="36" spans="1:12">
      <c r="A36" s="7"/>
      <c r="B36" s="158" t="str">
        <f>+[5]Cuadro25!B25</f>
        <v>Medicina especializada</v>
      </c>
      <c r="C36" s="61">
        <f>+[5]Cuadro25!C25</f>
        <v>6.38</v>
      </c>
      <c r="D36" s="61">
        <f>+[5]Cuadro25!D25</f>
        <v>4.43</v>
      </c>
      <c r="E36" s="62">
        <f>+[5]Cuadro25!E25</f>
        <v>6.92</v>
      </c>
      <c r="F36" s="62">
        <f>+[5]Cuadro25!F25</f>
        <v>4.74</v>
      </c>
      <c r="G36" s="61">
        <f>+[5]Cuadro25!G25</f>
        <v>2.64</v>
      </c>
      <c r="H36" s="61">
        <f>+[5]Cuadro25!H25</f>
        <v>3.64</v>
      </c>
      <c r="I36" s="76">
        <f>+[5]Cuadro25!I25</f>
        <v>12</v>
      </c>
      <c r="J36" s="76">
        <f>+[5]Cuadro25!J25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8" t="s">
        <v>321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334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+[5]Cuadro25a!B2</f>
        <v>Arrendamiento imputado</v>
      </c>
      <c r="C46" s="61">
        <f>+[5]Cuadro25a!C2</f>
        <v>0.26381089808106645</v>
      </c>
      <c r="D46" s="61">
        <f>+[5]Cuadro25a!D2</f>
        <v>0.26942728500000002</v>
      </c>
      <c r="E46" s="62">
        <f>+[5]Cuadro25a!E2</f>
        <v>0.22557668622319876</v>
      </c>
      <c r="F46" s="62">
        <f>+[5]Cuadro25a!F2</f>
        <v>0.226688684</v>
      </c>
      <c r="G46" s="61">
        <f>+[5]Cuadro25a!G2</f>
        <v>0.11331899541176375</v>
      </c>
      <c r="H46" s="61">
        <f>+[5]Cuadro25a!H2</f>
        <v>0.16454026299999999</v>
      </c>
      <c r="I46" s="76">
        <f>+[5]Cuadro25a!I2</f>
        <v>2</v>
      </c>
      <c r="J46" s="76">
        <f>+[5]Cuadro25a!J2</f>
        <v>1</v>
      </c>
      <c r="K46" s="11"/>
      <c r="L46" s="7"/>
    </row>
    <row r="47" spans="1:12">
      <c r="A47" s="7"/>
      <c r="B47" s="9" t="str">
        <f>+[5]Cuadro25a!B3</f>
        <v>Arrendamiento efectivo</v>
      </c>
      <c r="C47" s="61">
        <f>+[5]Cuadro25a!C3</f>
        <v>0.19232232390948356</v>
      </c>
      <c r="D47" s="61">
        <f>+[5]Cuadro25a!D3</f>
        <v>0.22415934400000001</v>
      </c>
      <c r="E47" s="62">
        <f>+[5]Cuadro25a!E3</f>
        <v>0.2823225547486618</v>
      </c>
      <c r="F47" s="62">
        <f>+[5]Cuadro25a!F3</f>
        <v>0.37497988199999999</v>
      </c>
      <c r="G47" s="61">
        <f>+[5]Cuadro25a!G3</f>
        <v>3.4218074786537135E-2</v>
      </c>
      <c r="H47" s="61">
        <f>+[5]Cuadro25a!H3</f>
        <v>4.9684971000000001E-2</v>
      </c>
      <c r="I47" s="76">
        <f>+[5]Cuadro25a!I3</f>
        <v>4</v>
      </c>
      <c r="J47" s="76">
        <f>+[5]Cuadro25a!J3</f>
        <v>2</v>
      </c>
      <c r="K47" s="11"/>
      <c r="L47" s="7"/>
    </row>
    <row r="48" spans="1:12" ht="16.5" thickBot="1">
      <c r="A48" s="7"/>
      <c r="B48" s="9" t="str">
        <f>+[5]Cuadro25a!B4</f>
        <v>Bus</v>
      </c>
      <c r="C48" s="168">
        <f>+[5]Cuadro25a!C4</f>
        <v>0.19324549730519486</v>
      </c>
      <c r="D48" s="168">
        <f>+[5]Cuadro25a!D4</f>
        <v>0.185764818</v>
      </c>
      <c r="E48" s="169">
        <f>+[5]Cuadro25a!E4</f>
        <v>0.27887992487199559</v>
      </c>
      <c r="F48" s="169">
        <f>+[5]Cuadro25a!F4</f>
        <v>0.26679097400000001</v>
      </c>
      <c r="G48" s="168">
        <f>+[5]Cuadro25a!G4</f>
        <v>3.1520947112024952E-2</v>
      </c>
      <c r="H48" s="168">
        <f>+[5]Cuadro25a!H4</f>
        <v>3.0565286000000001E-2</v>
      </c>
      <c r="I48" s="170">
        <f>+[5]Cuadro25a!I4</f>
        <v>3</v>
      </c>
      <c r="J48" s="170">
        <f>+[5]Cuadro25a!J4</f>
        <v>3</v>
      </c>
      <c r="K48" s="11"/>
      <c r="L48" s="7"/>
    </row>
    <row r="49" spans="1:12" ht="16.5" thickTop="1">
      <c r="A49" s="7"/>
      <c r="B49" s="9" t="str">
        <f>+[5]Cuadro25a!B5</f>
        <v>Otros productos relacionados con el cuidado personal</v>
      </c>
      <c r="C49" s="171">
        <f>+[5]Cuadro25a!C5</f>
        <v>-2.1562580972029188E-2</v>
      </c>
      <c r="D49" s="171">
        <f>+[5]Cuadro25a!D5</f>
        <v>-2.3491910000000001E-2</v>
      </c>
      <c r="E49" s="172">
        <f>+[5]Cuadro25a!E5</f>
        <v>-2.2197440972957162E-2</v>
      </c>
      <c r="F49" s="172">
        <f>+[5]Cuadro25a!F5</f>
        <v>-2.5085317999999999E-2</v>
      </c>
      <c r="G49" s="171">
        <f>+[5]Cuadro25a!G5</f>
        <v>-3.5091340140965548E-3</v>
      </c>
      <c r="H49" s="171">
        <f>+[5]Cuadro25a!H5</f>
        <v>-5.289116E-3</v>
      </c>
      <c r="I49" s="173">
        <f>+[5]Cuadro25a!I5</f>
        <v>122</v>
      </c>
      <c r="J49" s="173">
        <f>+[5]Cuadro25a!J5</f>
        <v>123</v>
      </c>
      <c r="K49" s="11"/>
      <c r="L49" s="7"/>
    </row>
    <row r="50" spans="1:12">
      <c r="A50" s="7"/>
      <c r="B50" s="9" t="str">
        <f>+[5]Cuadro25a!B6</f>
        <v>Computadores, impresoras y otros aparatos</v>
      </c>
      <c r="C50" s="61">
        <f>+[5]Cuadro25a!C6</f>
        <v>-2.6940495354044081E-2</v>
      </c>
      <c r="D50" s="61">
        <f>+[5]Cuadro25a!D6</f>
        <v>-2.5924998000000001E-2</v>
      </c>
      <c r="E50" s="62">
        <f>+[5]Cuadro25a!E6</f>
        <v>-2.8581969727310596E-2</v>
      </c>
      <c r="F50" s="62">
        <f>+[5]Cuadro25a!F6</f>
        <v>-2.5510231000000001E-2</v>
      </c>
      <c r="G50" s="61">
        <f>+[5]Cuadro25a!G6</f>
        <v>-3.2956180501005745E-2</v>
      </c>
      <c r="H50" s="61">
        <f>+[5]Cuadro25a!H6</f>
        <v>-4.1734074000000003E-2</v>
      </c>
      <c r="I50" s="76">
        <f>+[5]Cuadro25a!I6</f>
        <v>123</v>
      </c>
      <c r="J50" s="76">
        <f>+[5]Cuadro25a!J6</f>
        <v>124</v>
      </c>
      <c r="K50" s="11"/>
      <c r="L50" s="7"/>
    </row>
    <row r="51" spans="1:12">
      <c r="A51" s="7"/>
      <c r="B51" s="9" t="str">
        <f>+[5]Cuadro25a!B7</f>
        <v>Vehiculos</v>
      </c>
      <c r="C51" s="61">
        <f>+[5]Cuadro25a!C7</f>
        <v>-0.1293331864897663</v>
      </c>
      <c r="D51" s="61">
        <f>+[5]Cuadro25a!D7</f>
        <v>-0.17089062999999999</v>
      </c>
      <c r="E51" s="62">
        <f>+[5]Cuadro25a!E7</f>
        <v>-4.1300061659150497E-2</v>
      </c>
      <c r="F51" s="62">
        <f>+[5]Cuadro25a!F7</f>
        <v>-5.4307370000000001E-2</v>
      </c>
      <c r="G51" s="61">
        <f>+[5]Cuadro25a!G7</f>
        <v>-0.27478921609977108</v>
      </c>
      <c r="H51" s="61">
        <f>+[5]Cuadro25a!H7</f>
        <v>-0.36625459599999999</v>
      </c>
      <c r="I51" s="76">
        <f>+[5]Cuadro25a!I7</f>
        <v>125</v>
      </c>
      <c r="J51" s="76">
        <f>+[5]Cuadro25a!J7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325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308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selection activeCell="C13" sqref="C13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87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86"/>
      <c r="D9" s="86"/>
      <c r="E9" s="86"/>
      <c r="F9" s="86"/>
      <c r="G9" s="86"/>
      <c r="H9" s="86"/>
      <c r="I9" s="86"/>
      <c r="J9" s="86"/>
      <c r="K9" s="11"/>
      <c r="L9" s="7"/>
    </row>
    <row r="10" spans="1:22" ht="15.75" customHeight="1">
      <c r="A10" s="7"/>
      <c r="C10" s="9"/>
      <c r="D10" s="75" t="s">
        <v>19</v>
      </c>
      <c r="E10" s="75"/>
      <c r="F10" s="75" t="s">
        <v>49</v>
      </c>
      <c r="G10" s="75"/>
      <c r="H10" s="75" t="s">
        <v>48</v>
      </c>
      <c r="I10" s="75"/>
      <c r="J10" s="86"/>
      <c r="K10" s="11"/>
      <c r="L10" s="7"/>
    </row>
    <row r="11" spans="1:22" ht="15.75" customHeight="1">
      <c r="A11" s="7"/>
      <c r="C11" s="9"/>
      <c r="D11" s="52">
        <v>2010</v>
      </c>
      <c r="E11" s="52">
        <v>2011</v>
      </c>
      <c r="F11" s="52">
        <v>2010</v>
      </c>
      <c r="G11" s="52">
        <v>2011</v>
      </c>
      <c r="H11" s="52">
        <v>2010</v>
      </c>
      <c r="I11" s="52">
        <v>2011</v>
      </c>
      <c r="K11" s="11"/>
      <c r="L11" s="7"/>
      <c r="N11" s="49"/>
    </row>
    <row r="12" spans="1:22" ht="12" customHeight="1">
      <c r="A12" s="7"/>
      <c r="C12" s="9"/>
      <c r="D12" s="86"/>
      <c r="E12" s="86"/>
      <c r="F12" s="86"/>
      <c r="G12" s="86"/>
      <c r="H12" s="86"/>
      <c r="I12" s="86"/>
      <c r="J12" s="86"/>
      <c r="K12" s="11"/>
      <c r="L12" s="7"/>
      <c r="O12" s="116" t="s">
        <v>69</v>
      </c>
      <c r="P12" s="116" t="s">
        <v>70</v>
      </c>
      <c r="Q12" s="116" t="s">
        <v>71</v>
      </c>
    </row>
    <row r="13" spans="1:22">
      <c r="A13" s="7"/>
      <c r="C13" s="92" t="s">
        <v>60</v>
      </c>
      <c r="D13" s="61">
        <f>+[5]Cuadro26!B2</f>
        <v>2.4099625761781596</v>
      </c>
      <c r="E13" s="61">
        <f>+[5]Cuadro26!C2</f>
        <v>2.6280879714725529</v>
      </c>
      <c r="F13" s="62">
        <f>+[5]Cuadro26!D2</f>
        <v>2.7627292014886109</v>
      </c>
      <c r="G13" s="62">
        <f>+[5]Cuadro26!E2</f>
        <v>3.0506384432820397</v>
      </c>
      <c r="H13" s="61">
        <f>+[5]Cuadro26!F2</f>
        <v>1.4112463529119026</v>
      </c>
      <c r="I13" s="61">
        <f>+[5]Cuadro26!G2</f>
        <v>1.8149130337662598</v>
      </c>
      <c r="J13" s="91"/>
      <c r="K13" s="11"/>
      <c r="L13" s="7"/>
      <c r="N13" s="17" t="s">
        <v>60</v>
      </c>
      <c r="O13" s="80">
        <f>+E13</f>
        <v>2.6280879714725529</v>
      </c>
      <c r="P13" s="80">
        <f>+G13</f>
        <v>3.0506384432820397</v>
      </c>
      <c r="Q13" s="80">
        <f>+I13</f>
        <v>1.8149130337662598</v>
      </c>
    </row>
    <row r="14" spans="1:22">
      <c r="A14" s="7"/>
      <c r="C14" s="92" t="s">
        <v>57</v>
      </c>
      <c r="D14" s="61">
        <f>+[5]Cuadro26!B3</f>
        <v>0.42357400246986288</v>
      </c>
      <c r="E14" s="61">
        <f>+[5]Cuadro26!C3</f>
        <v>0.22344825320053019</v>
      </c>
      <c r="F14" s="62">
        <f>+[5]Cuadro26!D3</f>
        <v>1.5987917108902536</v>
      </c>
      <c r="G14" s="62">
        <f>+[5]Cuadro26!E3</f>
        <v>0.68015166842567965</v>
      </c>
      <c r="H14" s="61">
        <f>+[5]Cuadro26!F3</f>
        <v>1.7830774440321022</v>
      </c>
      <c r="I14" s="61">
        <f>+[5]Cuadro26!G3</f>
        <v>0.78798754935181137</v>
      </c>
      <c r="J14" s="91"/>
      <c r="K14" s="11"/>
      <c r="L14" s="7"/>
      <c r="N14" s="53" t="s">
        <v>57</v>
      </c>
      <c r="O14" s="80">
        <f>+E14</f>
        <v>0.22344825320053019</v>
      </c>
      <c r="P14" s="80">
        <f>+G14</f>
        <v>0.68015166842567965</v>
      </c>
      <c r="Q14" s="80">
        <f>+I14</f>
        <v>0.78798754935181137</v>
      </c>
    </row>
    <row r="15" spans="1:22">
      <c r="A15" s="7"/>
      <c r="C15" s="92" t="s">
        <v>58</v>
      </c>
      <c r="D15" s="61">
        <f>+[5]Cuadro26!B4</f>
        <v>-8.1301800373267952E-3</v>
      </c>
      <c r="E15" s="61">
        <f>+[5]Cuadro26!C4</f>
        <v>-5.1410057897243178E-3</v>
      </c>
      <c r="F15" s="62">
        <f>+[5]Cuadro26!D4</f>
        <v>-0.11031993715671717</v>
      </c>
      <c r="G15" s="62">
        <f>+[5]Cuadro26!E4</f>
        <v>-1.4950893429002576E-2</v>
      </c>
      <c r="H15" s="61">
        <f>+[5]Cuadro26!F4</f>
        <v>-0.2087111679725524</v>
      </c>
      <c r="I15" s="61">
        <f>+[5]Cuadro26!G4</f>
        <v>4.2478315507096909E-2</v>
      </c>
      <c r="J15" s="91"/>
      <c r="K15" s="11"/>
      <c r="L15" s="7"/>
      <c r="N15" s="18" t="s">
        <v>58</v>
      </c>
      <c r="O15" s="80">
        <f>+E15</f>
        <v>-5.1410057897243178E-3</v>
      </c>
      <c r="P15" s="80">
        <f>+G15</f>
        <v>-1.4950893429002576E-2</v>
      </c>
      <c r="Q15" s="80">
        <f>+I15</f>
        <v>4.2478315507096909E-2</v>
      </c>
    </row>
    <row r="16" spans="1:22">
      <c r="A16" s="7"/>
      <c r="C16" s="92" t="s">
        <v>59</v>
      </c>
      <c r="D16" s="61">
        <f>+[5]Cuadro26!B5</f>
        <v>0.1486489310793786</v>
      </c>
      <c r="E16" s="61">
        <f>+[5]Cuadro26!C5</f>
        <v>0.11173257946516912</v>
      </c>
      <c r="F16" s="62">
        <f>+[5]Cuadro26!D5</f>
        <v>0.49058406781981034</v>
      </c>
      <c r="G16" s="62">
        <f>+[5]Cuadro26!E5</f>
        <v>0.15896108349626559</v>
      </c>
      <c r="H16" s="61">
        <f>+[5]Cuadro26!F5</f>
        <v>4.6099709599744187E-2</v>
      </c>
      <c r="I16" s="61">
        <f>+[5]Cuadro26!G5</f>
        <v>-0.18860566505294685</v>
      </c>
      <c r="J16" s="91"/>
      <c r="K16" s="11"/>
      <c r="L16" s="7"/>
      <c r="N16" s="17" t="s">
        <v>59</v>
      </c>
      <c r="O16" s="80">
        <f>+E16</f>
        <v>0.11173257946516912</v>
      </c>
      <c r="P16" s="80">
        <f>+G16</f>
        <v>0.15896108349626559</v>
      </c>
      <c r="Q16" s="80">
        <f>+I16</f>
        <v>-0.18860566505294685</v>
      </c>
    </row>
    <row r="17" spans="1:16">
      <c r="A17" s="7"/>
      <c r="B17" s="9"/>
      <c r="C17" s="89"/>
      <c r="D17" s="89"/>
      <c r="E17" s="89"/>
      <c r="F17" s="89"/>
      <c r="G17" s="89"/>
      <c r="H17" s="89"/>
      <c r="I17" s="91"/>
      <c r="J17" s="91"/>
      <c r="K17" s="11"/>
      <c r="L17" s="9"/>
    </row>
    <row r="18" spans="1:16">
      <c r="A18" s="7"/>
      <c r="B18" s="9"/>
      <c r="C18" s="89"/>
      <c r="D18" s="89"/>
      <c r="E18" s="89"/>
      <c r="F18" s="89"/>
      <c r="G18" s="89"/>
      <c r="H18" s="89"/>
      <c r="I18" s="91"/>
      <c r="J18" s="91"/>
      <c r="K18" s="11"/>
      <c r="L18" s="9"/>
    </row>
    <row r="19" spans="1:16">
      <c r="A19" s="7"/>
      <c r="B19" s="9"/>
      <c r="C19" s="89"/>
      <c r="D19" s="89"/>
      <c r="E19" s="89"/>
      <c r="F19" s="89"/>
      <c r="G19" s="89"/>
      <c r="H19" s="89"/>
      <c r="I19" s="91"/>
      <c r="J19" s="91"/>
      <c r="K19" s="11"/>
      <c r="L19" s="9"/>
    </row>
    <row r="20" spans="1:16">
      <c r="A20" s="7"/>
      <c r="B20" s="9"/>
      <c r="C20" s="89"/>
      <c r="D20" s="89"/>
      <c r="E20" s="89"/>
      <c r="F20" s="89"/>
      <c r="G20" s="89"/>
      <c r="H20" s="89"/>
      <c r="I20" s="91"/>
      <c r="J20" s="91"/>
      <c r="K20" s="11"/>
      <c r="L20" s="9"/>
    </row>
    <row r="21" spans="1:16">
      <c r="A21" s="7"/>
      <c r="B21" s="9"/>
      <c r="C21" s="89"/>
      <c r="D21" s="89"/>
      <c r="E21" s="89"/>
      <c r="F21" s="89"/>
      <c r="G21" s="89"/>
      <c r="H21" s="89"/>
      <c r="I21" s="91"/>
      <c r="J21" s="91"/>
      <c r="K21" s="11"/>
      <c r="L21" s="9"/>
    </row>
    <row r="22" spans="1:16">
      <c r="A22" s="7"/>
      <c r="B22" s="9"/>
      <c r="C22" s="89"/>
      <c r="D22" s="89"/>
      <c r="E22" s="89"/>
      <c r="F22" s="89"/>
      <c r="G22" s="89"/>
      <c r="H22" s="89"/>
      <c r="I22" s="91"/>
      <c r="J22" s="91"/>
      <c r="K22" s="11"/>
      <c r="L22" s="9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9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9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9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9"/>
      <c r="N26" s="57"/>
      <c r="O26" s="57"/>
      <c r="P26" s="57"/>
    </row>
    <row r="27" spans="1:16">
      <c r="A27" s="7"/>
      <c r="K27" s="11"/>
    </row>
    <row r="28" spans="1:16">
      <c r="A28" s="7"/>
      <c r="K28" s="11"/>
    </row>
    <row r="29" spans="1:16">
      <c r="A29" s="7"/>
      <c r="K29" s="11"/>
    </row>
    <row r="30" spans="1:16">
      <c r="A30" s="7"/>
      <c r="K30" s="11"/>
    </row>
    <row r="31" spans="1:16">
      <c r="A31" s="7"/>
      <c r="K31" s="11"/>
    </row>
    <row r="32" spans="1:16">
      <c r="A32" s="7"/>
      <c r="K32" s="11"/>
    </row>
    <row r="33" spans="1:12">
      <c r="A33" s="7"/>
      <c r="K33" s="11"/>
    </row>
    <row r="34" spans="1:12">
      <c r="A34" s="7"/>
      <c r="C34" s="178" t="s">
        <v>88</v>
      </c>
      <c r="D34" s="178"/>
      <c r="E34" s="178"/>
      <c r="F34" s="178"/>
      <c r="G34" s="178"/>
      <c r="H34" s="178"/>
      <c r="I34" s="178"/>
      <c r="J34" s="178"/>
      <c r="K34" s="11"/>
      <c r="L34" s="7"/>
    </row>
    <row r="35" spans="1:12">
      <c r="A35" s="7"/>
      <c r="C35" s="176" t="s">
        <v>331</v>
      </c>
      <c r="D35" s="176"/>
      <c r="E35" s="176"/>
      <c r="F35" s="176"/>
      <c r="G35" s="176"/>
      <c r="H35" s="176"/>
      <c r="I35" s="176"/>
      <c r="J35" s="176"/>
      <c r="K35" s="11"/>
      <c r="L35" s="7"/>
    </row>
    <row r="36" spans="1:12">
      <c r="A36" s="7"/>
      <c r="C36" s="90"/>
      <c r="D36" s="90"/>
      <c r="E36" s="90"/>
      <c r="F36" s="90"/>
      <c r="G36" s="90"/>
      <c r="H36" s="90"/>
      <c r="I36" s="91"/>
      <c r="J36" s="91"/>
      <c r="K36" s="11"/>
      <c r="L36" s="7"/>
    </row>
    <row r="37" spans="1:12">
      <c r="A37" s="7"/>
      <c r="B37" s="9"/>
      <c r="C37" s="9"/>
      <c r="D37" s="75" t="s">
        <v>19</v>
      </c>
      <c r="E37" s="75"/>
      <c r="F37" s="75" t="s">
        <v>49</v>
      </c>
      <c r="G37" s="75"/>
      <c r="H37" s="75" t="s">
        <v>48</v>
      </c>
      <c r="I37" s="75"/>
      <c r="J37" s="86"/>
      <c r="K37" s="11"/>
      <c r="L37" s="7"/>
    </row>
    <row r="38" spans="1:12" ht="14.25" customHeight="1">
      <c r="A38" s="7"/>
      <c r="B38" s="19"/>
      <c r="C38" s="9"/>
      <c r="D38" s="52">
        <v>2010</v>
      </c>
      <c r="E38" s="52">
        <v>2011</v>
      </c>
      <c r="F38" s="52">
        <v>2010</v>
      </c>
      <c r="G38" s="52">
        <v>2011</v>
      </c>
      <c r="H38" s="52">
        <v>2010</v>
      </c>
      <c r="I38" s="52">
        <v>2011</v>
      </c>
      <c r="K38" s="11"/>
      <c r="L38" s="7"/>
    </row>
    <row r="39" spans="1:12">
      <c r="A39" s="7"/>
      <c r="B39" s="9"/>
      <c r="C39" s="9"/>
      <c r="D39" s="86"/>
      <c r="E39" s="86"/>
      <c r="F39" s="86"/>
      <c r="G39" s="86"/>
      <c r="H39" s="86"/>
      <c r="I39" s="86"/>
      <c r="J39" s="86"/>
      <c r="K39" s="11"/>
      <c r="L39" s="7"/>
    </row>
    <row r="40" spans="1:12">
      <c r="A40" s="7"/>
      <c r="B40" s="9"/>
      <c r="C40" s="92" t="s">
        <v>60</v>
      </c>
      <c r="D40" s="61">
        <f>+[5]Cuadro26a!B2</f>
        <v>1.8789712776609078</v>
      </c>
      <c r="E40" s="61">
        <f>+[5]Cuadro26a!C2</f>
        <v>2.0150167956999998</v>
      </c>
      <c r="F40" s="62">
        <f>+[5]Cuadro26a!D2</f>
        <v>1.9584734177506093</v>
      </c>
      <c r="G40" s="62">
        <f>+[5]Cuadro26a!E2</f>
        <v>2.1204118677999997</v>
      </c>
      <c r="H40" s="61">
        <f>+[5]Cuadro26a!F2</f>
        <v>1.3290119261701241</v>
      </c>
      <c r="I40" s="61">
        <f>+[5]Cuadro26a!G2</f>
        <v>1.6051394455300001</v>
      </c>
      <c r="J40" s="91"/>
      <c r="K40" s="11"/>
      <c r="L40" s="7"/>
    </row>
    <row r="41" spans="1:12">
      <c r="A41" s="7"/>
      <c r="B41" s="9"/>
      <c r="C41" s="92" t="s">
        <v>57</v>
      </c>
      <c r="D41" s="61">
        <f>+[5]Cuadro26a!B3</f>
        <v>0.86151945318229461</v>
      </c>
      <c r="E41" s="61">
        <f>+[5]Cuadro26a!C3</f>
        <v>0.87625006699999997</v>
      </c>
      <c r="F41" s="62">
        <f>+[5]Cuadro26a!D3</f>
        <v>0.98089329058743568</v>
      </c>
      <c r="G41" s="62">
        <f>+[5]Cuadro26a!E3</f>
        <v>1.0519256929999998</v>
      </c>
      <c r="H41" s="61">
        <f>+[5]Cuadro26a!F3</f>
        <v>0.55015536969288492</v>
      </c>
      <c r="I41" s="61">
        <f>+[5]Cuadro26a!G3</f>
        <v>0.54104587933000003</v>
      </c>
      <c r="J41" s="91"/>
      <c r="K41" s="11"/>
      <c r="L41" s="7"/>
    </row>
    <row r="42" spans="1:12">
      <c r="A42" s="7"/>
      <c r="B42" s="9"/>
      <c r="C42" s="92" t="s">
        <v>58</v>
      </c>
      <c r="D42" s="61">
        <f>+[5]Cuadro26a!B4</f>
        <v>-8.8897697230250858E-2</v>
      </c>
      <c r="E42" s="61">
        <f>+[5]Cuadro26a!C4</f>
        <v>-4.381618689999997E-2</v>
      </c>
      <c r="F42" s="62">
        <f>+[5]Cuadro26a!D4</f>
        <v>3.4696696059241999E-2</v>
      </c>
      <c r="G42" s="62">
        <f>+[5]Cuadro26a!E4</f>
        <v>8.1680697999999968E-3</v>
      </c>
      <c r="H42" s="61">
        <f>+[5]Cuadro26a!F4</f>
        <v>-0.64453026849634454</v>
      </c>
      <c r="I42" s="61">
        <f>+[5]Cuadro26a!G4</f>
        <v>-0.22140581980000007</v>
      </c>
      <c r="J42" s="91"/>
      <c r="K42" s="11"/>
      <c r="L42" s="7"/>
    </row>
    <row r="43" spans="1:12">
      <c r="A43" s="7"/>
      <c r="B43" s="9"/>
      <c r="C43" s="92" t="s">
        <v>59</v>
      </c>
      <c r="D43" s="61">
        <f>+[5]Cuadro26a!B5</f>
        <v>1.0285107101969306</v>
      </c>
      <c r="E43" s="61">
        <f>+[5]Cuadro26a!C5</f>
        <v>1.0344644405000001</v>
      </c>
      <c r="F43" s="62">
        <f>+[5]Cuadro26a!D5</f>
        <v>0.94288343110393136</v>
      </c>
      <c r="G43" s="62">
        <f>+[5]Cuadro26a!E5</f>
        <v>1.0603181049999999</v>
      </c>
      <c r="H43" s="61">
        <f>+[5]Cuadro26a!F5</f>
        <v>1.4233868249735837</v>
      </c>
      <c r="I43" s="61">
        <f>+[5]Cuadro26a!G5</f>
        <v>1.2854993860000001</v>
      </c>
      <c r="J43" s="91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325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169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335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9" t="str">
        <f>+[5]Cuadro27!B2</f>
        <v>Gas</v>
      </c>
      <c r="C13" s="61">
        <f>+[5]Cuadro27!C2</f>
        <v>2.0699999999999998</v>
      </c>
      <c r="D13" s="61">
        <f>+[5]Cuadro27!D2</f>
        <v>14.65</v>
      </c>
      <c r="E13" s="62">
        <f>+[5]Cuadro27!E2</f>
        <v>4.1100000000000003</v>
      </c>
      <c r="F13" s="62">
        <f>+[5]Cuadro27!F2</f>
        <v>15.75</v>
      </c>
      <c r="G13" s="61">
        <f>+[5]Cuadro27!G2</f>
        <v>0.42</v>
      </c>
      <c r="H13" s="61">
        <f>+[5]Cuadro27!H2</f>
        <v>14.35</v>
      </c>
      <c r="I13" s="76">
        <f>+[5]Cuadro27!I2</f>
        <v>9</v>
      </c>
      <c r="J13" s="76">
        <f>+[5]Cuadro27!J2</f>
        <v>1</v>
      </c>
      <c r="K13" s="11"/>
      <c r="L13" s="7"/>
    </row>
    <row r="14" spans="1:22">
      <c r="A14" s="7"/>
      <c r="B14" s="9" t="str">
        <f>+[5]Cuadro27!B3</f>
        <v>Combustible</v>
      </c>
      <c r="C14" s="61">
        <f>+[5]Cuadro27!C3</f>
        <v>8.77</v>
      </c>
      <c r="D14" s="61">
        <f>+[5]Cuadro27!D3</f>
        <v>8.2200000000000006</v>
      </c>
      <c r="E14" s="62">
        <f>+[5]Cuadro27!E3</f>
        <v>8.49</v>
      </c>
      <c r="F14" s="62">
        <f>+[5]Cuadro27!F3</f>
        <v>8.3000000000000007</v>
      </c>
      <c r="G14" s="61">
        <f>+[5]Cuadro27!G3</f>
        <v>9.48</v>
      </c>
      <c r="H14" s="61">
        <f>+[5]Cuadro27!H3</f>
        <v>8.16</v>
      </c>
      <c r="I14" s="76">
        <f>+[5]Cuadro27!I3</f>
        <v>1</v>
      </c>
      <c r="J14" s="76">
        <f>+[5]Cuadro27!J3</f>
        <v>2</v>
      </c>
      <c r="K14" s="11"/>
      <c r="L14" s="7"/>
      <c r="N14" s="53"/>
    </row>
    <row r="15" spans="1:22">
      <c r="A15" s="7"/>
      <c r="B15" s="9" t="str">
        <f>+[5]Cuadro27!B4</f>
        <v>Buseta</v>
      </c>
      <c r="C15" s="61">
        <f>+[5]Cuadro27!C4</f>
        <v>8.68</v>
      </c>
      <c r="D15" s="61">
        <f>+[5]Cuadro27!D4</f>
        <v>8.02</v>
      </c>
      <c r="E15" s="62">
        <f>+[5]Cuadro27!E4</f>
        <v>8.68</v>
      </c>
      <c r="F15" s="62">
        <f>+[5]Cuadro27!F4</f>
        <v>8.02</v>
      </c>
      <c r="G15" s="61">
        <f>+[5]Cuadro27!G4</f>
        <v>8.68</v>
      </c>
      <c r="H15" s="61">
        <f>+[5]Cuadro27!H4</f>
        <v>8.02</v>
      </c>
      <c r="I15" s="76">
        <f>+[5]Cuadro27!I4</f>
        <v>2</v>
      </c>
      <c r="J15" s="76">
        <f>+[5]Cuadro27!J4</f>
        <v>3</v>
      </c>
      <c r="K15" s="11"/>
      <c r="L15" s="7"/>
      <c r="N15" s="18"/>
    </row>
    <row r="16" spans="1:22">
      <c r="A16" s="7"/>
      <c r="B16" s="9" t="str">
        <f>+[5]Cuadro27!B5</f>
        <v>Otros medios para transporte urbano</v>
      </c>
      <c r="C16" s="61">
        <f>+[5]Cuadro27!C5</f>
        <v>8.25</v>
      </c>
      <c r="D16" s="61">
        <f>+[5]Cuadro27!D5</f>
        <v>7.63</v>
      </c>
      <c r="E16" s="62">
        <f>+[5]Cuadro27!E5</f>
        <v>8.25</v>
      </c>
      <c r="F16" s="62">
        <f>+[5]Cuadro27!F5</f>
        <v>7.63</v>
      </c>
      <c r="G16" s="61">
        <f>+[5]Cuadro27!G5</f>
        <v>8.25</v>
      </c>
      <c r="H16" s="61">
        <f>+[5]Cuadro27!H5</f>
        <v>7.63</v>
      </c>
      <c r="I16" s="76">
        <f>+[5]Cuadro27!I5</f>
        <v>3</v>
      </c>
      <c r="J16" s="76">
        <f>+[5]Cuadro27!J5</f>
        <v>4</v>
      </c>
      <c r="K16" s="11"/>
      <c r="L16" s="7"/>
    </row>
    <row r="17" spans="1:16">
      <c r="A17" s="7"/>
      <c r="B17" s="9" t="str">
        <f>+[5]Cuadro27!B6</f>
        <v>Bus</v>
      </c>
      <c r="C17" s="61">
        <f>+[5]Cuadro27!C6</f>
        <v>7.43</v>
      </c>
      <c r="D17" s="61">
        <f>+[5]Cuadro27!D6</f>
        <v>6.9</v>
      </c>
      <c r="E17" s="62">
        <f>+[5]Cuadro27!E6</f>
        <v>7.43</v>
      </c>
      <c r="F17" s="62">
        <f>+[5]Cuadro27!F6</f>
        <v>6.9</v>
      </c>
      <c r="G17" s="61">
        <f>+[5]Cuadro27!G6</f>
        <v>7.43</v>
      </c>
      <c r="H17" s="61">
        <f>+[5]Cuadro27!H6</f>
        <v>6.9</v>
      </c>
      <c r="I17" s="76">
        <f>+[5]Cuadro27!I6</f>
        <v>5</v>
      </c>
      <c r="J17" s="76">
        <f>+[5]Cuadro27!J6</f>
        <v>5</v>
      </c>
      <c r="K17" s="11"/>
      <c r="L17" s="7"/>
    </row>
    <row r="18" spans="1:16">
      <c r="A18" s="7"/>
      <c r="B18" s="9" t="str">
        <f>+[5]Cuadro27!B7</f>
        <v>Energia electrica</v>
      </c>
      <c r="C18" s="61">
        <f>+[5]Cuadro27!C7</f>
        <v>8.02</v>
      </c>
      <c r="D18" s="61">
        <f>+[5]Cuadro27!D7</f>
        <v>5.42</v>
      </c>
      <c r="E18" s="62">
        <f>+[5]Cuadro27!E7</f>
        <v>8.02</v>
      </c>
      <c r="F18" s="62">
        <f>+[5]Cuadro27!F7</f>
        <v>6.74</v>
      </c>
      <c r="G18" s="61">
        <f>+[5]Cuadro27!G7</f>
        <v>8.02</v>
      </c>
      <c r="H18" s="61">
        <f>+[5]Cuadro27!H7</f>
        <v>4.68</v>
      </c>
      <c r="I18" s="76">
        <f>+[5]Cuadro27!I7</f>
        <v>4</v>
      </c>
      <c r="J18" s="76">
        <f>+[5]Cuadro27!J7</f>
        <v>6</v>
      </c>
      <c r="K18" s="11"/>
      <c r="L18" s="7"/>
    </row>
    <row r="19" spans="1:16">
      <c r="A19" s="7"/>
      <c r="B19" s="9" t="str">
        <f>+[5]Cuadro27!B8</f>
        <v>Acueduct, alcantarillado y aseo</v>
      </c>
      <c r="C19" s="61">
        <f>+[5]Cuadro27!C8</f>
        <v>3.79</v>
      </c>
      <c r="D19" s="61">
        <f>+[5]Cuadro27!D8</f>
        <v>3.29</v>
      </c>
      <c r="E19" s="62">
        <f>+[5]Cuadro27!E8</f>
        <v>3.81</v>
      </c>
      <c r="F19" s="62">
        <f>+[5]Cuadro27!F8</f>
        <v>2.99</v>
      </c>
      <c r="G19" s="61">
        <f>+[5]Cuadro27!G8</f>
        <v>3.83</v>
      </c>
      <c r="H19" s="61">
        <f>+[5]Cuadro27!H8</f>
        <v>3.62</v>
      </c>
      <c r="I19" s="76">
        <f>+[5]Cuadro27!I8</f>
        <v>6</v>
      </c>
      <c r="J19" s="76">
        <f>+[5]Cuadro27!J8</f>
        <v>7</v>
      </c>
      <c r="K19" s="11"/>
      <c r="L19" s="7"/>
    </row>
    <row r="20" spans="1:16">
      <c r="A20" s="7"/>
      <c r="B20" s="9" t="str">
        <f>+[5]Cuadro27!B9</f>
        <v>Otros transporte intermunicipal</v>
      </c>
      <c r="C20" s="61">
        <f>+[5]Cuadro27!C9</f>
        <v>2.5</v>
      </c>
      <c r="D20" s="61">
        <f>+[5]Cuadro27!D9</f>
        <v>2.84</v>
      </c>
      <c r="E20" s="62">
        <f>+[5]Cuadro27!E9</f>
        <v>3.77</v>
      </c>
      <c r="F20" s="62">
        <f>+[5]Cuadro27!F9</f>
        <v>5.14</v>
      </c>
      <c r="G20" s="61">
        <f>+[5]Cuadro27!G9</f>
        <v>1.54</v>
      </c>
      <c r="H20" s="61">
        <f>+[5]Cuadro27!H9</f>
        <v>1.1000000000000001</v>
      </c>
      <c r="I20" s="76">
        <f>+[5]Cuadro27!I9</f>
        <v>7</v>
      </c>
      <c r="J20" s="76">
        <f>+[5]Cuadro27!J9</f>
        <v>8</v>
      </c>
      <c r="K20" s="11"/>
      <c r="L20" s="7"/>
    </row>
    <row r="21" spans="1:16">
      <c r="A21" s="7"/>
      <c r="B21" s="9" t="str">
        <f>+[5]Cuadro27!B10</f>
        <v>Taxi</v>
      </c>
      <c r="C21" s="61">
        <f>+[5]Cuadro27!C10</f>
        <v>2.14</v>
      </c>
      <c r="D21" s="61">
        <f>+[5]Cuadro27!D10</f>
        <v>2.38</v>
      </c>
      <c r="E21" s="62">
        <f>+[5]Cuadro27!E10</f>
        <v>2.14</v>
      </c>
      <c r="F21" s="62">
        <f>+[5]Cuadro27!F10</f>
        <v>2.38</v>
      </c>
      <c r="G21" s="61">
        <f>+[5]Cuadro27!G10</f>
        <v>2.14</v>
      </c>
      <c r="H21" s="61">
        <f>+[5]Cuadro27!H10</f>
        <v>2.38</v>
      </c>
      <c r="I21" s="76">
        <f>+[5]Cuadro27!I10</f>
        <v>8</v>
      </c>
      <c r="J21" s="76">
        <f>+[5]Cuadro27!J10</f>
        <v>9</v>
      </c>
      <c r="K21" s="11"/>
      <c r="L21" s="7"/>
    </row>
    <row r="22" spans="1:16">
      <c r="A22" s="7"/>
      <c r="B22" s="9" t="str">
        <f>+[5]Cuadro27!B11</f>
        <v>Bus intermunicipal</v>
      </c>
      <c r="C22" s="61">
        <f>+[5]Cuadro27!C11</f>
        <v>-0.51</v>
      </c>
      <c r="D22" s="61">
        <f>+[5]Cuadro27!D11</f>
        <v>-1.5</v>
      </c>
      <c r="E22" s="62">
        <f>+[5]Cuadro27!E11</f>
        <v>-0.51</v>
      </c>
      <c r="F22" s="62">
        <f>+[5]Cuadro27!F11</f>
        <v>-1.5</v>
      </c>
      <c r="G22" s="61">
        <f>+[5]Cuadro27!G11</f>
        <v>-0.51</v>
      </c>
      <c r="H22" s="61">
        <f>+[5]Cuadro27!H11</f>
        <v>-1.5</v>
      </c>
      <c r="I22" s="76">
        <f>+[5]Cuadro27!I11</f>
        <v>10</v>
      </c>
      <c r="J22" s="76">
        <f>+[5]Cuadro27!J11</f>
        <v>10</v>
      </c>
      <c r="K22" s="11"/>
      <c r="L22" s="7"/>
    </row>
    <row r="23" spans="1:16">
      <c r="A23" s="7"/>
      <c r="B23" s="9"/>
      <c r="C23" s="89"/>
      <c r="D23" s="89"/>
      <c r="E23" s="89"/>
      <c r="F23" s="89"/>
      <c r="G23" s="89"/>
      <c r="H23" s="89"/>
      <c r="I23" s="91"/>
      <c r="J23" s="91"/>
      <c r="K23" s="11"/>
      <c r="L23" s="7"/>
      <c r="O23" s="17"/>
      <c r="P23" s="17"/>
    </row>
    <row r="24" spans="1:16">
      <c r="A24" s="7"/>
      <c r="B24" s="9"/>
      <c r="C24" s="89"/>
      <c r="D24" s="89"/>
      <c r="E24" s="89"/>
      <c r="F24" s="89"/>
      <c r="G24" s="89"/>
      <c r="H24" s="89"/>
      <c r="I24" s="91"/>
      <c r="J24" s="91"/>
      <c r="K24" s="11"/>
      <c r="L24" s="7"/>
      <c r="N24" s="57"/>
      <c r="O24" s="57"/>
      <c r="P24" s="57"/>
    </row>
    <row r="25" spans="1:16">
      <c r="A25" s="7"/>
      <c r="B25" s="19"/>
      <c r="C25" s="90"/>
      <c r="D25" s="90"/>
      <c r="E25" s="90"/>
      <c r="F25" s="90"/>
      <c r="G25" s="90"/>
      <c r="H25" s="90"/>
      <c r="I25" s="91"/>
      <c r="J25" s="91"/>
      <c r="K25" s="11"/>
      <c r="L25" s="7"/>
      <c r="N25" s="57"/>
      <c r="O25" s="57"/>
      <c r="P25" s="57"/>
    </row>
    <row r="26" spans="1:16">
      <c r="A26" s="7"/>
      <c r="B26" s="9"/>
      <c r="C26" s="89"/>
      <c r="D26" s="89"/>
      <c r="E26" s="89"/>
      <c r="F26" s="89"/>
      <c r="G26" s="89"/>
      <c r="H26" s="89"/>
      <c r="I26" s="91"/>
      <c r="J26" s="91"/>
      <c r="K26" s="11"/>
      <c r="L26" s="7"/>
      <c r="N26" s="57"/>
      <c r="O26" s="57"/>
      <c r="P26" s="57"/>
    </row>
    <row r="27" spans="1:16">
      <c r="A27" s="7"/>
      <c r="B27" s="9"/>
      <c r="C27" s="178" t="s">
        <v>320</v>
      </c>
      <c r="D27" s="178"/>
      <c r="E27" s="178"/>
      <c r="F27" s="178"/>
      <c r="G27" s="178"/>
      <c r="H27" s="178"/>
      <c r="I27" s="178"/>
      <c r="J27" s="178"/>
      <c r="K27" s="11"/>
      <c r="L27" s="7"/>
    </row>
    <row r="28" spans="1:16">
      <c r="A28" s="7"/>
      <c r="B28" s="9"/>
      <c r="C28" s="176" t="s">
        <v>336</v>
      </c>
      <c r="D28" s="176"/>
      <c r="E28" s="176"/>
      <c r="F28" s="176"/>
      <c r="G28" s="176"/>
      <c r="H28" s="176"/>
      <c r="I28" s="176"/>
      <c r="J28" s="176"/>
      <c r="K28" s="11"/>
      <c r="L28" s="7"/>
    </row>
    <row r="29" spans="1:16">
      <c r="A29" s="7"/>
      <c r="B29" s="19"/>
      <c r="C29" s="90"/>
      <c r="D29" s="90"/>
      <c r="E29" s="90"/>
      <c r="F29" s="90"/>
      <c r="G29" s="90"/>
      <c r="H29" s="90"/>
      <c r="I29" s="91"/>
      <c r="J29" s="91"/>
      <c r="K29" s="11"/>
      <c r="L29" s="7"/>
    </row>
    <row r="30" spans="1:16">
      <c r="A30" s="7"/>
      <c r="B30" s="9"/>
      <c r="C30" s="177" t="s">
        <v>19</v>
      </c>
      <c r="D30" s="177"/>
      <c r="E30" s="177" t="s">
        <v>49</v>
      </c>
      <c r="F30" s="177"/>
      <c r="G30" s="177" t="s">
        <v>48</v>
      </c>
      <c r="H30" s="177"/>
      <c r="I30" s="176" t="s">
        <v>50</v>
      </c>
      <c r="J30" s="176"/>
      <c r="K30" s="11"/>
      <c r="L30" s="7"/>
    </row>
    <row r="31" spans="1:16">
      <c r="A31" s="7"/>
      <c r="B31" s="9"/>
      <c r="C31" s="52">
        <v>2010</v>
      </c>
      <c r="D31" s="52">
        <v>2011</v>
      </c>
      <c r="E31" s="52">
        <v>2010</v>
      </c>
      <c r="F31" s="52">
        <v>2011</v>
      </c>
      <c r="G31" s="52">
        <v>2010</v>
      </c>
      <c r="H31" s="52">
        <v>2011</v>
      </c>
      <c r="I31" s="157">
        <v>2010</v>
      </c>
      <c r="J31" s="157">
        <v>2011</v>
      </c>
      <c r="K31" s="11"/>
      <c r="L31" s="7"/>
    </row>
    <row r="32" spans="1:16">
      <c r="A32" s="7"/>
      <c r="B32" s="9"/>
      <c r="C32" s="157"/>
      <c r="D32" s="157"/>
      <c r="E32" s="157"/>
      <c r="F32" s="157"/>
      <c r="G32" s="157"/>
      <c r="H32" s="157"/>
      <c r="I32" s="157"/>
      <c r="J32" s="157"/>
      <c r="K32" s="11"/>
      <c r="L32" s="7"/>
    </row>
    <row r="33" spans="1:12">
      <c r="A33" s="7"/>
      <c r="B33" s="9" t="str">
        <f>+[5]Cuadro27a!B2</f>
        <v>Combustible</v>
      </c>
      <c r="C33" s="61">
        <f>+[5]Cuadro27a!C2</f>
        <v>0.209661679077077</v>
      </c>
      <c r="D33" s="61">
        <f>+[5]Cuadro27a!D2</f>
        <v>0.208219029</v>
      </c>
      <c r="E33" s="62">
        <f>+[5]Cuadro27a!E2</f>
        <v>0.121149748407542</v>
      </c>
      <c r="F33" s="62">
        <f>+[5]Cuadro27a!F2</f>
        <v>0.124937462</v>
      </c>
      <c r="G33" s="61">
        <f>+[5]Cuadro27a!G2</f>
        <v>0.28180108134685927</v>
      </c>
      <c r="H33" s="61">
        <f>+[5]Cuadro27a!H2</f>
        <v>0.25949708300000002</v>
      </c>
      <c r="I33" s="76">
        <f>+[5]Cuadro27a!I2</f>
        <v>1</v>
      </c>
      <c r="J33" s="76">
        <f>+[5]Cuadro27a!J2</f>
        <v>1</v>
      </c>
      <c r="K33" s="11"/>
      <c r="L33" s="7"/>
    </row>
    <row r="34" spans="1:12">
      <c r="A34" s="7"/>
      <c r="B34" s="9" t="str">
        <f>+[5]Cuadro27a!B3</f>
        <v>Bus</v>
      </c>
      <c r="C34" s="61">
        <f>+[5]Cuadro27a!C3</f>
        <v>0.19324549730519486</v>
      </c>
      <c r="D34" s="61">
        <f>+[5]Cuadro27a!D3</f>
        <v>0.185764818</v>
      </c>
      <c r="E34" s="62">
        <f>+[5]Cuadro27a!E3</f>
        <v>0.27887992487199559</v>
      </c>
      <c r="F34" s="62">
        <f>+[5]Cuadro27a!F3</f>
        <v>0.26679097400000001</v>
      </c>
      <c r="G34" s="61">
        <f>+[5]Cuadro27a!G3</f>
        <v>3.1520947112024952E-2</v>
      </c>
      <c r="H34" s="61">
        <f>+[5]Cuadro27a!H3</f>
        <v>3.0565286000000001E-2</v>
      </c>
      <c r="I34" s="76">
        <f>+[5]Cuadro27a!I3</f>
        <v>2</v>
      </c>
      <c r="J34" s="76">
        <f>+[5]Cuadro27a!J3</f>
        <v>2</v>
      </c>
      <c r="K34" s="11"/>
      <c r="L34" s="7"/>
    </row>
    <row r="35" spans="1:12" ht="16.5" thickBot="1">
      <c r="A35" s="7"/>
      <c r="B35" s="9" t="str">
        <f>+[5]Cuadro27a!B4</f>
        <v>Energia electrica</v>
      </c>
      <c r="C35" s="168">
        <f>+[5]Cuadro27a!C4</f>
        <v>0.18095528121957324</v>
      </c>
      <c r="D35" s="168">
        <f>+[5]Cuadro27a!D4</f>
        <v>0.12503577499999999</v>
      </c>
      <c r="E35" s="169">
        <f>+[5]Cuadro27a!E4</f>
        <v>0.20523624209811603</v>
      </c>
      <c r="F35" s="169">
        <f>+[5]Cuadro27a!F4</f>
        <v>0.17830952799999999</v>
      </c>
      <c r="G35" s="168">
        <f>+[5]Cuadro27a!G4</f>
        <v>0.11699880815497257</v>
      </c>
      <c r="H35" s="168">
        <f>+[5]Cuadro27a!H4</f>
        <v>6.9785808000000005E-2</v>
      </c>
      <c r="I35" s="170">
        <f>+[5]Cuadro27a!I4</f>
        <v>3</v>
      </c>
      <c r="J35" s="170">
        <f>+[5]Cuadro27a!J4</f>
        <v>3</v>
      </c>
      <c r="K35" s="11"/>
      <c r="L35" s="7"/>
    </row>
    <row r="36" spans="1:12" ht="16.5" thickTop="1">
      <c r="A36" s="7"/>
      <c r="B36" s="9" t="str">
        <f>+[5]Cuadro27a!B5</f>
        <v>Taxi</v>
      </c>
      <c r="C36" s="171">
        <f>+[5]Cuadro27a!C5</f>
        <v>2.0585789183665031E-2</v>
      </c>
      <c r="D36" s="171">
        <f>+[5]Cuadro27a!D5</f>
        <v>2.2696984E-2</v>
      </c>
      <c r="E36" s="172">
        <f>+[5]Cuadro27a!E5</f>
        <v>1.2186457644204552E-2</v>
      </c>
      <c r="F36" s="172">
        <f>+[5]Cuadro27a!F5</f>
        <v>1.3371432000000001E-2</v>
      </c>
      <c r="G36" s="171">
        <f>+[5]Cuadro27a!G5</f>
        <v>3.0727453089091469E-2</v>
      </c>
      <c r="H36" s="171">
        <f>+[5]Cuadro27a!H5</f>
        <v>3.4174511999999997E-2</v>
      </c>
      <c r="I36" s="173">
        <f>+[5]Cuadro27a!I5</f>
        <v>7</v>
      </c>
      <c r="J36" s="173">
        <f>+[5]Cuadro27a!J5</f>
        <v>8</v>
      </c>
      <c r="K36" s="11"/>
      <c r="L36" s="7"/>
    </row>
    <row r="37" spans="1:12">
      <c r="A37" s="7"/>
      <c r="B37" s="9" t="str">
        <f>+[5]Cuadro27a!B6</f>
        <v>Otros transporte intermunicipal</v>
      </c>
      <c r="C37" s="61">
        <f>+[5]Cuadro27a!C6</f>
        <v>8.4303837010593144E-3</v>
      </c>
      <c r="D37" s="61">
        <f>+[5]Cuadro27a!D6</f>
        <v>9.5373360000000004E-3</v>
      </c>
      <c r="E37" s="62">
        <f>+[5]Cuadro27a!E6</f>
        <v>1.063945588838568E-2</v>
      </c>
      <c r="F37" s="62">
        <f>+[5]Cuadro27a!F6</f>
        <v>1.4698075E-2</v>
      </c>
      <c r="G37" s="61">
        <f>+[5]Cuadro27a!G6</f>
        <v>3.9059362018287356E-3</v>
      </c>
      <c r="H37" s="61">
        <f>+[5]Cuadro27a!H6</f>
        <v>2.7549110000000001E-3</v>
      </c>
      <c r="I37" s="76">
        <f>+[5]Cuadro27a!I6</f>
        <v>9</v>
      </c>
      <c r="J37" s="76">
        <f>+[5]Cuadro27a!J6</f>
        <v>9</v>
      </c>
      <c r="K37" s="11"/>
      <c r="L37" s="7"/>
    </row>
    <row r="38" spans="1:12" ht="14.25" customHeight="1">
      <c r="A38" s="7"/>
      <c r="B38" s="9" t="str">
        <f>+[5]Cuadro27a!B7</f>
        <v>Bus intermunicipal</v>
      </c>
      <c r="C38" s="61">
        <f>+[5]Cuadro27a!C7</f>
        <v>-1.064057569483118E-3</v>
      </c>
      <c r="D38" s="61">
        <f>+[5]Cuadro27a!D7</f>
        <v>-3.024325E-3</v>
      </c>
      <c r="E38" s="62">
        <f>+[5]Cuadro27a!E7</f>
        <v>-1.1050018888661929E-3</v>
      </c>
      <c r="F38" s="62">
        <f>+[5]Cuadro27a!F7</f>
        <v>-3.1255480000000001E-3</v>
      </c>
      <c r="G38" s="61">
        <f>+[5]Cuadro27a!G7</f>
        <v>-3.0695660700902473E-6</v>
      </c>
      <c r="H38" s="61">
        <f>+[5]Cuadro27a!H7</f>
        <v>-8.8006699999999999E-6</v>
      </c>
      <c r="I38" s="76">
        <f>+[5]Cuadro27a!I7</f>
        <v>10</v>
      </c>
      <c r="J38" s="76">
        <f>+[5]Cuadro27a!J7</f>
        <v>10</v>
      </c>
      <c r="K38" s="11"/>
      <c r="L38" s="7"/>
    </row>
    <row r="39" spans="1:12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>
      <c r="A49" s="24"/>
      <c r="B49" s="25" t="s">
        <v>89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22">
    <sortCondition descending="1" ref="D13:D22"/>
  </sortState>
  <mergeCells count="12">
    <mergeCell ref="C27:J27"/>
    <mergeCell ref="C28:J28"/>
    <mergeCell ref="C30:D30"/>
    <mergeCell ref="E30:F30"/>
    <mergeCell ref="G30:H30"/>
    <mergeCell ref="I30:J30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168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335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+[5]Cuadro28!B2</f>
        <v>Insecticidas</v>
      </c>
      <c r="C13" s="61">
        <f>+[5]Cuadro28!C2</f>
        <v>6.4</v>
      </c>
      <c r="D13" s="61">
        <f>+[5]Cuadro28!D2</f>
        <v>13.68</v>
      </c>
      <c r="E13" s="62">
        <f>+[5]Cuadro28!E2</f>
        <v>5.99</v>
      </c>
      <c r="F13" s="62">
        <f>+[5]Cuadro28!F2</f>
        <v>11.6</v>
      </c>
      <c r="G13" s="61">
        <f>+[5]Cuadro28!G2</f>
        <v>8.4600000000000009</v>
      </c>
      <c r="H13" s="61">
        <f>+[5]Cuadro28!H2</f>
        <v>16.72</v>
      </c>
      <c r="I13" s="76">
        <f>+[5]Cuadro28!I2</f>
        <v>8</v>
      </c>
      <c r="J13" s="76">
        <f>+[5]Cuadro28!J2</f>
        <v>1</v>
      </c>
      <c r="K13" s="11"/>
      <c r="L13" s="7"/>
    </row>
    <row r="14" spans="1:22">
      <c r="A14" s="7"/>
      <c r="B14" s="158" t="str">
        <f>+[5]Cuadro28!B3</f>
        <v>Joyeria en oro y plata</v>
      </c>
      <c r="C14" s="61">
        <f>+[5]Cuadro28!C3</f>
        <v>7.55</v>
      </c>
      <c r="D14" s="61">
        <f>+[5]Cuadro28!D3</f>
        <v>11.4</v>
      </c>
      <c r="E14" s="62">
        <f>+[5]Cuadro28!E3</f>
        <v>9.75</v>
      </c>
      <c r="F14" s="62">
        <f>+[5]Cuadro28!F3</f>
        <v>10.71</v>
      </c>
      <c r="G14" s="61">
        <f>+[5]Cuadro28!G3</f>
        <v>3.95</v>
      </c>
      <c r="H14" s="61">
        <f>+[5]Cuadro28!H3</f>
        <v>14.35</v>
      </c>
      <c r="I14" s="76">
        <f>+[5]Cuadro28!I3</f>
        <v>2</v>
      </c>
      <c r="J14" s="76">
        <f>+[5]Cuadro28!J3</f>
        <v>2</v>
      </c>
      <c r="K14" s="11"/>
      <c r="L14" s="7"/>
      <c r="N14" s="53"/>
    </row>
    <row r="15" spans="1:22">
      <c r="A15" s="7"/>
      <c r="B15" s="158" t="str">
        <f>+[5]Cuadro28!B4</f>
        <v>Ceras</v>
      </c>
      <c r="C15" s="61">
        <f>+[5]Cuadro28!C4</f>
        <v>6.59</v>
      </c>
      <c r="D15" s="61">
        <f>+[5]Cuadro28!D4</f>
        <v>10.85</v>
      </c>
      <c r="E15" s="62">
        <f>+[5]Cuadro28!E4</f>
        <v>6</v>
      </c>
      <c r="F15" s="62">
        <f>+[5]Cuadro28!F4</f>
        <v>10.44</v>
      </c>
      <c r="G15" s="61">
        <f>+[5]Cuadro28!G4</f>
        <v>5.95</v>
      </c>
      <c r="H15" s="61">
        <f>+[5]Cuadro28!H4</f>
        <v>12.95</v>
      </c>
      <c r="I15" s="76">
        <f>+[5]Cuadro28!I4</f>
        <v>6</v>
      </c>
      <c r="J15" s="76">
        <f>+[5]Cuadro28!J4</f>
        <v>3</v>
      </c>
      <c r="K15" s="11"/>
      <c r="L15" s="7"/>
      <c r="N15" s="18"/>
    </row>
    <row r="16" spans="1:22">
      <c r="A16" s="7"/>
      <c r="B16" s="158" t="str">
        <f>+[5]Cuadro28!B5</f>
        <v>Toallas, manteles y forros para muebles</v>
      </c>
      <c r="C16" s="61">
        <f>+[5]Cuadro28!C5</f>
        <v>2.93</v>
      </c>
      <c r="D16" s="61">
        <f>+[5]Cuadro28!D5</f>
        <v>7.7</v>
      </c>
      <c r="E16" s="62">
        <f>+[5]Cuadro28!E5</f>
        <v>5.46</v>
      </c>
      <c r="F16" s="62">
        <f>+[5]Cuadro28!F5</f>
        <v>11.17</v>
      </c>
      <c r="G16" s="61">
        <f>+[5]Cuadro28!G5</f>
        <v>1.35</v>
      </c>
      <c r="H16" s="61">
        <f>+[5]Cuadro28!H5</f>
        <v>4.71</v>
      </c>
      <c r="I16" s="76">
        <f>+[5]Cuadro28!I5</f>
        <v>16</v>
      </c>
      <c r="J16" s="76">
        <f>+[5]Cuadro28!J5</f>
        <v>4</v>
      </c>
      <c r="K16" s="11"/>
      <c r="L16" s="7"/>
    </row>
    <row r="17" spans="1:16">
      <c r="A17" s="7"/>
      <c r="B17" s="158" t="str">
        <f>+[5]Cuadro28!B6</f>
        <v>Compra y cambio de aceite</v>
      </c>
      <c r="C17" s="61">
        <f>+[5]Cuadro28!C6</f>
        <v>2.87</v>
      </c>
      <c r="D17" s="61">
        <f>+[5]Cuadro28!D6</f>
        <v>6.52</v>
      </c>
      <c r="E17" s="62">
        <f>+[5]Cuadro28!E6</f>
        <v>4.57</v>
      </c>
      <c r="F17" s="62">
        <f>+[5]Cuadro28!F6</f>
        <v>9.65</v>
      </c>
      <c r="G17" s="61">
        <f>+[5]Cuadro28!G6</f>
        <v>-0.69</v>
      </c>
      <c r="H17" s="61">
        <f>+[5]Cuadro28!H6</f>
        <v>-0.67</v>
      </c>
      <c r="I17" s="76">
        <f>+[5]Cuadro28!I6</f>
        <v>17</v>
      </c>
      <c r="J17" s="76">
        <f>+[5]Cuadro28!J6</f>
        <v>5</v>
      </c>
      <c r="K17" s="11"/>
      <c r="L17" s="7"/>
    </row>
    <row r="18" spans="1:16">
      <c r="A18" s="7"/>
      <c r="B18" s="158" t="str">
        <f>+[5]Cuadro28!B7</f>
        <v>Aguardiente</v>
      </c>
      <c r="C18" s="61">
        <f>+[5]Cuadro28!C7</f>
        <v>6.46</v>
      </c>
      <c r="D18" s="61">
        <f>+[5]Cuadro28!D7</f>
        <v>5.86</v>
      </c>
      <c r="E18" s="62">
        <f>+[5]Cuadro28!E7</f>
        <v>5.0599999999999996</v>
      </c>
      <c r="F18" s="62">
        <f>+[5]Cuadro28!F7</f>
        <v>6.24</v>
      </c>
      <c r="G18" s="61">
        <f>+[5]Cuadro28!G7</f>
        <v>9.81</v>
      </c>
      <c r="H18" s="61">
        <f>+[5]Cuadro28!H7</f>
        <v>5.17</v>
      </c>
      <c r="I18" s="76">
        <f>+[5]Cuadro28!I7</f>
        <v>7</v>
      </c>
      <c r="J18" s="76">
        <f>+[5]Cuadro28!J7</f>
        <v>6</v>
      </c>
      <c r="K18" s="11"/>
      <c r="L18" s="7"/>
    </row>
    <row r="19" spans="1:16">
      <c r="A19" s="7"/>
      <c r="B19" s="158" t="str">
        <f>+[5]Cuadro28!B8</f>
        <v>Juego de sabanas y fundas</v>
      </c>
      <c r="C19" s="61">
        <f>+[5]Cuadro28!C8</f>
        <v>0</v>
      </c>
      <c r="D19" s="61">
        <f>+[5]Cuadro28!D8</f>
        <v>5.85</v>
      </c>
      <c r="E19" s="62">
        <f>+[5]Cuadro28!E8</f>
        <v>-0.37</v>
      </c>
      <c r="F19" s="62">
        <f>+[5]Cuadro28!F8</f>
        <v>6.39</v>
      </c>
      <c r="G19" s="61">
        <f>+[5]Cuadro28!G8</f>
        <v>3.01</v>
      </c>
      <c r="H19" s="61">
        <f>+[5]Cuadro28!H8</f>
        <v>2.74</v>
      </c>
      <c r="I19" s="76">
        <f>+[5]Cuadro28!I8</f>
        <v>38</v>
      </c>
      <c r="J19" s="76">
        <f>+[5]Cuadro28!J8</f>
        <v>7</v>
      </c>
      <c r="K19" s="11"/>
      <c r="L19" s="7"/>
    </row>
    <row r="20" spans="1:16">
      <c r="A20" s="7"/>
      <c r="B20" s="158" t="str">
        <f>+[5]Cuadro28!B9</f>
        <v>Pasaje aéreo</v>
      </c>
      <c r="C20" s="61">
        <f>+[5]Cuadro28!C9</f>
        <v>-6.4</v>
      </c>
      <c r="D20" s="61">
        <f>+[5]Cuadro28!D9</f>
        <v>5.83</v>
      </c>
      <c r="E20" s="62">
        <f>+[5]Cuadro28!E9</f>
        <v>-6.4</v>
      </c>
      <c r="F20" s="62">
        <f>+[5]Cuadro28!F9</f>
        <v>5.83</v>
      </c>
      <c r="G20" s="61">
        <f>+[5]Cuadro28!G9</f>
        <v>-6.4</v>
      </c>
      <c r="H20" s="61">
        <f>+[5]Cuadro28!H9</f>
        <v>5.83</v>
      </c>
      <c r="I20" s="76">
        <f>+[5]Cuadro28!I9</f>
        <v>73</v>
      </c>
      <c r="J20" s="76">
        <f>+[5]Cuadro28!J9</f>
        <v>8</v>
      </c>
      <c r="K20" s="11"/>
      <c r="L20" s="7"/>
    </row>
    <row r="21" spans="1:16">
      <c r="A21" s="7"/>
      <c r="B21" s="158" t="str">
        <f>+[5]Cuadro28!B10</f>
        <v>Vajilla</v>
      </c>
      <c r="C21" s="61">
        <f>+[5]Cuadro28!C10</f>
        <v>6.68</v>
      </c>
      <c r="D21" s="61">
        <f>+[5]Cuadro28!D10</f>
        <v>5.56</v>
      </c>
      <c r="E21" s="62">
        <f>+[5]Cuadro28!E10</f>
        <v>5.9</v>
      </c>
      <c r="F21" s="62">
        <f>+[5]Cuadro28!F10</f>
        <v>6.05</v>
      </c>
      <c r="G21" s="61">
        <f>+[5]Cuadro28!G10</f>
        <v>7.13</v>
      </c>
      <c r="H21" s="61">
        <f>+[5]Cuadro28!H10</f>
        <v>3.41</v>
      </c>
      <c r="I21" s="76">
        <f>+[5]Cuadro28!I10</f>
        <v>5</v>
      </c>
      <c r="J21" s="76">
        <f>+[5]Cuadro28!J10</f>
        <v>9</v>
      </c>
      <c r="K21" s="11"/>
      <c r="L21" s="7"/>
    </row>
    <row r="22" spans="1:16">
      <c r="A22" s="7"/>
      <c r="B22" s="158" t="str">
        <f>+[5]Cuadro28!B11</f>
        <v>Periodicos</v>
      </c>
      <c r="C22" s="61">
        <f>+[5]Cuadro28!C11</f>
        <v>4.5999999999999996</v>
      </c>
      <c r="D22" s="61">
        <f>+[5]Cuadro28!D11</f>
        <v>5.03</v>
      </c>
      <c r="E22" s="62">
        <f>+[5]Cuadro28!E11</f>
        <v>0.96</v>
      </c>
      <c r="F22" s="62">
        <f>+[5]Cuadro28!F11</f>
        <v>6.51</v>
      </c>
      <c r="G22" s="61">
        <f>+[5]Cuadro28!G11</f>
        <v>10.24</v>
      </c>
      <c r="H22" s="61">
        <f>+[5]Cuadro28!H11</f>
        <v>2.82</v>
      </c>
      <c r="I22" s="76">
        <f>+[5]Cuadro28!I11</f>
        <v>12</v>
      </c>
      <c r="J22" s="76">
        <f>+[5]Cuadro28!J11</f>
        <v>10</v>
      </c>
      <c r="K22" s="11"/>
      <c r="L22" s="7"/>
    </row>
    <row r="23" spans="1:16">
      <c r="A23" s="7"/>
      <c r="B23" s="158" t="str">
        <f>+[5]Cuadro28!B12</f>
        <v>Cigarrillos</v>
      </c>
      <c r="C23" s="61">
        <f>+[5]Cuadro28!C12</f>
        <v>8.56</v>
      </c>
      <c r="D23" s="61">
        <f>+[5]Cuadro28!D12</f>
        <v>5.0199999999999996</v>
      </c>
      <c r="E23" s="62">
        <f>+[5]Cuadro28!E12</f>
        <v>8.51</v>
      </c>
      <c r="F23" s="62">
        <f>+[5]Cuadro28!F12</f>
        <v>6.41</v>
      </c>
      <c r="G23" s="61">
        <f>+[5]Cuadro28!G12</f>
        <v>8.58</v>
      </c>
      <c r="H23" s="61">
        <f>+[5]Cuadro28!H12</f>
        <v>3.1</v>
      </c>
      <c r="I23" s="76">
        <f>+[5]Cuadro28!I12</f>
        <v>1</v>
      </c>
      <c r="J23" s="76">
        <f>+[5]Cuadro28!J12</f>
        <v>11</v>
      </c>
      <c r="K23" s="11"/>
      <c r="L23" s="7"/>
      <c r="O23" s="17"/>
      <c r="P23" s="17"/>
    </row>
    <row r="24" spans="1:16">
      <c r="A24" s="7"/>
      <c r="B24" s="158" t="str">
        <f>+[5]Cuadro28!B13</f>
        <v>Ropa interior hombre</v>
      </c>
      <c r="C24" s="61">
        <f>+[5]Cuadro28!C13</f>
        <v>0.66</v>
      </c>
      <c r="D24" s="61">
        <f>+[5]Cuadro28!D13</f>
        <v>4.92</v>
      </c>
      <c r="E24" s="62">
        <f>+[5]Cuadro28!E13</f>
        <v>0.88</v>
      </c>
      <c r="F24" s="62">
        <f>+[5]Cuadro28!F13</f>
        <v>4.3899999999999997</v>
      </c>
      <c r="G24" s="61">
        <f>+[5]Cuadro28!G13</f>
        <v>-0.16</v>
      </c>
      <c r="H24" s="61">
        <f>+[5]Cuadro28!H13</f>
        <v>6.05</v>
      </c>
      <c r="I24" s="76">
        <f>+[5]Cuadro28!I13</f>
        <v>29</v>
      </c>
      <c r="J24" s="76">
        <f>+[5]Cuadro28!J13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+[5]Cuadro28!B14</f>
        <v>Camisitas y vestidos para bebe</v>
      </c>
      <c r="C25" s="61">
        <f>+[5]Cuadro28!C14</f>
        <v>0.28000000000000003</v>
      </c>
      <c r="D25" s="61">
        <f>+[5]Cuadro28!D14</f>
        <v>4.71</v>
      </c>
      <c r="E25" s="62">
        <f>+[5]Cuadro28!E14</f>
        <v>0.28999999999999998</v>
      </c>
      <c r="F25" s="62">
        <f>+[5]Cuadro28!F14</f>
        <v>6.01</v>
      </c>
      <c r="G25" s="61">
        <f>+[5]Cuadro28!G14</f>
        <v>0.43</v>
      </c>
      <c r="H25" s="61">
        <f>+[5]Cuadro28!H14</f>
        <v>-0.57999999999999996</v>
      </c>
      <c r="I25" s="76">
        <f>+[5]Cuadro28!I14</f>
        <v>34</v>
      </c>
      <c r="J25" s="76">
        <f>+[5]Cuadro28!J14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+[5]Cuadro28!B15</f>
        <v>Articulos deportivos</v>
      </c>
      <c r="C26" s="61">
        <f>+[5]Cuadro28!C15</f>
        <v>-0.44</v>
      </c>
      <c r="D26" s="61">
        <f>+[5]Cuadro28!D15</f>
        <v>4.6399999999999997</v>
      </c>
      <c r="E26" s="62">
        <f>+[5]Cuadro28!E15</f>
        <v>0.39</v>
      </c>
      <c r="F26" s="62">
        <f>+[5]Cuadro28!F15</f>
        <v>1.08</v>
      </c>
      <c r="G26" s="61">
        <f>+[5]Cuadro28!G15</f>
        <v>-4.37</v>
      </c>
      <c r="H26" s="61">
        <f>+[5]Cuadro28!H15</f>
        <v>20.329999999999998</v>
      </c>
      <c r="I26" s="76">
        <f>+[5]Cuadro28!I15</f>
        <v>41</v>
      </c>
      <c r="J26" s="76">
        <f>+[5]Cuadro28!J15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+[5]Cuadro28!B16</f>
        <v>Jardines y productos para animales domesticos</v>
      </c>
      <c r="C27" s="61">
        <f>+[5]Cuadro28!C16</f>
        <v>-5.45</v>
      </c>
      <c r="D27" s="61">
        <f>+[5]Cuadro28!D16</f>
        <v>4.0599999999999996</v>
      </c>
      <c r="E27" s="62">
        <f>+[5]Cuadro28!E16</f>
        <v>-8.8000000000000007</v>
      </c>
      <c r="F27" s="62">
        <f>+[5]Cuadro28!F16</f>
        <v>6.03</v>
      </c>
      <c r="G27" s="61">
        <f>+[5]Cuadro28!G16</f>
        <v>-3.54</v>
      </c>
      <c r="H27" s="61">
        <f>+[5]Cuadro28!H16</f>
        <v>2.38</v>
      </c>
      <c r="I27" s="76">
        <f>+[5]Cuadro28!I16</f>
        <v>70</v>
      </c>
      <c r="J27" s="76">
        <f>+[5]Cuadro28!J16</f>
        <v>15</v>
      </c>
      <c r="K27" s="11"/>
      <c r="L27" s="7"/>
    </row>
    <row r="28" spans="1:16">
      <c r="A28" s="7"/>
      <c r="B28" s="158" t="str">
        <f>+[5]Cuadro28!B17</f>
        <v>Higiene y cuidado facial</v>
      </c>
      <c r="C28" s="61">
        <f>+[5]Cuadro28!C17</f>
        <v>4.1900000000000004</v>
      </c>
      <c r="D28" s="61">
        <f>+[5]Cuadro28!D17</f>
        <v>3.97</v>
      </c>
      <c r="E28" s="62">
        <f>+[5]Cuadro28!E17</f>
        <v>3.54</v>
      </c>
      <c r="F28" s="62">
        <f>+[5]Cuadro28!F17</f>
        <v>2.96</v>
      </c>
      <c r="G28" s="61">
        <f>+[5]Cuadro28!G17</f>
        <v>3.38</v>
      </c>
      <c r="H28" s="61">
        <f>+[5]Cuadro28!H17</f>
        <v>5.75</v>
      </c>
      <c r="I28" s="76">
        <f>+[5]Cuadro28!I17</f>
        <v>14</v>
      </c>
      <c r="J28" s="76">
        <f>+[5]Cuadro28!J17</f>
        <v>16</v>
      </c>
      <c r="K28" s="11"/>
      <c r="L28" s="7"/>
    </row>
    <row r="29" spans="1:16">
      <c r="A29" s="7"/>
      <c r="B29" s="158" t="str">
        <f>+[5]Cuadro28!B18</f>
        <v>Cuidado del cabello</v>
      </c>
      <c r="C29" s="61">
        <f>+[5]Cuadro28!C18</f>
        <v>0.54</v>
      </c>
      <c r="D29" s="61">
        <f>+[5]Cuadro28!D18</f>
        <v>3.9</v>
      </c>
      <c r="E29" s="62">
        <f>+[5]Cuadro28!E18</f>
        <v>1.38</v>
      </c>
      <c r="F29" s="62">
        <f>+[5]Cuadro28!F18</f>
        <v>3.97</v>
      </c>
      <c r="G29" s="61">
        <f>+[5]Cuadro28!G18</f>
        <v>-0.26</v>
      </c>
      <c r="H29" s="61">
        <f>+[5]Cuadro28!H18</f>
        <v>7.32</v>
      </c>
      <c r="I29" s="76">
        <f>+[5]Cuadro28!I18</f>
        <v>30</v>
      </c>
      <c r="J29" s="76">
        <f>+[5]Cuadro28!J18</f>
        <v>17</v>
      </c>
      <c r="K29" s="11"/>
      <c r="L29" s="7"/>
    </row>
    <row r="30" spans="1:16">
      <c r="A30" s="7"/>
      <c r="B30" s="158" t="str">
        <f>+[5]Cuadro28!B19</f>
        <v>Ropa interior mujer</v>
      </c>
      <c r="C30" s="61">
        <f>+[5]Cuadro28!C19</f>
        <v>1.59</v>
      </c>
      <c r="D30" s="61">
        <f>+[5]Cuadro28!D19</f>
        <v>3.72</v>
      </c>
      <c r="E30" s="62">
        <f>+[5]Cuadro28!E19</f>
        <v>1.45</v>
      </c>
      <c r="F30" s="62">
        <f>+[5]Cuadro28!F19</f>
        <v>3.88</v>
      </c>
      <c r="G30" s="61">
        <f>+[5]Cuadro28!G19</f>
        <v>1.64</v>
      </c>
      <c r="H30" s="61">
        <f>+[5]Cuadro28!H19</f>
        <v>3.61</v>
      </c>
      <c r="I30" s="76">
        <f>+[5]Cuadro28!I19</f>
        <v>23</v>
      </c>
      <c r="J30" s="76">
        <f>+[5]Cuadro28!J19</f>
        <v>18</v>
      </c>
      <c r="K30" s="11"/>
      <c r="L30" s="7"/>
    </row>
    <row r="31" spans="1:16">
      <c r="A31" s="7"/>
      <c r="B31" s="158" t="str">
        <f>+[5]Cuadro28!B20</f>
        <v>Calzado para hombre</v>
      </c>
      <c r="C31" s="61">
        <f>+[5]Cuadro28!C20</f>
        <v>-0.82</v>
      </c>
      <c r="D31" s="61">
        <f>+[5]Cuadro28!D20</f>
        <v>3.56</v>
      </c>
      <c r="E31" s="62">
        <f>+[5]Cuadro28!E20</f>
        <v>-0.63</v>
      </c>
      <c r="F31" s="62">
        <f>+[5]Cuadro28!F20</f>
        <v>2.87</v>
      </c>
      <c r="G31" s="61">
        <f>+[5]Cuadro28!G20</f>
        <v>-2.31</v>
      </c>
      <c r="H31" s="61">
        <f>+[5]Cuadro28!H20</f>
        <v>6.08</v>
      </c>
      <c r="I31" s="76">
        <f>+[5]Cuadro28!I20</f>
        <v>46</v>
      </c>
      <c r="J31" s="76">
        <f>+[5]Cuadro28!J20</f>
        <v>19</v>
      </c>
      <c r="K31" s="11"/>
      <c r="L31" s="7"/>
    </row>
    <row r="32" spans="1:16">
      <c r="A32" s="7"/>
      <c r="B32" s="158" t="str">
        <f>+[5]Cuadro28!B21</f>
        <v>Cortinas</v>
      </c>
      <c r="C32" s="61">
        <f>+[5]Cuadro28!C21</f>
        <v>0.04</v>
      </c>
      <c r="D32" s="61">
        <f>+[5]Cuadro28!D21</f>
        <v>3.08</v>
      </c>
      <c r="E32" s="62">
        <f>+[5]Cuadro28!E21</f>
        <v>-0.01</v>
      </c>
      <c r="F32" s="62">
        <f>+[5]Cuadro28!F21</f>
        <v>2.87</v>
      </c>
      <c r="G32" s="61">
        <f>+[5]Cuadro28!G21</f>
        <v>-1.32</v>
      </c>
      <c r="H32" s="61">
        <f>+[5]Cuadro28!H21</f>
        <v>3.09</v>
      </c>
      <c r="I32" s="76">
        <f>+[5]Cuadro28!I21</f>
        <v>37</v>
      </c>
      <c r="J32" s="76">
        <f>+[5]Cuadro28!J21</f>
        <v>20</v>
      </c>
      <c r="K32" s="11"/>
      <c r="L32" s="7"/>
    </row>
    <row r="33" spans="1:12">
      <c r="A33" s="7"/>
      <c r="B33" s="158" t="str">
        <f>+[5]Cuadro28!B22</f>
        <v>Cuadernos</v>
      </c>
      <c r="C33" s="61">
        <f>+[5]Cuadro28!C22</f>
        <v>1.34</v>
      </c>
      <c r="D33" s="61">
        <f>+[5]Cuadro28!D22</f>
        <v>3.02</v>
      </c>
      <c r="E33" s="62">
        <f>+[5]Cuadro28!E22</f>
        <v>0.72</v>
      </c>
      <c r="F33" s="62">
        <f>+[5]Cuadro28!F22</f>
        <v>2.25</v>
      </c>
      <c r="G33" s="61">
        <f>+[5]Cuadro28!G22</f>
        <v>3.65</v>
      </c>
      <c r="H33" s="61">
        <f>+[5]Cuadro28!H22</f>
        <v>3.91</v>
      </c>
      <c r="I33" s="76">
        <f>+[5]Cuadro28!I22</f>
        <v>24</v>
      </c>
      <c r="J33" s="76">
        <f>+[5]Cuadro28!J22</f>
        <v>21</v>
      </c>
      <c r="K33" s="11"/>
      <c r="L33" s="7"/>
    </row>
    <row r="34" spans="1:12">
      <c r="A34" s="7"/>
      <c r="B34" s="158" t="str">
        <f>+[5]Cuadro28!B23</f>
        <v>Textos</v>
      </c>
      <c r="C34" s="61">
        <f>+[5]Cuadro28!C23</f>
        <v>0.33</v>
      </c>
      <c r="D34" s="61">
        <f>+[5]Cuadro28!D23</f>
        <v>3</v>
      </c>
      <c r="E34" s="62">
        <f>+[5]Cuadro28!E23</f>
        <v>0.75</v>
      </c>
      <c r="F34" s="62">
        <f>+[5]Cuadro28!F23</f>
        <v>4.5599999999999996</v>
      </c>
      <c r="G34" s="61">
        <f>+[5]Cuadro28!G23</f>
        <v>1.1299999999999999</v>
      </c>
      <c r="H34" s="61">
        <f>+[5]Cuadro28!H23</f>
        <v>1.03</v>
      </c>
      <c r="I34" s="76">
        <f>+[5]Cuadro28!I23</f>
        <v>33</v>
      </c>
      <c r="J34" s="76">
        <f>+[5]Cuadro28!J23</f>
        <v>22</v>
      </c>
      <c r="K34" s="11"/>
      <c r="L34" s="7"/>
    </row>
    <row r="35" spans="1:12">
      <c r="A35" s="7"/>
      <c r="B35" s="158" t="str">
        <f>+[5]Cuadro28!B24</f>
        <v>Otros utensilios de aseo</v>
      </c>
      <c r="C35" s="61">
        <f>+[5]Cuadro28!C24</f>
        <v>4.25</v>
      </c>
      <c r="D35" s="61">
        <f>+[5]Cuadro28!D24</f>
        <v>2.89</v>
      </c>
      <c r="E35" s="62">
        <f>+[5]Cuadro28!E24</f>
        <v>4.88</v>
      </c>
      <c r="F35" s="62">
        <f>+[5]Cuadro28!F24</f>
        <v>2.29</v>
      </c>
      <c r="G35" s="61">
        <f>+[5]Cuadro28!G24</f>
        <v>3.23</v>
      </c>
      <c r="H35" s="61">
        <f>+[5]Cuadro28!H24</f>
        <v>3.65</v>
      </c>
      <c r="I35" s="76">
        <f>+[5]Cuadro28!I24</f>
        <v>13</v>
      </c>
      <c r="J35" s="76">
        <f>+[5]Cuadro28!J24</f>
        <v>23</v>
      </c>
      <c r="K35" s="11"/>
      <c r="L35" s="7"/>
    </row>
    <row r="36" spans="1:12">
      <c r="A36" s="7"/>
      <c r="B36" s="158" t="str">
        <f>+[5]Cuadro28!B25</f>
        <v>Otras bebidas alcoholicas</v>
      </c>
      <c r="C36" s="61">
        <f>+[5]Cuadro28!C25</f>
        <v>6.79</v>
      </c>
      <c r="D36" s="61">
        <f>+[5]Cuadro28!D25</f>
        <v>2.44</v>
      </c>
      <c r="E36" s="62">
        <f>+[5]Cuadro28!E25</f>
        <v>4.96</v>
      </c>
      <c r="F36" s="62">
        <f>+[5]Cuadro28!F25</f>
        <v>-0.33</v>
      </c>
      <c r="G36" s="61">
        <f>+[5]Cuadro28!G25</f>
        <v>7.78</v>
      </c>
      <c r="H36" s="61">
        <f>+[5]Cuadro28!H25</f>
        <v>3.75</v>
      </c>
      <c r="I36" s="76">
        <f>+[5]Cuadro28!I25</f>
        <v>4</v>
      </c>
      <c r="J36" s="76">
        <f>+[5]Cuadro28!J25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8" t="s">
        <v>323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334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+[5]Cuadro28a!B2</f>
        <v>Servicios de telefonía</v>
      </c>
      <c r="C46" s="61">
        <f>+[5]Cuadro28a!C2</f>
        <v>-1.615431902277082E-2</v>
      </c>
      <c r="D46" s="61">
        <f>+[5]Cuadro28a!D2</f>
        <v>4.5592786000000003E-2</v>
      </c>
      <c r="E46" s="62">
        <f>+[5]Cuadro28a!E2</f>
        <v>5.5190371511527225E-2</v>
      </c>
      <c r="F46" s="62">
        <f>+[5]Cuadro28a!F2</f>
        <v>8.8315035E-2</v>
      </c>
      <c r="G46" s="61">
        <f>+[5]Cuadro28a!G2</f>
        <v>-0.1035972348159717</v>
      </c>
      <c r="H46" s="61">
        <f>+[5]Cuadro28a!H2</f>
        <v>2.717646E-2</v>
      </c>
      <c r="I46" s="76">
        <f>+[5]Cuadro28a!I2</f>
        <v>69</v>
      </c>
      <c r="J46" s="76">
        <f>+[5]Cuadro28a!J2</f>
        <v>1</v>
      </c>
      <c r="K46" s="11"/>
      <c r="L46" s="7"/>
    </row>
    <row r="47" spans="1:12">
      <c r="A47" s="7"/>
      <c r="B47" s="9" t="str">
        <f>+[5]Cuadro28a!B3</f>
        <v>Pasaje aéreo</v>
      </c>
      <c r="C47" s="61">
        <f>+[5]Cuadro28a!C3</f>
        <v>-3.025247377743542E-2</v>
      </c>
      <c r="D47" s="61">
        <f>+[5]Cuadro28a!D3</f>
        <v>2.7934262000000001E-2</v>
      </c>
      <c r="E47" s="62">
        <f>+[5]Cuadro28a!E3</f>
        <v>-1.4583973488346809E-3</v>
      </c>
      <c r="F47" s="62">
        <f>+[5]Cuadro28a!F3</f>
        <v>1.340146E-3</v>
      </c>
      <c r="G47" s="61">
        <f>+[5]Cuadro28a!G3</f>
        <v>-0.12303111178354348</v>
      </c>
      <c r="H47" s="61">
        <f>+[5]Cuadro28a!H3</f>
        <v>0.114595187</v>
      </c>
      <c r="I47" s="76">
        <f>+[5]Cuadro28a!I3</f>
        <v>75</v>
      </c>
      <c r="J47" s="76">
        <f>+[5]Cuadro28a!J3</f>
        <v>2</v>
      </c>
      <c r="K47" s="11"/>
      <c r="L47" s="7"/>
    </row>
    <row r="48" spans="1:12" ht="16.5" thickBot="1">
      <c r="A48" s="7"/>
      <c r="B48" s="9" t="str">
        <f>+[5]Cuadro28a!B4</f>
        <v>Medicinas</v>
      </c>
      <c r="C48" s="168">
        <f>+[5]Cuadro28a!C4</f>
        <v>5.8671941239115261E-2</v>
      </c>
      <c r="D48" s="168">
        <f>+[5]Cuadro28a!D4</f>
        <v>2.7032717000000001E-2</v>
      </c>
      <c r="E48" s="169">
        <f>+[5]Cuadro28a!E4</f>
        <v>5.310461068222809E-2</v>
      </c>
      <c r="F48" s="169">
        <f>+[5]Cuadro28a!F4</f>
        <v>2.5671407E-2</v>
      </c>
      <c r="G48" s="168">
        <f>+[5]Cuadro28a!G4</f>
        <v>0.10902015665386028</v>
      </c>
      <c r="H48" s="168">
        <f>+[5]Cuadro28a!H4</f>
        <v>5.1828250999999999E-2</v>
      </c>
      <c r="I48" s="170">
        <f>+[5]Cuadro28a!I4</f>
        <v>1</v>
      </c>
      <c r="J48" s="170">
        <f>+[5]Cuadro28a!J4</f>
        <v>3</v>
      </c>
      <c r="K48" s="11"/>
      <c r="L48" s="7"/>
    </row>
    <row r="49" spans="1:12" ht="16.5" thickTop="1">
      <c r="A49" s="7"/>
      <c r="B49" s="9" t="str">
        <f>+[5]Cuadro28a!B5</f>
        <v>Otros productos relacionados con el cuidado personal</v>
      </c>
      <c r="C49" s="171">
        <f>+[5]Cuadro28a!C5</f>
        <v>-2.069428912080654E-2</v>
      </c>
      <c r="D49" s="171">
        <f>+[5]Cuadro28a!D5</f>
        <v>-2.5179033E-2</v>
      </c>
      <c r="E49" s="172">
        <f>+[5]Cuadro28a!E5</f>
        <v>-2.6328413497959786E-2</v>
      </c>
      <c r="F49" s="172">
        <f>+[5]Cuadro28a!F5</f>
        <v>-2.4546332000000001E-2</v>
      </c>
      <c r="G49" s="171">
        <f>+[5]Cuadro28a!G5</f>
        <v>4.2867262104020408E-4</v>
      </c>
      <c r="H49" s="171">
        <f>+[5]Cuadro28a!H5</f>
        <v>-6.9466199999999997E-3</v>
      </c>
      <c r="I49" s="173">
        <f>+[5]Cuadro28a!I5</f>
        <v>73</v>
      </c>
      <c r="J49" s="173">
        <f>+[5]Cuadro28a!J5</f>
        <v>76</v>
      </c>
      <c r="K49" s="11"/>
      <c r="L49" s="7"/>
    </row>
    <row r="50" spans="1:12">
      <c r="A50" s="7"/>
      <c r="B50" s="9" t="str">
        <f>+[5]Cuadro28a!B6</f>
        <v>Computadores, impresoras y otros aparatos</v>
      </c>
      <c r="C50" s="61">
        <f>+[5]Cuadro28a!C6</f>
        <v>-3.8009469136306234E-2</v>
      </c>
      <c r="D50" s="61">
        <f>+[5]Cuadro28a!D6</f>
        <v>-3.2590823999999997E-2</v>
      </c>
      <c r="E50" s="62">
        <f>+[5]Cuadro28a!E6</f>
        <v>-3.9706990600871031E-2</v>
      </c>
      <c r="F50" s="62">
        <f>+[5]Cuadro28a!F6</f>
        <v>-3.175385E-2</v>
      </c>
      <c r="G50" s="61">
        <f>+[5]Cuadro28a!G6</f>
        <v>-4.972702870012162E-2</v>
      </c>
      <c r="H50" s="61">
        <f>+[5]Cuadro28a!H6</f>
        <v>-5.4059862E-2</v>
      </c>
      <c r="I50" s="76">
        <f>+[5]Cuadro28a!I6</f>
        <v>77</v>
      </c>
      <c r="J50" s="76">
        <f>+[5]Cuadro28a!J6</f>
        <v>77</v>
      </c>
      <c r="K50" s="11"/>
      <c r="L50" s="7"/>
    </row>
    <row r="51" spans="1:12">
      <c r="A51" s="7"/>
      <c r="B51" s="9" t="str">
        <f>+[5]Cuadro28a!B7</f>
        <v>Vehiculos</v>
      </c>
      <c r="C51" s="61">
        <f>+[5]Cuadro28a!C7</f>
        <v>-0.1832220141938356</v>
      </c>
      <c r="D51" s="61">
        <f>+[5]Cuadro28a!D7</f>
        <v>-0.22085864999999999</v>
      </c>
      <c r="E51" s="62">
        <f>+[5]Cuadro28a!E7</f>
        <v>-5.8508420683796539E-2</v>
      </c>
      <c r="F51" s="62">
        <f>+[5]Cuadro28a!F7</f>
        <v>-7.0186717999999995E-2</v>
      </c>
      <c r="G51" s="61">
        <f>+[5]Cuadro28a!G7</f>
        <v>-0.38928472280800908</v>
      </c>
      <c r="H51" s="61">
        <f>+[5]Cuadro28a!H7</f>
        <v>-0.47334658299999999</v>
      </c>
      <c r="I51" s="76">
        <f>+[5]Cuadro28a!I7</f>
        <v>78</v>
      </c>
      <c r="J51" s="76">
        <f>+[5]Cuadro28a!J7</f>
        <v>78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325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309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167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335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95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+[5]Cuadro29!B2</f>
        <v>Servicios relacionados con diversion</v>
      </c>
      <c r="C13" s="61">
        <f>+[5]Cuadro29!C2</f>
        <v>10.130000000000001</v>
      </c>
      <c r="D13" s="61">
        <f>+[5]Cuadro29!D2</f>
        <v>20.079999999999998</v>
      </c>
      <c r="E13" s="62">
        <f>+[5]Cuadro29!E2</f>
        <v>3.94</v>
      </c>
      <c r="F13" s="62">
        <f>+[5]Cuadro29!F2</f>
        <v>0.51</v>
      </c>
      <c r="G13" s="61">
        <f>+[5]Cuadro29!G2</f>
        <v>2.2000000000000002</v>
      </c>
      <c r="H13" s="61">
        <f>+[5]Cuadro29!H2</f>
        <v>12.98</v>
      </c>
      <c r="I13" s="76">
        <f>+[5]Cuadro29!I2</f>
        <v>2</v>
      </c>
      <c r="J13" s="76">
        <f>+[5]Cuadro29!J2</f>
        <v>1</v>
      </c>
      <c r="K13" s="11"/>
      <c r="L13" s="7"/>
    </row>
    <row r="14" spans="1:22">
      <c r="A14" s="7"/>
      <c r="B14" s="158" t="str">
        <f>+[5]Cuadro29!B3</f>
        <v>Servicios para mascotas</v>
      </c>
      <c r="C14" s="61">
        <f>+[5]Cuadro29!C3</f>
        <v>2.54</v>
      </c>
      <c r="D14" s="61">
        <f>+[5]Cuadro29!D3</f>
        <v>12.05</v>
      </c>
      <c r="E14" s="62">
        <f>+[5]Cuadro29!E3</f>
        <v>3.17</v>
      </c>
      <c r="F14" s="62">
        <f>+[5]Cuadro29!F3</f>
        <v>9.99</v>
      </c>
      <c r="G14" s="61">
        <f>+[5]Cuadro29!G3</f>
        <v>3.58</v>
      </c>
      <c r="H14" s="61">
        <f>+[5]Cuadro29!H3</f>
        <v>9.32</v>
      </c>
      <c r="I14" s="76">
        <f>+[5]Cuadro29!I3</f>
        <v>23</v>
      </c>
      <c r="J14" s="76">
        <f>+[5]Cuadro29!J3</f>
        <v>2</v>
      </c>
      <c r="K14" s="11"/>
      <c r="L14" s="7"/>
      <c r="N14" s="53"/>
    </row>
    <row r="15" spans="1:22">
      <c r="A15" s="7"/>
      <c r="B15" s="158" t="str">
        <f>+[5]Cuadro29!B4</f>
        <v>Aseguramiento privado</v>
      </c>
      <c r="C15" s="61">
        <f>+[5]Cuadro29!C4</f>
        <v>6.75</v>
      </c>
      <c r="D15" s="61">
        <f>+[5]Cuadro29!D4</f>
        <v>8.73</v>
      </c>
      <c r="E15" s="62">
        <f>+[5]Cuadro29!E4</f>
        <v>6.27</v>
      </c>
      <c r="F15" s="62">
        <f>+[5]Cuadro29!F4</f>
        <v>6.53</v>
      </c>
      <c r="G15" s="61">
        <f>+[5]Cuadro29!G4</f>
        <v>6.77</v>
      </c>
      <c r="H15" s="61">
        <f>+[5]Cuadro29!H4</f>
        <v>8.82</v>
      </c>
      <c r="I15" s="76">
        <f>+[5]Cuadro29!I4</f>
        <v>6</v>
      </c>
      <c r="J15" s="76">
        <f>+[5]Cuadro29!J4</f>
        <v>3</v>
      </c>
      <c r="K15" s="11"/>
      <c r="L15" s="7"/>
      <c r="N15" s="18"/>
    </row>
    <row r="16" spans="1:22">
      <c r="A16" s="7"/>
      <c r="B16" s="158" t="str">
        <f>+[5]Cuadro29!B5</f>
        <v>Otros servivios financieros</v>
      </c>
      <c r="C16" s="61">
        <f>+[5]Cuadro29!C5</f>
        <v>4.22</v>
      </c>
      <c r="D16" s="61">
        <f>+[5]Cuadro29!D5</f>
        <v>7.97</v>
      </c>
      <c r="E16" s="62">
        <f>+[5]Cuadro29!E5</f>
        <v>4.04</v>
      </c>
      <c r="F16" s="62">
        <f>+[5]Cuadro29!F5</f>
        <v>8.69</v>
      </c>
      <c r="G16" s="61">
        <f>+[5]Cuadro29!G5</f>
        <v>4.83</v>
      </c>
      <c r="H16" s="61">
        <f>+[5]Cuadro29!H5</f>
        <v>5.5</v>
      </c>
      <c r="I16" s="76">
        <f>+[5]Cuadro29!I5</f>
        <v>12</v>
      </c>
      <c r="J16" s="76">
        <f>+[5]Cuadro29!J5</f>
        <v>4</v>
      </c>
      <c r="K16" s="11"/>
      <c r="L16" s="7"/>
    </row>
    <row r="17" spans="1:16">
      <c r="A17" s="7"/>
      <c r="B17" s="158" t="str">
        <f>+[5]Cuadro29!B6</f>
        <v>Pensiones</v>
      </c>
      <c r="C17" s="61">
        <f>+[5]Cuadro29!C6</f>
        <v>4.42</v>
      </c>
      <c r="D17" s="61">
        <f>+[5]Cuadro29!D6</f>
        <v>7.06</v>
      </c>
      <c r="E17" s="62">
        <f>+[5]Cuadro29!E6</f>
        <v>-4.54</v>
      </c>
      <c r="F17" s="62">
        <f>+[5]Cuadro29!F6</f>
        <v>3.65</v>
      </c>
      <c r="G17" s="61">
        <f>+[5]Cuadro29!G6</f>
        <v>8.5</v>
      </c>
      <c r="H17" s="61">
        <f>+[5]Cuadro29!H6</f>
        <v>8.67</v>
      </c>
      <c r="I17" s="76">
        <f>+[5]Cuadro29!I6</f>
        <v>11</v>
      </c>
      <c r="J17" s="76">
        <f>+[5]Cuadro29!J6</f>
        <v>5</v>
      </c>
      <c r="K17" s="11"/>
      <c r="L17" s="7"/>
    </row>
    <row r="18" spans="1:16">
      <c r="A18" s="7"/>
      <c r="B18" s="158" t="str">
        <f>+[5]Cuadro29!B7</f>
        <v>Servicio de parqueadero</v>
      </c>
      <c r="C18" s="61">
        <f>+[5]Cuadro29!C7</f>
        <v>6.9</v>
      </c>
      <c r="D18" s="61">
        <f>+[5]Cuadro29!D7</f>
        <v>6.69</v>
      </c>
      <c r="E18" s="62">
        <f>+[5]Cuadro29!E7</f>
        <v>10.96</v>
      </c>
      <c r="F18" s="62">
        <f>+[5]Cuadro29!F7</f>
        <v>5.0999999999999996</v>
      </c>
      <c r="G18" s="61">
        <f>+[5]Cuadro29!G7</f>
        <v>2.11</v>
      </c>
      <c r="H18" s="61">
        <f>+[5]Cuadro29!H7</f>
        <v>8.4</v>
      </c>
      <c r="I18" s="76">
        <f>+[5]Cuadro29!I7</f>
        <v>5</v>
      </c>
      <c r="J18" s="76">
        <f>+[5]Cuadro29!J7</f>
        <v>6</v>
      </c>
      <c r="K18" s="11"/>
      <c r="L18" s="7"/>
    </row>
    <row r="19" spans="1:16">
      <c r="A19" s="7"/>
      <c r="B19" s="158" t="str">
        <f>+[5]Cuadro29!B8</f>
        <v>Matrículas</v>
      </c>
      <c r="C19" s="61">
        <f>+[5]Cuadro29!C8</f>
        <v>2.1800000000000002</v>
      </c>
      <c r="D19" s="61">
        <f>+[5]Cuadro29!D8</f>
        <v>6.25</v>
      </c>
      <c r="E19" s="62">
        <f>+[5]Cuadro29!E8</f>
        <v>-5.66</v>
      </c>
      <c r="F19" s="62">
        <f>+[5]Cuadro29!F8</f>
        <v>3.71</v>
      </c>
      <c r="G19" s="61">
        <f>+[5]Cuadro29!G8</f>
        <v>8.81</v>
      </c>
      <c r="H19" s="61">
        <f>+[5]Cuadro29!H8</f>
        <v>9.19</v>
      </c>
      <c r="I19" s="76">
        <f>+[5]Cuadro29!I8</f>
        <v>26</v>
      </c>
      <c r="J19" s="76">
        <f>+[5]Cuadro29!J8</f>
        <v>7</v>
      </c>
      <c r="K19" s="11"/>
      <c r="L19" s="7"/>
    </row>
    <row r="20" spans="1:16">
      <c r="A20" s="7"/>
      <c r="B20" s="158" t="str">
        <f>+[5]Cuadro29!B9</f>
        <v>Servicios de proteccion dentro y fuera del hogar</v>
      </c>
      <c r="C20" s="61">
        <f>+[5]Cuadro29!C9</f>
        <v>14.72</v>
      </c>
      <c r="D20" s="61">
        <f>+[5]Cuadro29!D9</f>
        <v>6.15</v>
      </c>
      <c r="E20" s="62">
        <f>+[5]Cuadro29!E9</f>
        <v>9.5399999999999991</v>
      </c>
      <c r="F20" s="62">
        <f>+[5]Cuadro29!F9</f>
        <v>4.57</v>
      </c>
      <c r="G20" s="61">
        <f>+[5]Cuadro29!G9</f>
        <v>17.510000000000002</v>
      </c>
      <c r="H20" s="61">
        <f>+[5]Cuadro29!H9</f>
        <v>8.6999999999999993</v>
      </c>
      <c r="I20" s="76">
        <f>+[5]Cuadro29!I9</f>
        <v>1</v>
      </c>
      <c r="J20" s="76">
        <f>+[5]Cuadro29!J9</f>
        <v>8</v>
      </c>
      <c r="K20" s="11"/>
      <c r="L20" s="7"/>
    </row>
    <row r="21" spans="1:16">
      <c r="A21" s="7"/>
      <c r="B21" s="158" t="str">
        <f>+[5]Cuadro29!B10</f>
        <v>Consulta medica general</v>
      </c>
      <c r="C21" s="61">
        <f>+[5]Cuadro29!C10</f>
        <v>1.34</v>
      </c>
      <c r="D21" s="61">
        <f>+[5]Cuadro29!D10</f>
        <v>5.29</v>
      </c>
      <c r="E21" s="62">
        <f>+[5]Cuadro29!E10</f>
        <v>2.93</v>
      </c>
      <c r="F21" s="62">
        <f>+[5]Cuadro29!F10</f>
        <v>6.24</v>
      </c>
      <c r="G21" s="61">
        <f>+[5]Cuadro29!G10</f>
        <v>-1.1599999999999999</v>
      </c>
      <c r="H21" s="61">
        <f>+[5]Cuadro29!H10</f>
        <v>4.32</v>
      </c>
      <c r="I21" s="76">
        <f>+[5]Cuadro29!I10</f>
        <v>29</v>
      </c>
      <c r="J21" s="76">
        <f>+[5]Cuadro29!J10</f>
        <v>9</v>
      </c>
      <c r="K21" s="11"/>
      <c r="L21" s="7"/>
    </row>
    <row r="22" spans="1:16">
      <c r="A22" s="7"/>
      <c r="B22" s="158" t="str">
        <f>+[5]Cuadro29!B11</f>
        <v>Matriculas</v>
      </c>
      <c r="C22" s="61">
        <f>+[5]Cuadro29!C11</f>
        <v>5.94</v>
      </c>
      <c r="D22" s="61">
        <f>+[5]Cuadro29!D11</f>
        <v>4.95</v>
      </c>
      <c r="E22" s="62">
        <f>+[5]Cuadro29!E11</f>
        <v>5.82</v>
      </c>
      <c r="F22" s="62">
        <f>+[5]Cuadro29!F11</f>
        <v>4.9400000000000004</v>
      </c>
      <c r="G22" s="61">
        <f>+[5]Cuadro29!G11</f>
        <v>6.09</v>
      </c>
      <c r="H22" s="61">
        <f>+[5]Cuadro29!H11</f>
        <v>4.62</v>
      </c>
      <c r="I22" s="76">
        <f>+[5]Cuadro29!I11</f>
        <v>9</v>
      </c>
      <c r="J22" s="76">
        <f>+[5]Cuadro29!J11</f>
        <v>10</v>
      </c>
      <c r="K22" s="11"/>
      <c r="L22" s="7"/>
    </row>
    <row r="23" spans="1:16">
      <c r="A23" s="7"/>
      <c r="B23" s="158" t="str">
        <f>+[5]Cuadro29!B12</f>
        <v>Exámenes de laboratorio</v>
      </c>
      <c r="C23" s="61">
        <f>+[5]Cuadro29!C12</f>
        <v>4.1100000000000003</v>
      </c>
      <c r="D23" s="61">
        <f>+[5]Cuadro29!D12</f>
        <v>4.78</v>
      </c>
      <c r="E23" s="62">
        <f>+[5]Cuadro29!E12</f>
        <v>2.15</v>
      </c>
      <c r="F23" s="62">
        <f>+[5]Cuadro29!F12</f>
        <v>4.8</v>
      </c>
      <c r="G23" s="61">
        <f>+[5]Cuadro29!G12</f>
        <v>4.8899999999999997</v>
      </c>
      <c r="H23" s="61">
        <f>+[5]Cuadro29!H12</f>
        <v>4.84</v>
      </c>
      <c r="I23" s="76">
        <f>+[5]Cuadro29!I12</f>
        <v>14</v>
      </c>
      <c r="J23" s="76">
        <f>+[5]Cuadro29!J12</f>
        <v>11</v>
      </c>
      <c r="K23" s="11"/>
      <c r="L23" s="7"/>
      <c r="O23" s="17"/>
      <c r="P23" s="17"/>
    </row>
    <row r="24" spans="1:16">
      <c r="A24" s="7"/>
      <c r="B24" s="158" t="str">
        <f>+[5]Cuadro29!B13</f>
        <v>Porte de cartas y otros servicios</v>
      </c>
      <c r="C24" s="61">
        <f>+[5]Cuadro29!C13</f>
        <v>3.75</v>
      </c>
      <c r="D24" s="61">
        <f>+[5]Cuadro29!D13</f>
        <v>4.6900000000000004</v>
      </c>
      <c r="E24" s="62">
        <f>+[5]Cuadro29!E13</f>
        <v>3.66</v>
      </c>
      <c r="F24" s="62">
        <f>+[5]Cuadro29!F13</f>
        <v>4.5199999999999996</v>
      </c>
      <c r="G24" s="61">
        <f>+[5]Cuadro29!G13</f>
        <v>3.76</v>
      </c>
      <c r="H24" s="61">
        <f>+[5]Cuadro29!H13</f>
        <v>4.72</v>
      </c>
      <c r="I24" s="76">
        <f>+[5]Cuadro29!I13</f>
        <v>15</v>
      </c>
      <c r="J24" s="76">
        <f>+[5]Cuadro29!J13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+[5]Cuadro29!B14</f>
        <v>Otros servicios relacionados para el cuidado personal</v>
      </c>
      <c r="C25" s="61">
        <f>+[5]Cuadro29!C14</f>
        <v>6.48</v>
      </c>
      <c r="D25" s="61">
        <f>+[5]Cuadro29!D14</f>
        <v>4.3600000000000003</v>
      </c>
      <c r="E25" s="62">
        <f>+[5]Cuadro29!E14</f>
        <v>3.36</v>
      </c>
      <c r="F25" s="62">
        <f>+[5]Cuadro29!F14</f>
        <v>4.47</v>
      </c>
      <c r="G25" s="61">
        <f>+[5]Cuadro29!G14</f>
        <v>8.2899999999999991</v>
      </c>
      <c r="H25" s="61">
        <f>+[5]Cuadro29!H14</f>
        <v>5.0199999999999996</v>
      </c>
      <c r="I25" s="76">
        <f>+[5]Cuadro29!I14</f>
        <v>8</v>
      </c>
      <c r="J25" s="76">
        <f>+[5]Cuadro29!J14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+[5]Cuadro29!B15</f>
        <v>Medicina especializada</v>
      </c>
      <c r="C26" s="61">
        <f>+[5]Cuadro29!C15</f>
        <v>7.41</v>
      </c>
      <c r="D26" s="61">
        <f>+[5]Cuadro29!D15</f>
        <v>4.2699999999999996</v>
      </c>
      <c r="E26" s="62">
        <f>+[5]Cuadro29!E15</f>
        <v>7.66</v>
      </c>
      <c r="F26" s="62">
        <f>+[5]Cuadro29!F15</f>
        <v>4.5599999999999996</v>
      </c>
      <c r="G26" s="61">
        <f>+[5]Cuadro29!G15</f>
        <v>4.8099999999999996</v>
      </c>
      <c r="H26" s="61">
        <f>+[5]Cuadro29!H15</f>
        <v>3.64</v>
      </c>
      <c r="I26" s="76">
        <f>+[5]Cuadro29!I15</f>
        <v>4</v>
      </c>
      <c r="J26" s="76">
        <f>+[5]Cuadro29!J15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+[5]Cuadro29!B16</f>
        <v>Servicios de mecanica</v>
      </c>
      <c r="C27" s="61">
        <f>+[5]Cuadro29!C16</f>
        <v>1.64</v>
      </c>
      <c r="D27" s="61">
        <f>+[5]Cuadro29!D16</f>
        <v>3.84</v>
      </c>
      <c r="E27" s="62">
        <f>+[5]Cuadro29!E16</f>
        <v>2.95</v>
      </c>
      <c r="F27" s="62">
        <f>+[5]Cuadro29!F16</f>
        <v>3.7</v>
      </c>
      <c r="G27" s="61">
        <f>+[5]Cuadro29!G16</f>
        <v>0</v>
      </c>
      <c r="H27" s="61">
        <f>+[5]Cuadro29!H16</f>
        <v>4.16</v>
      </c>
      <c r="I27" s="76">
        <f>+[5]Cuadro29!I16</f>
        <v>28</v>
      </c>
      <c r="J27" s="76">
        <f>+[5]Cuadro29!J16</f>
        <v>15</v>
      </c>
      <c r="K27" s="11"/>
      <c r="L27" s="7"/>
    </row>
    <row r="28" spans="1:16">
      <c r="A28" s="7"/>
      <c r="B28" s="158" t="str">
        <f>+[5]Cuadro29!B17</f>
        <v>Lavandería</v>
      </c>
      <c r="C28" s="61">
        <f>+[5]Cuadro29!C17</f>
        <v>3.15</v>
      </c>
      <c r="D28" s="61">
        <f>+[5]Cuadro29!D17</f>
        <v>3.84</v>
      </c>
      <c r="E28" s="62">
        <f>+[5]Cuadro29!E17</f>
        <v>2.86</v>
      </c>
      <c r="F28" s="62">
        <f>+[5]Cuadro29!F17</f>
        <v>4.2</v>
      </c>
      <c r="G28" s="61">
        <f>+[5]Cuadro29!G17</f>
        <v>3.48</v>
      </c>
      <c r="H28" s="61">
        <f>+[5]Cuadro29!H17</f>
        <v>3.87</v>
      </c>
      <c r="I28" s="76">
        <f>+[5]Cuadro29!I17</f>
        <v>21</v>
      </c>
      <c r="J28" s="76">
        <f>+[5]Cuadro29!J17</f>
        <v>16</v>
      </c>
      <c r="K28" s="11"/>
      <c r="L28" s="7"/>
    </row>
    <row r="29" spans="1:16">
      <c r="A29" s="7"/>
      <c r="B29" s="158" t="str">
        <f>+[5]Cuadro29!B18</f>
        <v>Reparacion y limpieza</v>
      </c>
      <c r="C29" s="61">
        <f>+[5]Cuadro29!C18</f>
        <v>7.48</v>
      </c>
      <c r="D29" s="61">
        <f>+[5]Cuadro29!D18</f>
        <v>3.6</v>
      </c>
      <c r="E29" s="62">
        <f>+[5]Cuadro29!E18</f>
        <v>8.1199999999999992</v>
      </c>
      <c r="F29" s="62">
        <f>+[5]Cuadro29!F18</f>
        <v>3.54</v>
      </c>
      <c r="G29" s="61">
        <f>+[5]Cuadro29!G18</f>
        <v>0.26</v>
      </c>
      <c r="H29" s="61">
        <f>+[5]Cuadro29!H18</f>
        <v>3.17</v>
      </c>
      <c r="I29" s="76">
        <f>+[5]Cuadro29!I18</f>
        <v>3</v>
      </c>
      <c r="J29" s="76">
        <f>+[5]Cuadro29!J18</f>
        <v>17</v>
      </c>
      <c r="K29" s="11"/>
      <c r="L29" s="7"/>
    </row>
    <row r="30" spans="1:16">
      <c r="A30" s="7"/>
      <c r="B30" s="158" t="str">
        <f>+[5]Cuadro29!B19</f>
        <v>Arrendamiento efectivo</v>
      </c>
      <c r="C30" s="61">
        <f>+[5]Cuadro29!C19</f>
        <v>3.3</v>
      </c>
      <c r="D30" s="61">
        <f>+[5]Cuadro29!D19</f>
        <v>3.43</v>
      </c>
      <c r="E30" s="62">
        <f>+[5]Cuadro29!E19</f>
        <v>3.66</v>
      </c>
      <c r="F30" s="62">
        <f>+[5]Cuadro29!F19</f>
        <v>4.12</v>
      </c>
      <c r="G30" s="61">
        <f>+[5]Cuadro29!G19</f>
        <v>2.1800000000000002</v>
      </c>
      <c r="H30" s="61">
        <f>+[5]Cuadro29!H19</f>
        <v>1.22</v>
      </c>
      <c r="I30" s="76">
        <f>+[5]Cuadro29!I19</f>
        <v>18</v>
      </c>
      <c r="J30" s="76">
        <f>+[5]Cuadro29!J19</f>
        <v>18</v>
      </c>
      <c r="K30" s="11"/>
      <c r="L30" s="7"/>
    </row>
    <row r="31" spans="1:16">
      <c r="A31" s="7"/>
      <c r="B31" s="158" t="str">
        <f>+[5]Cuadro29!B20</f>
        <v>Imágenes diagnosticas</v>
      </c>
      <c r="C31" s="61">
        <f>+[5]Cuadro29!C20</f>
        <v>3.3</v>
      </c>
      <c r="D31" s="61">
        <f>+[5]Cuadro29!D20</f>
        <v>3.27</v>
      </c>
      <c r="E31" s="62">
        <f>+[5]Cuadro29!E20</f>
        <v>3.91</v>
      </c>
      <c r="F31" s="62">
        <f>+[5]Cuadro29!F20</f>
        <v>3.44</v>
      </c>
      <c r="G31" s="61">
        <f>+[5]Cuadro29!G20</f>
        <v>2.7</v>
      </c>
      <c r="H31" s="61">
        <f>+[5]Cuadro29!H20</f>
        <v>3.03</v>
      </c>
      <c r="I31" s="76">
        <f>+[5]Cuadro29!I20</f>
        <v>19</v>
      </c>
      <c r="J31" s="76">
        <f>+[5]Cuadro29!J20</f>
        <v>19</v>
      </c>
      <c r="K31" s="11"/>
      <c r="L31" s="7"/>
    </row>
    <row r="32" spans="1:16">
      <c r="A32" s="7"/>
      <c r="B32" s="158" t="str">
        <f>+[5]Cuadro29!B21</f>
        <v>Otros gastos de ocupacion</v>
      </c>
      <c r="C32" s="61">
        <f>+[5]Cuadro29!C21</f>
        <v>3.58</v>
      </c>
      <c r="D32" s="61">
        <f>+[5]Cuadro29!D21</f>
        <v>3.21</v>
      </c>
      <c r="E32" s="62">
        <f>+[5]Cuadro29!E21</f>
        <v>2.1</v>
      </c>
      <c r="F32" s="62">
        <f>+[5]Cuadro29!F21</f>
        <v>4.55</v>
      </c>
      <c r="G32" s="61">
        <f>+[5]Cuadro29!G21</f>
        <v>3.91</v>
      </c>
      <c r="H32" s="61">
        <f>+[5]Cuadro29!H21</f>
        <v>2.65</v>
      </c>
      <c r="I32" s="76">
        <f>+[5]Cuadro29!I21</f>
        <v>16</v>
      </c>
      <c r="J32" s="76">
        <f>+[5]Cuadro29!J21</f>
        <v>20</v>
      </c>
      <c r="K32" s="11"/>
      <c r="L32" s="7"/>
    </row>
    <row r="33" spans="1:12">
      <c r="A33" s="7"/>
      <c r="B33" s="158" t="str">
        <f>+[5]Cuadro29!B22</f>
        <v>Servicios bancarios</v>
      </c>
      <c r="C33" s="61">
        <f>+[5]Cuadro29!C22</f>
        <v>4.9800000000000004</v>
      </c>
      <c r="D33" s="61">
        <f>+[5]Cuadro29!D22</f>
        <v>3.21</v>
      </c>
      <c r="E33" s="62">
        <f>+[5]Cuadro29!E22</f>
        <v>4.97</v>
      </c>
      <c r="F33" s="62">
        <f>+[5]Cuadro29!F22</f>
        <v>3.22</v>
      </c>
      <c r="G33" s="61">
        <f>+[5]Cuadro29!G22</f>
        <v>4.97</v>
      </c>
      <c r="H33" s="61">
        <f>+[5]Cuadro29!H22</f>
        <v>3.24</v>
      </c>
      <c r="I33" s="76">
        <f>+[5]Cuadro29!I22</f>
        <v>10</v>
      </c>
      <c r="J33" s="76">
        <f>+[5]Cuadro29!J22</f>
        <v>21</v>
      </c>
      <c r="K33" s="11"/>
      <c r="L33" s="7"/>
    </row>
    <row r="34" spans="1:12">
      <c r="A34" s="7"/>
      <c r="B34" s="158" t="str">
        <f>+[5]Cuadro29!B23</f>
        <v>Juegos de azar</v>
      </c>
      <c r="C34" s="61">
        <f>+[5]Cuadro29!C23</f>
        <v>-4.34</v>
      </c>
      <c r="D34" s="61">
        <f>+[5]Cuadro29!D23</f>
        <v>3.12</v>
      </c>
      <c r="E34" s="62">
        <f>+[5]Cuadro29!E23</f>
        <v>-4.34</v>
      </c>
      <c r="F34" s="62">
        <f>+[5]Cuadro29!F23</f>
        <v>3.12</v>
      </c>
      <c r="G34" s="61">
        <f>+[5]Cuadro29!G23</f>
        <v>-4.34</v>
      </c>
      <c r="H34" s="61">
        <f>+[5]Cuadro29!H23</f>
        <v>3.12</v>
      </c>
      <c r="I34" s="76">
        <f>+[5]Cuadro29!I23</f>
        <v>37</v>
      </c>
      <c r="J34" s="76">
        <f>+[5]Cuadro29!J23</f>
        <v>22</v>
      </c>
      <c r="K34" s="11"/>
      <c r="L34" s="7"/>
    </row>
    <row r="35" spans="1:12">
      <c r="A35" s="7"/>
      <c r="B35" s="158" t="str">
        <f>+[5]Cuadro29!B24</f>
        <v>Otros costos educativos</v>
      </c>
      <c r="C35" s="61">
        <f>+[5]Cuadro29!C24</f>
        <v>3.53</v>
      </c>
      <c r="D35" s="61">
        <f>+[5]Cuadro29!D24</f>
        <v>3</v>
      </c>
      <c r="E35" s="62">
        <f>+[5]Cuadro29!E24</f>
        <v>2.2400000000000002</v>
      </c>
      <c r="F35" s="62">
        <f>+[5]Cuadro29!F24</f>
        <v>1.55</v>
      </c>
      <c r="G35" s="61">
        <f>+[5]Cuadro29!G24</f>
        <v>4.82</v>
      </c>
      <c r="H35" s="61">
        <f>+[5]Cuadro29!H24</f>
        <v>4.18</v>
      </c>
      <c r="I35" s="76">
        <f>+[5]Cuadro29!I24</f>
        <v>17</v>
      </c>
      <c r="J35" s="76">
        <f>+[5]Cuadro29!J24</f>
        <v>23</v>
      </c>
      <c r="K35" s="11"/>
      <c r="L35" s="7"/>
    </row>
    <row r="36" spans="1:12">
      <c r="A36" s="7"/>
      <c r="B36" s="158" t="str">
        <f>+[5]Cuadro29!B25</f>
        <v>Arrendamiento imputado</v>
      </c>
      <c r="C36" s="61">
        <f>+[5]Cuadro29!C25</f>
        <v>3.21</v>
      </c>
      <c r="D36" s="61">
        <f>+[5]Cuadro29!D25</f>
        <v>2.96</v>
      </c>
      <c r="E36" s="62">
        <f>+[5]Cuadro29!E25</f>
        <v>4.12</v>
      </c>
      <c r="F36" s="62">
        <f>+[5]Cuadro29!F25</f>
        <v>3.84</v>
      </c>
      <c r="G36" s="61">
        <f>+[5]Cuadro29!G25</f>
        <v>2.1800000000000002</v>
      </c>
      <c r="H36" s="61">
        <f>+[5]Cuadro29!H25</f>
        <v>1.22</v>
      </c>
      <c r="I36" s="76">
        <f>+[5]Cuadro29!I25</f>
        <v>20</v>
      </c>
      <c r="J36" s="76">
        <f>+[5]Cuadro29!J25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8" t="s">
        <v>322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336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+[5]Cuadro29a!B2</f>
        <v>Arrendamiento imputado</v>
      </c>
      <c r="C46" s="61">
        <f>+[5]Cuadro29a!C2</f>
        <v>0.35138298043162786</v>
      </c>
      <c r="D46" s="61">
        <f>+[5]Cuadro29a!D2</f>
        <v>0.32287642300000002</v>
      </c>
      <c r="E46" s="62">
        <f>+[5]Cuadro29a!E2</f>
        <v>0.29979869265792869</v>
      </c>
      <c r="F46" s="62">
        <f>+[5]Cuadro29a!F2</f>
        <v>0.27989856899999999</v>
      </c>
      <c r="G46" s="61">
        <f>+[5]Cuadro29a!G2</f>
        <v>0.30879426249705622</v>
      </c>
      <c r="H46" s="61">
        <f>+[5]Cuadro29a!H2</f>
        <v>0.17011789899999999</v>
      </c>
      <c r="I46" s="76">
        <f>+[5]Cuadro29a!I2</f>
        <v>1</v>
      </c>
      <c r="J46" s="76">
        <f>+[5]Cuadro29a!J2</f>
        <v>1</v>
      </c>
      <c r="K46" s="11"/>
      <c r="L46" s="7"/>
    </row>
    <row r="47" spans="1:12">
      <c r="A47" s="7"/>
      <c r="B47" s="9" t="str">
        <f>+[5]Cuadro29a!B3</f>
        <v>Arrendamiento efectivo</v>
      </c>
      <c r="C47" s="61">
        <f>+[5]Cuadro29a!C3</f>
        <v>0.25386546756051831</v>
      </c>
      <c r="D47" s="61">
        <f>+[5]Cuadro29a!D3</f>
        <v>0.26421530900000001</v>
      </c>
      <c r="E47" s="62">
        <f>+[5]Cuadro29a!E3</f>
        <v>0.38845885352635418</v>
      </c>
      <c r="F47" s="62">
        <f>+[5]Cuadro29a!F3</f>
        <v>0.438896907</v>
      </c>
      <c r="G47" s="61">
        <f>+[5]Cuadro29a!G3</f>
        <v>9.3244253793313706E-2</v>
      </c>
      <c r="H47" s="61">
        <f>+[5]Cuadro29a!H3</f>
        <v>5.1369207E-2</v>
      </c>
      <c r="I47" s="76">
        <f>+[5]Cuadro29a!I3</f>
        <v>2</v>
      </c>
      <c r="J47" s="76">
        <f>+[5]Cuadro29a!J3</f>
        <v>2</v>
      </c>
      <c r="K47" s="11"/>
      <c r="L47" s="7"/>
    </row>
    <row r="48" spans="1:12" ht="16.5" thickBot="1">
      <c r="A48" s="7"/>
      <c r="B48" s="9" t="str">
        <f>+[5]Cuadro29a!B4</f>
        <v>Pensiones</v>
      </c>
      <c r="C48" s="168">
        <f>+[5]Cuadro29a!C4</f>
        <v>0.10825661647127796</v>
      </c>
      <c r="D48" s="168">
        <f>+[5]Cuadro29a!D4</f>
        <v>0.17925172</v>
      </c>
      <c r="E48" s="169">
        <f>+[5]Cuadro29a!E4</f>
        <v>-6.6861975277249089E-2</v>
      </c>
      <c r="F48" s="169">
        <f>+[5]Cuadro29a!F4</f>
        <v>5.3694250999999998E-2</v>
      </c>
      <c r="G48" s="168">
        <f>+[5]Cuadro29a!G4</f>
        <v>0.43605341683628596</v>
      </c>
      <c r="H48" s="168">
        <f>+[5]Cuadro29a!H4</f>
        <v>0.47216225499999998</v>
      </c>
      <c r="I48" s="170">
        <f>+[5]Cuadro29a!I4</f>
        <v>4</v>
      </c>
      <c r="J48" s="170">
        <f>+[5]Cuadro29a!J4</f>
        <v>3</v>
      </c>
      <c r="K48" s="11"/>
      <c r="L48" s="7"/>
    </row>
    <row r="49" spans="1:12" ht="16.5" thickTop="1">
      <c r="A49" s="7"/>
      <c r="B49" s="9" t="str">
        <f>+[5]Cuadro29a!B5</f>
        <v>servicios culturales</v>
      </c>
      <c r="C49" s="171">
        <f>+[5]Cuadro29a!C5</f>
        <v>6.2668616820277922E-3</v>
      </c>
      <c r="D49" s="171">
        <f>+[5]Cuadro29a!D5</f>
        <v>-6.3101160000000002E-3</v>
      </c>
      <c r="E49" s="172">
        <f>+[5]Cuadro29a!E5</f>
        <v>4.130457317948759E-3</v>
      </c>
      <c r="F49" s="172">
        <f>+[5]Cuadro29a!F5</f>
        <v>-3.6113429999999999E-3</v>
      </c>
      <c r="G49" s="171">
        <f>+[5]Cuadro29a!G5</f>
        <v>9.2918765067592675E-3</v>
      </c>
      <c r="H49" s="171">
        <f>+[5]Cuadro29a!H5</f>
        <v>-1.0302243000000001E-2</v>
      </c>
      <c r="I49" s="173">
        <f>+[5]Cuadro29a!I5</f>
        <v>18</v>
      </c>
      <c r="J49" s="173">
        <f>+[5]Cuadro29a!J5</f>
        <v>35</v>
      </c>
      <c r="K49" s="11"/>
      <c r="L49" s="7"/>
    </row>
    <row r="50" spans="1:12">
      <c r="A50" s="7"/>
      <c r="B50" s="9" t="str">
        <f>+[5]Cuadro29a!B6</f>
        <v>Seguros de vehiculo</v>
      </c>
      <c r="C50" s="61">
        <f>+[5]Cuadro29a!C6</f>
        <v>-6.1777385605689666E-3</v>
      </c>
      <c r="D50" s="61">
        <f>+[5]Cuadro29a!D6</f>
        <v>-9.1900699999999998E-3</v>
      </c>
      <c r="E50" s="62">
        <f>+[5]Cuadro29a!E6</f>
        <v>-5.4949776299654531E-4</v>
      </c>
      <c r="F50" s="62">
        <f>+[5]Cuadro29a!F6</f>
        <v>-8.1349500000000002E-4</v>
      </c>
      <c r="G50" s="61">
        <f>+[5]Cuadro29a!G6</f>
        <v>-1.2933580756283824E-2</v>
      </c>
      <c r="H50" s="61">
        <f>+[5]Cuadro29a!H6</f>
        <v>-1.9408109E-2</v>
      </c>
      <c r="I50" s="76">
        <f>+[5]Cuadro29a!I6</f>
        <v>36</v>
      </c>
      <c r="J50" s="76">
        <f>+[5]Cuadro29a!J6</f>
        <v>36</v>
      </c>
      <c r="K50" s="11"/>
      <c r="L50" s="7"/>
    </row>
    <row r="51" spans="1:12">
      <c r="A51" s="7"/>
      <c r="B51" s="9" t="str">
        <f>+[5]Cuadro29a!B7</f>
        <v>Servicios de T.V.</v>
      </c>
      <c r="C51" s="61">
        <f>+[5]Cuadro29a!C7</f>
        <v>2.8463783315420257E-3</v>
      </c>
      <c r="D51" s="61">
        <f>+[5]Cuadro29a!D7</f>
        <v>-9.4255099999999998E-3</v>
      </c>
      <c r="E51" s="62">
        <f>+[5]Cuadro29a!E7</f>
        <v>7.635575098382948E-3</v>
      </c>
      <c r="F51" s="62">
        <f>+[5]Cuadro29a!F7</f>
        <v>-8.1406210000000007E-3</v>
      </c>
      <c r="G51" s="61">
        <f>+[5]Cuadro29a!G7</f>
        <v>1.6036641047031714E-3</v>
      </c>
      <c r="H51" s="61">
        <f>+[5]Cuadro29a!H7</f>
        <v>-9.1238399999999994E-3</v>
      </c>
      <c r="I51" s="76">
        <f>+[5]Cuadro29a!I7</f>
        <v>22</v>
      </c>
      <c r="J51" s="76">
        <f>+[5]Cuadro29a!J7</f>
        <v>37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23" t="s">
        <v>325</v>
      </c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B54" s="23" t="s">
        <v>310</v>
      </c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58" t="s">
        <v>311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312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10"/>
      <c r="L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10"/>
      <c r="L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11"/>
      <c r="L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11"/>
      <c r="L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>
      <c r="A7" s="7"/>
      <c r="B7" s="8"/>
      <c r="C7" s="178" t="s">
        <v>166</v>
      </c>
      <c r="D7" s="178"/>
      <c r="E7" s="178"/>
      <c r="F7" s="178"/>
      <c r="G7" s="178"/>
      <c r="H7" s="178"/>
      <c r="I7" s="178"/>
      <c r="J7" s="178"/>
      <c r="K7" s="11"/>
      <c r="L7" s="7"/>
      <c r="V7" s="6">
        <f>1200000-535600</f>
        <v>664400</v>
      </c>
    </row>
    <row r="8" spans="1:22">
      <c r="A8" s="7"/>
      <c r="B8" s="8"/>
      <c r="C8" s="176" t="s">
        <v>335</v>
      </c>
      <c r="D8" s="176"/>
      <c r="E8" s="176"/>
      <c r="F8" s="176"/>
      <c r="G8" s="176"/>
      <c r="H8" s="176"/>
      <c r="I8" s="176"/>
      <c r="J8" s="176"/>
      <c r="K8" s="11"/>
      <c r="L8" s="7"/>
    </row>
    <row r="9" spans="1:22">
      <c r="A9" s="7"/>
      <c r="B9" s="8"/>
      <c r="C9" s="129"/>
      <c r="D9" s="95"/>
      <c r="E9" s="95"/>
      <c r="F9" s="95"/>
      <c r="G9" s="95"/>
      <c r="H9" s="95"/>
      <c r="I9" s="95"/>
      <c r="J9" s="95"/>
      <c r="K9" s="11"/>
      <c r="L9" s="7"/>
    </row>
    <row r="10" spans="1:22" ht="15.75" customHeight="1">
      <c r="A10" s="7"/>
      <c r="B10" s="9"/>
      <c r="C10" s="177" t="s">
        <v>19</v>
      </c>
      <c r="D10" s="177"/>
      <c r="E10" s="177" t="s">
        <v>49</v>
      </c>
      <c r="F10" s="177"/>
      <c r="G10" s="177" t="s">
        <v>48</v>
      </c>
      <c r="H10" s="177"/>
      <c r="I10" s="176" t="s">
        <v>50</v>
      </c>
      <c r="J10" s="176"/>
      <c r="K10" s="11"/>
      <c r="L10" s="7"/>
    </row>
    <row r="11" spans="1:22" ht="15.75" customHeight="1">
      <c r="A11" s="7"/>
      <c r="B11" s="9"/>
      <c r="C11" s="52">
        <v>2010</v>
      </c>
      <c r="D11" s="52">
        <v>2011</v>
      </c>
      <c r="E11" s="52">
        <v>2010</v>
      </c>
      <c r="F11" s="52">
        <v>2011</v>
      </c>
      <c r="G11" s="52">
        <v>2010</v>
      </c>
      <c r="H11" s="52">
        <v>2011</v>
      </c>
      <c r="I11" s="96">
        <v>2010</v>
      </c>
      <c r="J11" s="96">
        <v>2011</v>
      </c>
      <c r="K11" s="11"/>
      <c r="L11" s="7"/>
      <c r="N11" s="49"/>
    </row>
    <row r="12" spans="1:22" ht="12" customHeight="1">
      <c r="A12" s="7"/>
      <c r="B12" s="9"/>
      <c r="C12" s="95"/>
      <c r="D12" s="95"/>
      <c r="E12" s="95"/>
      <c r="F12" s="95"/>
      <c r="G12" s="95"/>
      <c r="H12" s="95"/>
      <c r="I12" s="95"/>
      <c r="J12" s="95"/>
      <c r="K12" s="11"/>
      <c r="L12" s="7"/>
    </row>
    <row r="13" spans="1:22">
      <c r="A13" s="7"/>
      <c r="B13" s="158" t="str">
        <f>+[5]Cuadro30!B2</f>
        <v>Servicios relacionados con diversion</v>
      </c>
      <c r="C13" s="61">
        <f>+[5]Cuadro30!C2</f>
        <v>10.130000000000001</v>
      </c>
      <c r="D13" s="61">
        <f>+[5]Cuadro30!D2</f>
        <v>20.079999999999998</v>
      </c>
      <c r="E13" s="62">
        <f>+[5]Cuadro30!E2</f>
        <v>3.94</v>
      </c>
      <c r="F13" s="62">
        <f>+[5]Cuadro30!F2</f>
        <v>0.51</v>
      </c>
      <c r="G13" s="61">
        <f>+[5]Cuadro30!G2</f>
        <v>2.2000000000000002</v>
      </c>
      <c r="H13" s="61">
        <f>+[5]Cuadro30!H2</f>
        <v>12.98</v>
      </c>
      <c r="I13" s="76">
        <f>+[5]Cuadro30!I2</f>
        <v>2</v>
      </c>
      <c r="J13" s="76">
        <f>+[5]Cuadro30!J2</f>
        <v>1</v>
      </c>
      <c r="K13" s="11"/>
      <c r="L13" s="7"/>
    </row>
    <row r="14" spans="1:22">
      <c r="A14" s="7"/>
      <c r="B14" s="158" t="str">
        <f>+[5]Cuadro30!B3</f>
        <v>Gas</v>
      </c>
      <c r="C14" s="61">
        <f>+[5]Cuadro30!C3</f>
        <v>2.0699999999999998</v>
      </c>
      <c r="D14" s="61">
        <f>+[5]Cuadro30!D3</f>
        <v>14.65</v>
      </c>
      <c r="E14" s="62">
        <f>+[5]Cuadro30!E3</f>
        <v>4.1100000000000003</v>
      </c>
      <c r="F14" s="62">
        <f>+[5]Cuadro30!F3</f>
        <v>15.75</v>
      </c>
      <c r="G14" s="61">
        <f>+[5]Cuadro30!G3</f>
        <v>0.42</v>
      </c>
      <c r="H14" s="61">
        <f>+[5]Cuadro30!H3</f>
        <v>14.35</v>
      </c>
      <c r="I14" s="76">
        <f>+[5]Cuadro30!I3</f>
        <v>54</v>
      </c>
      <c r="J14" s="76">
        <f>+[5]Cuadro30!J3</f>
        <v>2</v>
      </c>
      <c r="K14" s="11"/>
      <c r="L14" s="7"/>
      <c r="N14" s="53"/>
    </row>
    <row r="15" spans="1:22">
      <c r="A15" s="7"/>
      <c r="B15" s="158" t="str">
        <f>+[5]Cuadro30!B4</f>
        <v>Insecticidas</v>
      </c>
      <c r="C15" s="61">
        <f>+[5]Cuadro30!C4</f>
        <v>6.4</v>
      </c>
      <c r="D15" s="61">
        <f>+[5]Cuadro30!D4</f>
        <v>13.68</v>
      </c>
      <c r="E15" s="62">
        <f>+[5]Cuadro30!E4</f>
        <v>5.99</v>
      </c>
      <c r="F15" s="62">
        <f>+[5]Cuadro30!F4</f>
        <v>11.6</v>
      </c>
      <c r="G15" s="61">
        <f>+[5]Cuadro30!G4</f>
        <v>8.4600000000000009</v>
      </c>
      <c r="H15" s="61">
        <f>+[5]Cuadro30!H4</f>
        <v>16.72</v>
      </c>
      <c r="I15" s="76">
        <f>+[5]Cuadro30!I4</f>
        <v>21</v>
      </c>
      <c r="J15" s="76">
        <f>+[5]Cuadro30!J4</f>
        <v>3</v>
      </c>
      <c r="K15" s="11"/>
      <c r="L15" s="7"/>
      <c r="N15" s="18"/>
    </row>
    <row r="16" spans="1:22">
      <c r="A16" s="7"/>
      <c r="B16" s="158" t="str">
        <f>+[5]Cuadro30!B5</f>
        <v>Servicios para mascotas</v>
      </c>
      <c r="C16" s="61">
        <f>+[5]Cuadro30!C5</f>
        <v>2.54</v>
      </c>
      <c r="D16" s="61">
        <f>+[5]Cuadro30!D5</f>
        <v>12.05</v>
      </c>
      <c r="E16" s="62">
        <f>+[5]Cuadro30!E5</f>
        <v>3.17</v>
      </c>
      <c r="F16" s="62">
        <f>+[5]Cuadro30!F5</f>
        <v>9.99</v>
      </c>
      <c r="G16" s="61">
        <f>+[5]Cuadro30!G5</f>
        <v>3.58</v>
      </c>
      <c r="H16" s="61">
        <f>+[5]Cuadro30!H5</f>
        <v>9.32</v>
      </c>
      <c r="I16" s="76">
        <f>+[5]Cuadro30!I5</f>
        <v>47</v>
      </c>
      <c r="J16" s="76">
        <f>+[5]Cuadro30!J5</f>
        <v>4</v>
      </c>
      <c r="K16" s="11"/>
      <c r="L16" s="7"/>
    </row>
    <row r="17" spans="1:16">
      <c r="A17" s="7"/>
      <c r="B17" s="158" t="str">
        <f>+[5]Cuadro30!B6</f>
        <v>Joyeria en oro y plata</v>
      </c>
      <c r="C17" s="61">
        <f>+[5]Cuadro30!C6</f>
        <v>7.55</v>
      </c>
      <c r="D17" s="61">
        <f>+[5]Cuadro30!D6</f>
        <v>11.4</v>
      </c>
      <c r="E17" s="62">
        <f>+[5]Cuadro30!E6</f>
        <v>9.75</v>
      </c>
      <c r="F17" s="62">
        <f>+[5]Cuadro30!F6</f>
        <v>10.71</v>
      </c>
      <c r="G17" s="61">
        <f>+[5]Cuadro30!G6</f>
        <v>3.95</v>
      </c>
      <c r="H17" s="61">
        <f>+[5]Cuadro30!H6</f>
        <v>14.35</v>
      </c>
      <c r="I17" s="76">
        <f>+[5]Cuadro30!I6</f>
        <v>8</v>
      </c>
      <c r="J17" s="76">
        <f>+[5]Cuadro30!J6</f>
        <v>5</v>
      </c>
      <c r="K17" s="11"/>
      <c r="L17" s="7"/>
    </row>
    <row r="18" spans="1:16">
      <c r="A18" s="7"/>
      <c r="B18" s="158" t="str">
        <f>+[5]Cuadro30!B7</f>
        <v>Ceras</v>
      </c>
      <c r="C18" s="61">
        <f>+[5]Cuadro30!C7</f>
        <v>6.59</v>
      </c>
      <c r="D18" s="61">
        <f>+[5]Cuadro30!D7</f>
        <v>10.85</v>
      </c>
      <c r="E18" s="62">
        <f>+[5]Cuadro30!E7</f>
        <v>6</v>
      </c>
      <c r="F18" s="62">
        <f>+[5]Cuadro30!F7</f>
        <v>10.44</v>
      </c>
      <c r="G18" s="61">
        <f>+[5]Cuadro30!G7</f>
        <v>5.95</v>
      </c>
      <c r="H18" s="61">
        <f>+[5]Cuadro30!H7</f>
        <v>12.95</v>
      </c>
      <c r="I18" s="76">
        <f>+[5]Cuadro30!I7</f>
        <v>18</v>
      </c>
      <c r="J18" s="76">
        <f>+[5]Cuadro30!J7</f>
        <v>6</v>
      </c>
      <c r="K18" s="11"/>
      <c r="L18" s="7"/>
    </row>
    <row r="19" spans="1:16">
      <c r="A19" s="7"/>
      <c r="B19" s="158" t="str">
        <f>+[5]Cuadro30!B8</f>
        <v>Aseguramiento privado</v>
      </c>
      <c r="C19" s="61">
        <f>+[5]Cuadro30!C8</f>
        <v>6.75</v>
      </c>
      <c r="D19" s="61">
        <f>+[5]Cuadro30!D8</f>
        <v>8.73</v>
      </c>
      <c r="E19" s="62">
        <f>+[5]Cuadro30!E8</f>
        <v>6.27</v>
      </c>
      <c r="F19" s="62">
        <f>+[5]Cuadro30!F8</f>
        <v>6.53</v>
      </c>
      <c r="G19" s="61">
        <f>+[5]Cuadro30!G8</f>
        <v>6.77</v>
      </c>
      <c r="H19" s="61">
        <f>+[5]Cuadro30!H8</f>
        <v>8.82</v>
      </c>
      <c r="I19" s="76">
        <f>+[5]Cuadro30!I8</f>
        <v>15</v>
      </c>
      <c r="J19" s="76">
        <f>+[5]Cuadro30!J8</f>
        <v>7</v>
      </c>
      <c r="K19" s="11"/>
      <c r="L19" s="7"/>
    </row>
    <row r="20" spans="1:16">
      <c r="A20" s="7"/>
      <c r="B20" s="158" t="str">
        <f>+[5]Cuadro30!B9</f>
        <v>Combustible</v>
      </c>
      <c r="C20" s="61">
        <f>+[5]Cuadro30!C9</f>
        <v>8.77</v>
      </c>
      <c r="D20" s="61">
        <f>+[5]Cuadro30!D9</f>
        <v>8.2200000000000006</v>
      </c>
      <c r="E20" s="62">
        <f>+[5]Cuadro30!E9</f>
        <v>8.49</v>
      </c>
      <c r="F20" s="62">
        <f>+[5]Cuadro30!F9</f>
        <v>8.3000000000000007</v>
      </c>
      <c r="G20" s="61">
        <f>+[5]Cuadro30!G9</f>
        <v>9.48</v>
      </c>
      <c r="H20" s="61">
        <f>+[5]Cuadro30!H9</f>
        <v>8.16</v>
      </c>
      <c r="I20" s="76">
        <f>+[5]Cuadro30!I9</f>
        <v>3</v>
      </c>
      <c r="J20" s="76">
        <f>+[5]Cuadro30!J9</f>
        <v>8</v>
      </c>
      <c r="K20" s="11"/>
      <c r="L20" s="7"/>
    </row>
    <row r="21" spans="1:16">
      <c r="A21" s="7"/>
      <c r="B21" s="158" t="str">
        <f>+[5]Cuadro30!B10</f>
        <v>Buseta</v>
      </c>
      <c r="C21" s="61">
        <f>+[5]Cuadro30!C10</f>
        <v>8.68</v>
      </c>
      <c r="D21" s="61">
        <f>+[5]Cuadro30!D10</f>
        <v>8.02</v>
      </c>
      <c r="E21" s="62">
        <f>+[5]Cuadro30!E10</f>
        <v>8.68</v>
      </c>
      <c r="F21" s="62">
        <f>+[5]Cuadro30!F10</f>
        <v>8.02</v>
      </c>
      <c r="G21" s="61">
        <f>+[5]Cuadro30!G10</f>
        <v>8.68</v>
      </c>
      <c r="H21" s="61">
        <f>+[5]Cuadro30!H10</f>
        <v>8.02</v>
      </c>
      <c r="I21" s="76">
        <f>+[5]Cuadro30!I10</f>
        <v>4</v>
      </c>
      <c r="J21" s="76">
        <f>+[5]Cuadro30!J10</f>
        <v>9</v>
      </c>
      <c r="K21" s="11"/>
      <c r="L21" s="7"/>
    </row>
    <row r="22" spans="1:16">
      <c r="A22" s="7"/>
      <c r="B22" s="158" t="str">
        <f>+[5]Cuadro30!B11</f>
        <v>Otros servivios financieros</v>
      </c>
      <c r="C22" s="61">
        <f>+[5]Cuadro30!C11</f>
        <v>4.22</v>
      </c>
      <c r="D22" s="61">
        <f>+[5]Cuadro30!D11</f>
        <v>7.97</v>
      </c>
      <c r="E22" s="62">
        <f>+[5]Cuadro30!E11</f>
        <v>4.04</v>
      </c>
      <c r="F22" s="62">
        <f>+[5]Cuadro30!F11</f>
        <v>8.69</v>
      </c>
      <c r="G22" s="61">
        <f>+[5]Cuadro30!G11</f>
        <v>4.83</v>
      </c>
      <c r="H22" s="61">
        <f>+[5]Cuadro30!H11</f>
        <v>5.5</v>
      </c>
      <c r="I22" s="76">
        <f>+[5]Cuadro30!I11</f>
        <v>30</v>
      </c>
      <c r="J22" s="76">
        <f>+[5]Cuadro30!J11</f>
        <v>10</v>
      </c>
      <c r="K22" s="11"/>
      <c r="L22" s="7"/>
    </row>
    <row r="23" spans="1:16">
      <c r="A23" s="7"/>
      <c r="B23" s="158" t="str">
        <f>+[5]Cuadro30!B12</f>
        <v>Toallas, manteles y forros para muebles</v>
      </c>
      <c r="C23" s="61">
        <f>+[5]Cuadro30!C12</f>
        <v>2.93</v>
      </c>
      <c r="D23" s="61">
        <f>+[5]Cuadro30!D12</f>
        <v>7.7</v>
      </c>
      <c r="E23" s="62">
        <f>+[5]Cuadro30!E12</f>
        <v>5.46</v>
      </c>
      <c r="F23" s="62">
        <f>+[5]Cuadro30!F12</f>
        <v>11.17</v>
      </c>
      <c r="G23" s="61">
        <f>+[5]Cuadro30!G12</f>
        <v>1.35</v>
      </c>
      <c r="H23" s="61">
        <f>+[5]Cuadro30!H12</f>
        <v>4.71</v>
      </c>
      <c r="I23" s="76">
        <f>+[5]Cuadro30!I12</f>
        <v>43</v>
      </c>
      <c r="J23" s="76">
        <f>+[5]Cuadro30!J12</f>
        <v>11</v>
      </c>
      <c r="K23" s="11"/>
      <c r="L23" s="7"/>
      <c r="O23" s="17"/>
      <c r="P23" s="17"/>
    </row>
    <row r="24" spans="1:16">
      <c r="A24" s="7"/>
      <c r="B24" s="158" t="str">
        <f>+[5]Cuadro30!B13</f>
        <v>Otros medios para transporte urbano</v>
      </c>
      <c r="C24" s="61">
        <f>+[5]Cuadro30!C13</f>
        <v>8.25</v>
      </c>
      <c r="D24" s="61">
        <f>+[5]Cuadro30!D13</f>
        <v>7.63</v>
      </c>
      <c r="E24" s="62">
        <f>+[5]Cuadro30!E13</f>
        <v>8.25</v>
      </c>
      <c r="F24" s="62">
        <f>+[5]Cuadro30!F13</f>
        <v>7.63</v>
      </c>
      <c r="G24" s="61">
        <f>+[5]Cuadro30!G13</f>
        <v>8.25</v>
      </c>
      <c r="H24" s="61">
        <f>+[5]Cuadro30!H13</f>
        <v>7.63</v>
      </c>
      <c r="I24" s="76">
        <f>+[5]Cuadro30!I13</f>
        <v>6</v>
      </c>
      <c r="J24" s="76">
        <f>+[5]Cuadro30!J13</f>
        <v>12</v>
      </c>
      <c r="K24" s="11"/>
      <c r="L24" s="7"/>
      <c r="N24" s="57"/>
      <c r="O24" s="57"/>
      <c r="P24" s="57"/>
    </row>
    <row r="25" spans="1:16">
      <c r="A25" s="7"/>
      <c r="B25" s="158" t="str">
        <f>+[5]Cuadro30!B14</f>
        <v>Pensiones</v>
      </c>
      <c r="C25" s="61">
        <f>+[5]Cuadro30!C14</f>
        <v>4.42</v>
      </c>
      <c r="D25" s="61">
        <f>+[5]Cuadro30!D14</f>
        <v>7.06</v>
      </c>
      <c r="E25" s="62">
        <f>+[5]Cuadro30!E14</f>
        <v>-4.54</v>
      </c>
      <c r="F25" s="62">
        <f>+[5]Cuadro30!F14</f>
        <v>3.65</v>
      </c>
      <c r="G25" s="61">
        <f>+[5]Cuadro30!G14</f>
        <v>8.5</v>
      </c>
      <c r="H25" s="61">
        <f>+[5]Cuadro30!H14</f>
        <v>8.67</v>
      </c>
      <c r="I25" s="76">
        <f>+[5]Cuadro30!I14</f>
        <v>28</v>
      </c>
      <c r="J25" s="76">
        <f>+[5]Cuadro30!J14</f>
        <v>13</v>
      </c>
      <c r="K25" s="11"/>
      <c r="L25" s="7"/>
      <c r="N25" s="57"/>
      <c r="O25" s="57"/>
      <c r="P25" s="57"/>
    </row>
    <row r="26" spans="1:16">
      <c r="A26" s="7"/>
      <c r="B26" s="158" t="str">
        <f>+[5]Cuadro30!B15</f>
        <v>Bus</v>
      </c>
      <c r="C26" s="61">
        <f>+[5]Cuadro30!C15</f>
        <v>7.43</v>
      </c>
      <c r="D26" s="61">
        <f>+[5]Cuadro30!D15</f>
        <v>6.9</v>
      </c>
      <c r="E26" s="62">
        <f>+[5]Cuadro30!E15</f>
        <v>7.43</v>
      </c>
      <c r="F26" s="62">
        <f>+[5]Cuadro30!F15</f>
        <v>6.9</v>
      </c>
      <c r="G26" s="61">
        <f>+[5]Cuadro30!G15</f>
        <v>7.43</v>
      </c>
      <c r="H26" s="61">
        <f>+[5]Cuadro30!H15</f>
        <v>6.9</v>
      </c>
      <c r="I26" s="76">
        <f>+[5]Cuadro30!I15</f>
        <v>10</v>
      </c>
      <c r="J26" s="76">
        <f>+[5]Cuadro30!J15</f>
        <v>14</v>
      </c>
      <c r="K26" s="11"/>
      <c r="L26" s="7"/>
      <c r="N26" s="57"/>
      <c r="O26" s="57"/>
      <c r="P26" s="57"/>
    </row>
    <row r="27" spans="1:16">
      <c r="A27" s="7"/>
      <c r="B27" s="158" t="str">
        <f>+[5]Cuadro30!B16</f>
        <v>Servicio de parqueadero</v>
      </c>
      <c r="C27" s="61">
        <f>+[5]Cuadro30!C16</f>
        <v>6.9</v>
      </c>
      <c r="D27" s="61">
        <f>+[5]Cuadro30!D16</f>
        <v>6.69</v>
      </c>
      <c r="E27" s="62">
        <f>+[5]Cuadro30!E16</f>
        <v>10.96</v>
      </c>
      <c r="F27" s="62">
        <f>+[5]Cuadro30!F16</f>
        <v>5.0999999999999996</v>
      </c>
      <c r="G27" s="61">
        <f>+[5]Cuadro30!G16</f>
        <v>2.11</v>
      </c>
      <c r="H27" s="61">
        <f>+[5]Cuadro30!H16</f>
        <v>8.4</v>
      </c>
      <c r="I27" s="76">
        <f>+[5]Cuadro30!I16</f>
        <v>12</v>
      </c>
      <c r="J27" s="76">
        <f>+[5]Cuadro30!J16</f>
        <v>15</v>
      </c>
      <c r="K27" s="11"/>
      <c r="L27" s="7"/>
    </row>
    <row r="28" spans="1:16">
      <c r="A28" s="7"/>
      <c r="B28" s="158" t="str">
        <f>+[5]Cuadro30!B17</f>
        <v>Compra y cambio de aceite</v>
      </c>
      <c r="C28" s="61">
        <f>+[5]Cuadro30!C17</f>
        <v>2.87</v>
      </c>
      <c r="D28" s="61">
        <f>+[5]Cuadro30!D17</f>
        <v>6.52</v>
      </c>
      <c r="E28" s="62">
        <f>+[5]Cuadro30!E17</f>
        <v>4.57</v>
      </c>
      <c r="F28" s="62">
        <f>+[5]Cuadro30!F17</f>
        <v>9.65</v>
      </c>
      <c r="G28" s="61">
        <f>+[5]Cuadro30!G17</f>
        <v>-0.69</v>
      </c>
      <c r="H28" s="61">
        <f>+[5]Cuadro30!H17</f>
        <v>-0.67</v>
      </c>
      <c r="I28" s="76">
        <f>+[5]Cuadro30!I17</f>
        <v>44</v>
      </c>
      <c r="J28" s="76">
        <f>+[5]Cuadro30!J17</f>
        <v>16</v>
      </c>
      <c r="K28" s="11"/>
      <c r="L28" s="7"/>
    </row>
    <row r="29" spans="1:16">
      <c r="A29" s="7"/>
      <c r="B29" s="158" t="str">
        <f>+[5]Cuadro30!B18</f>
        <v>Matrículas</v>
      </c>
      <c r="C29" s="61">
        <f>+[5]Cuadro30!C18</f>
        <v>2.1800000000000002</v>
      </c>
      <c r="D29" s="61">
        <f>+[5]Cuadro30!D18</f>
        <v>6.25</v>
      </c>
      <c r="E29" s="62">
        <f>+[5]Cuadro30!E18</f>
        <v>-5.66</v>
      </c>
      <c r="F29" s="62">
        <f>+[5]Cuadro30!F18</f>
        <v>3.71</v>
      </c>
      <c r="G29" s="61">
        <f>+[5]Cuadro30!G18</f>
        <v>8.81</v>
      </c>
      <c r="H29" s="61">
        <f>+[5]Cuadro30!H18</f>
        <v>9.19</v>
      </c>
      <c r="I29" s="76">
        <f>+[5]Cuadro30!I18</f>
        <v>52</v>
      </c>
      <c r="J29" s="76">
        <f>+[5]Cuadro30!J18</f>
        <v>17</v>
      </c>
      <c r="K29" s="11"/>
      <c r="L29" s="7"/>
    </row>
    <row r="30" spans="1:16">
      <c r="A30" s="7"/>
      <c r="B30" s="158" t="str">
        <f>+[5]Cuadro30!B19</f>
        <v>Servicios de proteccion dentro y fuera del hogar</v>
      </c>
      <c r="C30" s="61">
        <f>+[5]Cuadro30!C19</f>
        <v>14.72</v>
      </c>
      <c r="D30" s="61">
        <f>+[5]Cuadro30!D19</f>
        <v>6.15</v>
      </c>
      <c r="E30" s="62">
        <f>+[5]Cuadro30!E19</f>
        <v>9.5399999999999991</v>
      </c>
      <c r="F30" s="62">
        <f>+[5]Cuadro30!F19</f>
        <v>4.57</v>
      </c>
      <c r="G30" s="61">
        <f>+[5]Cuadro30!G19</f>
        <v>17.510000000000002</v>
      </c>
      <c r="H30" s="61">
        <f>+[5]Cuadro30!H19</f>
        <v>8.6999999999999993</v>
      </c>
      <c r="I30" s="76">
        <f>+[5]Cuadro30!I19</f>
        <v>1</v>
      </c>
      <c r="J30" s="76">
        <f>+[5]Cuadro30!J19</f>
        <v>18</v>
      </c>
      <c r="K30" s="11"/>
      <c r="L30" s="7"/>
    </row>
    <row r="31" spans="1:16">
      <c r="A31" s="7"/>
      <c r="B31" s="158" t="str">
        <f>+[5]Cuadro30!B20</f>
        <v>Aguardiente</v>
      </c>
      <c r="C31" s="61">
        <f>+[5]Cuadro30!C20</f>
        <v>6.46</v>
      </c>
      <c r="D31" s="61">
        <f>+[5]Cuadro30!D20</f>
        <v>5.86</v>
      </c>
      <c r="E31" s="62">
        <f>+[5]Cuadro30!E20</f>
        <v>5.0599999999999996</v>
      </c>
      <c r="F31" s="62">
        <f>+[5]Cuadro30!F20</f>
        <v>6.24</v>
      </c>
      <c r="G31" s="61">
        <f>+[5]Cuadro30!G20</f>
        <v>9.81</v>
      </c>
      <c r="H31" s="61">
        <f>+[5]Cuadro30!H20</f>
        <v>5.17</v>
      </c>
      <c r="I31" s="76">
        <f>+[5]Cuadro30!I20</f>
        <v>20</v>
      </c>
      <c r="J31" s="76">
        <f>+[5]Cuadro30!J20</f>
        <v>19</v>
      </c>
      <c r="K31" s="11"/>
      <c r="L31" s="7"/>
    </row>
    <row r="32" spans="1:16">
      <c r="A32" s="7"/>
      <c r="B32" s="158" t="str">
        <f>+[5]Cuadro30!B21</f>
        <v>Juego de sabanas y fundas</v>
      </c>
      <c r="C32" s="61">
        <f>+[5]Cuadro30!C21</f>
        <v>0</v>
      </c>
      <c r="D32" s="61">
        <f>+[5]Cuadro30!D21</f>
        <v>5.85</v>
      </c>
      <c r="E32" s="62">
        <f>+[5]Cuadro30!E21</f>
        <v>-0.37</v>
      </c>
      <c r="F32" s="62">
        <f>+[5]Cuadro30!F21</f>
        <v>6.39</v>
      </c>
      <c r="G32" s="61">
        <f>+[5]Cuadro30!G21</f>
        <v>3.01</v>
      </c>
      <c r="H32" s="61">
        <f>+[5]Cuadro30!H21</f>
        <v>2.74</v>
      </c>
      <c r="I32" s="76">
        <f>+[5]Cuadro30!I21</f>
        <v>79</v>
      </c>
      <c r="J32" s="76">
        <f>+[5]Cuadro30!J21</f>
        <v>20</v>
      </c>
      <c r="K32" s="11"/>
      <c r="L32" s="7"/>
    </row>
    <row r="33" spans="1:12">
      <c r="A33" s="7"/>
      <c r="B33" s="158" t="str">
        <f>+[5]Cuadro30!B22</f>
        <v>Pasaje aéreo</v>
      </c>
      <c r="C33" s="61">
        <f>+[5]Cuadro30!C22</f>
        <v>-6.4</v>
      </c>
      <c r="D33" s="61">
        <f>+[5]Cuadro30!D22</f>
        <v>5.83</v>
      </c>
      <c r="E33" s="62">
        <f>+[5]Cuadro30!E22</f>
        <v>-6.4</v>
      </c>
      <c r="F33" s="62">
        <f>+[5]Cuadro30!F22</f>
        <v>5.83</v>
      </c>
      <c r="G33" s="61">
        <f>+[5]Cuadro30!G22</f>
        <v>-6.4</v>
      </c>
      <c r="H33" s="61">
        <f>+[5]Cuadro30!H22</f>
        <v>5.83</v>
      </c>
      <c r="I33" s="76">
        <f>+[5]Cuadro30!I22</f>
        <v>120</v>
      </c>
      <c r="J33" s="76">
        <f>+[5]Cuadro30!J22</f>
        <v>21</v>
      </c>
      <c r="K33" s="11"/>
      <c r="L33" s="7"/>
    </row>
    <row r="34" spans="1:12">
      <c r="A34" s="7"/>
      <c r="B34" s="158" t="str">
        <f>+[5]Cuadro30!B23</f>
        <v>Vajilla</v>
      </c>
      <c r="C34" s="61">
        <f>+[5]Cuadro30!C23</f>
        <v>6.68</v>
      </c>
      <c r="D34" s="61">
        <f>+[5]Cuadro30!D23</f>
        <v>5.56</v>
      </c>
      <c r="E34" s="62">
        <f>+[5]Cuadro30!E23</f>
        <v>5.9</v>
      </c>
      <c r="F34" s="62">
        <f>+[5]Cuadro30!F23</f>
        <v>6.05</v>
      </c>
      <c r="G34" s="61">
        <f>+[5]Cuadro30!G23</f>
        <v>7.13</v>
      </c>
      <c r="H34" s="61">
        <f>+[5]Cuadro30!H23</f>
        <v>3.41</v>
      </c>
      <c r="I34" s="76">
        <f>+[5]Cuadro30!I23</f>
        <v>16</v>
      </c>
      <c r="J34" s="76">
        <f>+[5]Cuadro30!J23</f>
        <v>22</v>
      </c>
      <c r="K34" s="11"/>
      <c r="L34" s="7"/>
    </row>
    <row r="35" spans="1:12">
      <c r="A35" s="7"/>
      <c r="B35" s="158" t="str">
        <f>+[5]Cuadro30!B24</f>
        <v>Energia electrica</v>
      </c>
      <c r="C35" s="61">
        <f>+[5]Cuadro30!C24</f>
        <v>8.02</v>
      </c>
      <c r="D35" s="61">
        <f>+[5]Cuadro30!D24</f>
        <v>5.42</v>
      </c>
      <c r="E35" s="62">
        <f>+[5]Cuadro30!E24</f>
        <v>8.02</v>
      </c>
      <c r="F35" s="62">
        <f>+[5]Cuadro30!F24</f>
        <v>6.74</v>
      </c>
      <c r="G35" s="61">
        <f>+[5]Cuadro30!G24</f>
        <v>8.02</v>
      </c>
      <c r="H35" s="61">
        <f>+[5]Cuadro30!H24</f>
        <v>4.68</v>
      </c>
      <c r="I35" s="76">
        <f>+[5]Cuadro30!I24</f>
        <v>7</v>
      </c>
      <c r="J35" s="76">
        <f>+[5]Cuadro30!J24</f>
        <v>23</v>
      </c>
      <c r="K35" s="11"/>
      <c r="L35" s="7"/>
    </row>
    <row r="36" spans="1:12">
      <c r="A36" s="7"/>
      <c r="B36" s="158" t="str">
        <f>+[5]Cuadro30!B25</f>
        <v>Consulta medica general</v>
      </c>
      <c r="C36" s="61">
        <f>+[5]Cuadro30!C25</f>
        <v>1.34</v>
      </c>
      <c r="D36" s="61">
        <f>+[5]Cuadro30!D25</f>
        <v>5.29</v>
      </c>
      <c r="E36" s="62">
        <f>+[5]Cuadro30!E25</f>
        <v>2.93</v>
      </c>
      <c r="F36" s="62">
        <f>+[5]Cuadro30!F25</f>
        <v>6.24</v>
      </c>
      <c r="G36" s="61">
        <f>+[5]Cuadro30!G25</f>
        <v>-1.1599999999999999</v>
      </c>
      <c r="H36" s="61">
        <f>+[5]Cuadro30!H25</f>
        <v>4.32</v>
      </c>
      <c r="I36" s="76">
        <f>+[5]Cuadro30!I25</f>
        <v>61</v>
      </c>
      <c r="J36" s="76">
        <f>+[5]Cuadro30!J25</f>
        <v>24</v>
      </c>
      <c r="K36" s="11"/>
      <c r="L36" s="7"/>
    </row>
    <row r="37" spans="1:12">
      <c r="A37" s="7"/>
      <c r="B37" s="19"/>
      <c r="C37" s="20"/>
      <c r="D37" s="20"/>
      <c r="E37" s="20"/>
      <c r="F37" s="20"/>
      <c r="G37" s="20"/>
      <c r="H37" s="20"/>
      <c r="I37" s="91"/>
      <c r="J37" s="91"/>
      <c r="K37" s="11"/>
      <c r="L37" s="7"/>
    </row>
    <row r="38" spans="1:12">
      <c r="A38" s="7"/>
      <c r="B38" s="19"/>
      <c r="C38" s="20"/>
      <c r="D38" s="20"/>
      <c r="E38" s="20"/>
      <c r="F38" s="20"/>
      <c r="G38" s="20"/>
      <c r="H38" s="20"/>
      <c r="I38" s="91"/>
      <c r="J38" s="91"/>
      <c r="K38" s="11"/>
      <c r="L38" s="7"/>
    </row>
    <row r="39" spans="1:12">
      <c r="A39" s="7"/>
      <c r="B39" s="19"/>
      <c r="C39" s="20"/>
      <c r="D39" s="20"/>
      <c r="E39" s="20"/>
      <c r="F39" s="20"/>
      <c r="G39" s="20"/>
      <c r="H39" s="20"/>
      <c r="I39" s="91"/>
      <c r="J39" s="91"/>
      <c r="K39" s="11"/>
      <c r="L39" s="7"/>
    </row>
    <row r="40" spans="1:12">
      <c r="A40" s="7"/>
      <c r="B40" s="9"/>
      <c r="C40" s="178" t="s">
        <v>321</v>
      </c>
      <c r="D40" s="178"/>
      <c r="E40" s="178"/>
      <c r="F40" s="178"/>
      <c r="G40" s="178"/>
      <c r="H40" s="178"/>
      <c r="I40" s="178"/>
      <c r="J40" s="178"/>
      <c r="K40" s="11"/>
      <c r="L40" s="7"/>
    </row>
    <row r="41" spans="1:12">
      <c r="A41" s="7"/>
      <c r="B41" s="9"/>
      <c r="C41" s="176" t="s">
        <v>336</v>
      </c>
      <c r="D41" s="176"/>
      <c r="E41" s="176"/>
      <c r="F41" s="176"/>
      <c r="G41" s="176"/>
      <c r="H41" s="176"/>
      <c r="I41" s="176"/>
      <c r="J41" s="176"/>
      <c r="K41" s="11"/>
      <c r="L41" s="7"/>
    </row>
    <row r="42" spans="1:12">
      <c r="A42" s="7"/>
      <c r="B42" s="19"/>
      <c r="C42" s="90"/>
      <c r="D42" s="90"/>
      <c r="E42" s="90"/>
      <c r="F42" s="90"/>
      <c r="G42" s="90"/>
      <c r="H42" s="90"/>
      <c r="I42" s="91"/>
      <c r="J42" s="91"/>
      <c r="K42" s="11"/>
      <c r="L42" s="7"/>
    </row>
    <row r="43" spans="1:12">
      <c r="A43" s="7"/>
      <c r="B43" s="9"/>
      <c r="C43" s="177" t="s">
        <v>19</v>
      </c>
      <c r="D43" s="177"/>
      <c r="E43" s="177" t="s">
        <v>49</v>
      </c>
      <c r="F43" s="177"/>
      <c r="G43" s="177" t="s">
        <v>48</v>
      </c>
      <c r="H43" s="177"/>
      <c r="I43" s="176" t="s">
        <v>50</v>
      </c>
      <c r="J43" s="176"/>
      <c r="K43" s="11"/>
      <c r="L43" s="7"/>
    </row>
    <row r="44" spans="1:12">
      <c r="A44" s="7"/>
      <c r="B44" s="9"/>
      <c r="C44" s="52">
        <v>2010</v>
      </c>
      <c r="D44" s="52">
        <v>2011</v>
      </c>
      <c r="E44" s="52">
        <v>2010</v>
      </c>
      <c r="F44" s="52">
        <v>2011</v>
      </c>
      <c r="G44" s="52">
        <v>2010</v>
      </c>
      <c r="H44" s="52">
        <v>2011</v>
      </c>
      <c r="I44" s="157">
        <v>2010</v>
      </c>
      <c r="J44" s="157">
        <v>2011</v>
      </c>
      <c r="K44" s="11"/>
      <c r="L44" s="7"/>
    </row>
    <row r="45" spans="1:12" ht="14.25" customHeight="1">
      <c r="A45" s="7"/>
      <c r="B45" s="9"/>
      <c r="C45" s="157"/>
      <c r="D45" s="157"/>
      <c r="E45" s="157"/>
      <c r="F45" s="157"/>
      <c r="G45" s="157"/>
      <c r="H45" s="157"/>
      <c r="I45" s="157"/>
      <c r="J45" s="157"/>
      <c r="K45" s="11"/>
      <c r="L45" s="7"/>
    </row>
    <row r="46" spans="1:12">
      <c r="A46" s="7"/>
      <c r="B46" s="9" t="str">
        <f>+[5]Cuadro30a!B2</f>
        <v>Arrendamiento imputado</v>
      </c>
      <c r="C46" s="61">
        <f>+[5]Cuadro30a!C2</f>
        <v>0.35138298043162786</v>
      </c>
      <c r="D46" s="61">
        <f>+[5]Cuadro30a!D2</f>
        <v>0.32287642300000002</v>
      </c>
      <c r="E46" s="62">
        <f>+[5]Cuadro30a!E2</f>
        <v>0.29979869265792869</v>
      </c>
      <c r="F46" s="62">
        <f>+[5]Cuadro30a!F2</f>
        <v>0.27989856899999999</v>
      </c>
      <c r="G46" s="61">
        <f>+[5]Cuadro30a!G2</f>
        <v>0.30879426249705622</v>
      </c>
      <c r="H46" s="61">
        <f>+[5]Cuadro30a!H2</f>
        <v>0.17011789899999999</v>
      </c>
      <c r="I46" s="76">
        <f>+[5]Cuadro30a!I2</f>
        <v>1</v>
      </c>
      <c r="J46" s="76">
        <f>+[5]Cuadro30a!J2</f>
        <v>1</v>
      </c>
      <c r="K46" s="11"/>
      <c r="L46" s="7"/>
    </row>
    <row r="47" spans="1:12">
      <c r="A47" s="7"/>
      <c r="B47" s="9" t="str">
        <f>+[5]Cuadro30a!B3</f>
        <v>Arrendamiento efectivo</v>
      </c>
      <c r="C47" s="61">
        <f>+[5]Cuadro30a!C3</f>
        <v>0.25386546756051831</v>
      </c>
      <c r="D47" s="61">
        <f>+[5]Cuadro30a!D3</f>
        <v>0.26421530900000001</v>
      </c>
      <c r="E47" s="62">
        <f>+[5]Cuadro30a!E3</f>
        <v>0.38845885352635418</v>
      </c>
      <c r="F47" s="62">
        <f>+[5]Cuadro30a!F3</f>
        <v>0.438896907</v>
      </c>
      <c r="G47" s="61">
        <f>+[5]Cuadro30a!G3</f>
        <v>9.3244253793313706E-2</v>
      </c>
      <c r="H47" s="61">
        <f>+[5]Cuadro30a!H3</f>
        <v>5.1369207E-2</v>
      </c>
      <c r="I47" s="76">
        <f>+[5]Cuadro30a!I3</f>
        <v>2</v>
      </c>
      <c r="J47" s="76">
        <f>+[5]Cuadro30a!J3</f>
        <v>2</v>
      </c>
      <c r="K47" s="11"/>
      <c r="L47" s="7"/>
    </row>
    <row r="48" spans="1:12" ht="16.5" thickBot="1">
      <c r="A48" s="7"/>
      <c r="B48" s="9" t="str">
        <f>+[5]Cuadro30a!B4</f>
        <v>Combustible</v>
      </c>
      <c r="C48" s="168">
        <f>+[5]Cuadro30a!C4</f>
        <v>0.209661679077077</v>
      </c>
      <c r="D48" s="168">
        <f>+[5]Cuadro30a!D4</f>
        <v>0.208219029</v>
      </c>
      <c r="E48" s="169">
        <f>+[5]Cuadro30a!E4</f>
        <v>0.121149748407542</v>
      </c>
      <c r="F48" s="169">
        <f>+[5]Cuadro30a!F4</f>
        <v>0.124937462</v>
      </c>
      <c r="G48" s="168">
        <f>+[5]Cuadro30a!G4</f>
        <v>0.28180108134685927</v>
      </c>
      <c r="H48" s="168">
        <f>+[5]Cuadro30a!H4</f>
        <v>0.25949708300000002</v>
      </c>
      <c r="I48" s="170">
        <f>+[5]Cuadro30a!I4</f>
        <v>3</v>
      </c>
      <c r="J48" s="170">
        <f>+[5]Cuadro30a!J4</f>
        <v>3</v>
      </c>
      <c r="K48" s="11"/>
      <c r="L48" s="7"/>
    </row>
    <row r="49" spans="1:12" ht="16.5" thickTop="1">
      <c r="A49" s="7"/>
      <c r="B49" s="9" t="str">
        <f>+[5]Cuadro30a!B5</f>
        <v>Otros productos relacionados con el cuidado personal</v>
      </c>
      <c r="C49" s="171">
        <f>+[5]Cuadro30a!C5</f>
        <v>-2.069428912080654E-2</v>
      </c>
      <c r="D49" s="171">
        <f>+[5]Cuadro30a!D5</f>
        <v>-2.5179033E-2</v>
      </c>
      <c r="E49" s="172">
        <f>+[5]Cuadro30a!E5</f>
        <v>-2.6328413497959786E-2</v>
      </c>
      <c r="F49" s="172">
        <f>+[5]Cuadro30a!F5</f>
        <v>-2.4546332000000001E-2</v>
      </c>
      <c r="G49" s="171">
        <f>+[5]Cuadro30a!G5</f>
        <v>4.2867262104020408E-4</v>
      </c>
      <c r="H49" s="171">
        <f>+[5]Cuadro30a!H5</f>
        <v>-6.9466199999999997E-3</v>
      </c>
      <c r="I49" s="173">
        <f>+[5]Cuadro30a!I5</f>
        <v>120</v>
      </c>
      <c r="J49" s="173">
        <f>+[5]Cuadro30a!J5</f>
        <v>123</v>
      </c>
      <c r="K49" s="11"/>
      <c r="L49" s="7"/>
    </row>
    <row r="50" spans="1:12">
      <c r="A50" s="7"/>
      <c r="B50" s="9" t="str">
        <f>+[5]Cuadro30a!B6</f>
        <v>Computadores, impresoras y otros aparatos</v>
      </c>
      <c r="C50" s="61">
        <f>+[5]Cuadro30a!C6</f>
        <v>-3.8009469136306234E-2</v>
      </c>
      <c r="D50" s="61">
        <f>+[5]Cuadro30a!D6</f>
        <v>-3.2590823999999997E-2</v>
      </c>
      <c r="E50" s="62">
        <f>+[5]Cuadro30a!E6</f>
        <v>-3.9706990600871031E-2</v>
      </c>
      <c r="F50" s="62">
        <f>+[5]Cuadro30a!F6</f>
        <v>-3.175385E-2</v>
      </c>
      <c r="G50" s="61">
        <f>+[5]Cuadro30a!G6</f>
        <v>-4.972702870012162E-2</v>
      </c>
      <c r="H50" s="61">
        <f>+[5]Cuadro30a!H6</f>
        <v>-5.4059862E-2</v>
      </c>
      <c r="I50" s="76">
        <f>+[5]Cuadro30a!I6</f>
        <v>124</v>
      </c>
      <c r="J50" s="76">
        <f>+[5]Cuadro30a!J6</f>
        <v>124</v>
      </c>
      <c r="K50" s="11"/>
      <c r="L50" s="7"/>
    </row>
    <row r="51" spans="1:12">
      <c r="A51" s="7"/>
      <c r="B51" s="9" t="str">
        <f>+[5]Cuadro30a!B7</f>
        <v>Vehiculos</v>
      </c>
      <c r="C51" s="61">
        <f>+[5]Cuadro30a!C7</f>
        <v>-0.1832220141938356</v>
      </c>
      <c r="D51" s="61">
        <f>+[5]Cuadro30a!D7</f>
        <v>-0.22085864999999999</v>
      </c>
      <c r="E51" s="62">
        <f>+[5]Cuadro30a!E7</f>
        <v>-5.8508420683796539E-2</v>
      </c>
      <c r="F51" s="62">
        <f>+[5]Cuadro30a!F7</f>
        <v>-7.0186717999999995E-2</v>
      </c>
      <c r="G51" s="61">
        <f>+[5]Cuadro30a!G7</f>
        <v>-0.38928472280800908</v>
      </c>
      <c r="H51" s="61">
        <f>+[5]Cuadro30a!H7</f>
        <v>-0.47334658299999999</v>
      </c>
      <c r="I51" s="76">
        <f>+[5]Cuadro30a!I7</f>
        <v>125</v>
      </c>
      <c r="J51" s="76">
        <f>+[5]Cuadro30a!J7</f>
        <v>125</v>
      </c>
      <c r="K51" s="11"/>
      <c r="L51" s="7"/>
    </row>
    <row r="52" spans="1:12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>
      <c r="A55" s="7"/>
      <c r="B55" s="23" t="s">
        <v>325</v>
      </c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>
      <c r="A56" s="24"/>
      <c r="B56" s="25" t="s">
        <v>313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40:J40"/>
    <mergeCell ref="C41:J41"/>
    <mergeCell ref="C43:D43"/>
    <mergeCell ref="E43:F43"/>
    <mergeCell ref="G43:H43"/>
    <mergeCell ref="I43:J43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3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3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3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3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>
      <c r="A7" s="7"/>
      <c r="B7" s="8"/>
      <c r="C7" s="178" t="s">
        <v>178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3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3">
      <c r="A9" s="7"/>
      <c r="B9" s="8"/>
      <c r="C9" s="70"/>
      <c r="D9" s="70"/>
      <c r="E9" s="70"/>
      <c r="F9" s="70"/>
      <c r="G9" s="70"/>
      <c r="H9" s="88"/>
      <c r="I9" s="88"/>
      <c r="J9" s="88"/>
      <c r="K9" s="70"/>
      <c r="L9" s="11"/>
      <c r="M9" s="7"/>
    </row>
    <row r="10" spans="1:23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3">
      <c r="A11" s="7"/>
      <c r="B11" s="129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3" ht="12" customHeight="1">
      <c r="A12" s="7"/>
      <c r="B12" s="9"/>
      <c r="C12" s="70"/>
      <c r="D12" s="70"/>
      <c r="E12" s="70"/>
      <c r="F12" s="70"/>
      <c r="G12" s="70"/>
      <c r="H12" s="88"/>
      <c r="I12" s="88"/>
      <c r="J12" s="88"/>
      <c r="K12" s="70"/>
      <c r="L12" s="11"/>
      <c r="M12" s="7"/>
    </row>
    <row r="13" spans="1:23">
      <c r="A13" s="7"/>
      <c r="B13" s="19" t="str">
        <f>+[5]Cuadro31!C2</f>
        <v>Alimentos</v>
      </c>
      <c r="C13" s="66">
        <f>+[5]Cuadro31!D2</f>
        <v>0.34</v>
      </c>
      <c r="D13" s="66">
        <f>+[5]Cuadro31!E2</f>
        <v>9.3097760000000002E-2</v>
      </c>
      <c r="E13" s="66">
        <f>+[5]Cuadro31!F2</f>
        <v>0.36</v>
      </c>
      <c r="F13" s="66">
        <f>+[5]Cuadro31!G2</f>
        <v>0.12041877600000001</v>
      </c>
      <c r="G13" s="66">
        <f>+[5]Cuadro31!H2</f>
        <v>0.42</v>
      </c>
      <c r="H13" s="66">
        <f>+[5]Cuadro31!I2</f>
        <v>8.3097033000000001E-2</v>
      </c>
      <c r="I13" s="90"/>
      <c r="J13" s="90"/>
      <c r="K13" s="90"/>
      <c r="L13" s="11"/>
      <c r="M13" s="7"/>
      <c r="R13" s="81"/>
      <c r="S13" s="81"/>
      <c r="T13" s="81"/>
    </row>
    <row r="14" spans="1:23">
      <c r="A14" s="7"/>
      <c r="B14" s="136" t="str">
        <f>+[5]Cuadro31!C3</f>
        <v>Cereales</v>
      </c>
      <c r="C14" s="61">
        <f>+[5]Cuadro31!D3</f>
        <v>-1.01</v>
      </c>
      <c r="D14" s="64">
        <f>+[5]Cuadro31!E3</f>
        <v>-3.4160823E-2</v>
      </c>
      <c r="E14" s="65">
        <f>+[5]Cuadro31!F3</f>
        <v>-1.54</v>
      </c>
      <c r="F14" s="62">
        <f>+[5]Cuadro31!G3</f>
        <v>-7.5885485000000003E-2</v>
      </c>
      <c r="G14" s="61">
        <f>+[5]Cuadro31!H3</f>
        <v>0.15</v>
      </c>
      <c r="H14" s="64">
        <f>+[5]Cuadro31!I3</f>
        <v>2.4445650000000001E-3</v>
      </c>
      <c r="I14" s="98">
        <f>+[5]Cuadro31!J3</f>
        <v>8</v>
      </c>
      <c r="J14" s="100">
        <f>+[5]Cuadro31!K3</f>
        <v>8</v>
      </c>
      <c r="K14" s="98">
        <f>+[5]Cuadro31!L3</f>
        <v>6</v>
      </c>
      <c r="L14" s="11"/>
      <c r="M14" s="7"/>
      <c r="N14" s="6"/>
      <c r="O14" s="6"/>
    </row>
    <row r="15" spans="1:23">
      <c r="A15" s="7"/>
      <c r="B15" s="136" t="str">
        <f>+[5]Cuadro31!C4</f>
        <v>Tubérculos</v>
      </c>
      <c r="C15" s="61">
        <f>+[5]Cuadro31!D4</f>
        <v>16.87</v>
      </c>
      <c r="D15" s="64">
        <f>+[5]Cuadro31!E4</f>
        <v>0.118144649</v>
      </c>
      <c r="E15" s="65">
        <f>+[5]Cuadro31!F4</f>
        <v>19.21</v>
      </c>
      <c r="F15" s="62">
        <f>+[5]Cuadro31!G4</f>
        <v>0.21756337100000001</v>
      </c>
      <c r="G15" s="61">
        <f>+[5]Cuadro31!H4</f>
        <v>18.07</v>
      </c>
      <c r="H15" s="64">
        <f>+[5]Cuadro31!I4</f>
        <v>5.7841666E-2</v>
      </c>
      <c r="I15" s="101">
        <f>+[5]Cuadro31!J4</f>
        <v>1</v>
      </c>
      <c r="J15" s="100">
        <f>+[5]Cuadro31!K4</f>
        <v>1</v>
      </c>
      <c r="K15" s="98">
        <f>+[5]Cuadro31!L4</f>
        <v>2</v>
      </c>
      <c r="L15" s="11"/>
      <c r="M15" s="7"/>
      <c r="N15" s="6"/>
      <c r="O15" s="6"/>
      <c r="R15" s="161"/>
      <c r="S15" s="162"/>
      <c r="T15" s="162"/>
      <c r="U15" s="131"/>
      <c r="V15" s="131"/>
      <c r="W15" s="131"/>
    </row>
    <row r="16" spans="1:23">
      <c r="A16" s="7"/>
      <c r="B16" s="136" t="str">
        <f>+[5]Cuadro31!C5</f>
        <v>Hortalizas</v>
      </c>
      <c r="C16" s="61">
        <f>+[5]Cuadro31!D5</f>
        <v>-5.31</v>
      </c>
      <c r="D16" s="64">
        <f>+[5]Cuadro31!E5</f>
        <v>-0.101433707</v>
      </c>
      <c r="E16" s="65">
        <f>+[5]Cuadro31!F5</f>
        <v>-5.24</v>
      </c>
      <c r="F16" s="62">
        <f>+[5]Cuadro31!G5</f>
        <v>-0.13577836400000001</v>
      </c>
      <c r="G16" s="61">
        <f>+[5]Cuadro31!H5</f>
        <v>-5.54</v>
      </c>
      <c r="H16" s="64">
        <f>+[5]Cuadro31!I5</f>
        <v>-6.3211642999999998E-2</v>
      </c>
      <c r="I16" s="98">
        <f>+[5]Cuadro31!J5</f>
        <v>9</v>
      </c>
      <c r="J16" s="99">
        <f>+[5]Cuadro31!K5</f>
        <v>9</v>
      </c>
      <c r="K16" s="98">
        <f>+[5]Cuadro31!L5</f>
        <v>9</v>
      </c>
      <c r="L16" s="11"/>
      <c r="M16" s="7"/>
      <c r="N16" s="6"/>
      <c r="O16" s="164"/>
      <c r="P16" s="164"/>
      <c r="Q16" s="164"/>
      <c r="R16" s="161"/>
      <c r="S16" s="162"/>
      <c r="T16" s="162"/>
      <c r="U16" s="131"/>
      <c r="V16" s="131"/>
      <c r="W16" s="131"/>
    </row>
    <row r="17" spans="1:23">
      <c r="A17" s="7"/>
      <c r="B17" s="136" t="str">
        <f>+[5]Cuadro31!C6</f>
        <v>Frutas</v>
      </c>
      <c r="C17" s="61">
        <f>+[5]Cuadro31!D6</f>
        <v>-2.31</v>
      </c>
      <c r="D17" s="64">
        <f>+[5]Cuadro31!E6</f>
        <v>-2.7068818000000001E-2</v>
      </c>
      <c r="E17" s="65">
        <f>+[5]Cuadro31!F6</f>
        <v>-1.91</v>
      </c>
      <c r="F17" s="62">
        <f>+[5]Cuadro31!G6</f>
        <v>-2.3892660999999999E-2</v>
      </c>
      <c r="G17" s="61">
        <f>+[5]Cuadro31!H6</f>
        <v>-2.83</v>
      </c>
      <c r="H17" s="64">
        <f>+[5]Cuadro31!I6</f>
        <v>-4.7452134999999999E-2</v>
      </c>
      <c r="I17" s="98">
        <f>+[5]Cuadro31!J6</f>
        <v>7</v>
      </c>
      <c r="J17" s="100">
        <f>+[5]Cuadro31!K6</f>
        <v>7</v>
      </c>
      <c r="K17" s="98">
        <f>+[5]Cuadro31!L6</f>
        <v>8</v>
      </c>
      <c r="L17" s="11"/>
      <c r="M17" s="7"/>
      <c r="N17" s="6"/>
      <c r="O17" s="5"/>
      <c r="R17" s="161"/>
      <c r="S17" s="162"/>
      <c r="T17" s="162"/>
      <c r="U17" s="131"/>
      <c r="V17" s="131"/>
      <c r="W17" s="131"/>
    </row>
    <row r="18" spans="1:23">
      <c r="A18" s="7"/>
      <c r="B18" s="136" t="str">
        <f>+[5]Cuadro31!C7</f>
        <v>Carnes</v>
      </c>
      <c r="C18" s="61">
        <f>+[5]Cuadro31!D7</f>
        <v>2.94</v>
      </c>
      <c r="D18" s="64">
        <f>+[5]Cuadro31!E7</f>
        <v>0.103182415</v>
      </c>
      <c r="E18" s="65">
        <f>+[5]Cuadro31!F7</f>
        <v>2.48</v>
      </c>
      <c r="F18" s="62">
        <f>+[5]Cuadro31!G7</f>
        <v>0.111124179</v>
      </c>
      <c r="G18" s="61">
        <f>+[5]Cuadro31!H7</f>
        <v>3.73</v>
      </c>
      <c r="H18" s="64">
        <f>+[5]Cuadro31!I7</f>
        <v>9.9702449999999998E-2</v>
      </c>
      <c r="I18" s="98">
        <f>+[5]Cuadro31!J7</f>
        <v>2</v>
      </c>
      <c r="J18" s="100">
        <f>+[5]Cuadro31!K7</f>
        <v>2</v>
      </c>
      <c r="K18" s="98">
        <f>+[5]Cuadro31!L7</f>
        <v>1</v>
      </c>
      <c r="L18" s="11"/>
      <c r="M18" s="7"/>
      <c r="N18" s="6"/>
      <c r="O18" s="6"/>
      <c r="R18" s="161"/>
      <c r="S18" s="162"/>
      <c r="T18" s="162"/>
      <c r="U18" s="131"/>
      <c r="V18" s="131"/>
      <c r="W18" s="131"/>
    </row>
    <row r="19" spans="1:23">
      <c r="A19" s="7"/>
      <c r="B19" s="136" t="str">
        <f>+[5]Cuadro31!C8</f>
        <v>Pescado</v>
      </c>
      <c r="C19" s="61">
        <f>+[5]Cuadro31!D8</f>
        <v>-0.7</v>
      </c>
      <c r="D19" s="64">
        <f>+[5]Cuadro31!E8</f>
        <v>-3.8908319999999999E-3</v>
      </c>
      <c r="E19" s="65">
        <f>+[5]Cuadro31!F8</f>
        <v>-0.64</v>
      </c>
      <c r="F19" s="62">
        <f>+[5]Cuadro31!G8</f>
        <v>-4.079638E-3</v>
      </c>
      <c r="G19" s="61">
        <f>+[5]Cuadro31!H8</f>
        <v>-1.21</v>
      </c>
      <c r="H19" s="64">
        <f>+[5]Cuadro31!I8</f>
        <v>-3.5394480000000002E-3</v>
      </c>
      <c r="I19" s="98">
        <f>+[5]Cuadro31!J8</f>
        <v>5</v>
      </c>
      <c r="J19" s="100">
        <f>+[5]Cuadro31!K8</f>
        <v>5</v>
      </c>
      <c r="K19" s="98">
        <f>+[5]Cuadro31!L8</f>
        <v>7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  <c r="V19" s="131"/>
      <c r="W19" s="131"/>
    </row>
    <row r="20" spans="1:23">
      <c r="A20" s="7"/>
      <c r="B20" s="136" t="str">
        <f>+[5]Cuadro31!C9</f>
        <v>Lácteos</v>
      </c>
      <c r="C20" s="61">
        <f>+[5]Cuadro31!D9</f>
        <v>-0.18</v>
      </c>
      <c r="D20" s="64">
        <f>+[5]Cuadro31!E9</f>
        <v>-7.06311E-3</v>
      </c>
      <c r="E20" s="65">
        <f>+[5]Cuadro31!F9</f>
        <v>-0.37</v>
      </c>
      <c r="F20" s="62">
        <f>+[5]Cuadro31!G9</f>
        <v>-1.830184E-2</v>
      </c>
      <c r="G20" s="61">
        <f>+[5]Cuadro31!H9</f>
        <v>0.28999999999999998</v>
      </c>
      <c r="H20" s="64">
        <f>+[5]Cuadro31!I9</f>
        <v>7.216943E-3</v>
      </c>
      <c r="I20" s="98">
        <f>+[5]Cuadro31!J9</f>
        <v>6</v>
      </c>
      <c r="J20" s="99">
        <f>+[5]Cuadro31!K9</f>
        <v>6</v>
      </c>
      <c r="K20" s="98">
        <f>+[5]Cuadro31!L9</f>
        <v>5</v>
      </c>
      <c r="L20" s="11"/>
      <c r="M20" s="7"/>
      <c r="N20" s="6"/>
      <c r="O20" s="6"/>
      <c r="R20" s="161"/>
      <c r="S20" s="162"/>
      <c r="T20" s="162"/>
      <c r="U20" s="131"/>
      <c r="V20" s="131"/>
      <c r="W20" s="131"/>
    </row>
    <row r="21" spans="1:23">
      <c r="A21" s="7"/>
      <c r="B21" s="136" t="str">
        <f>+[5]Cuadro31!C10</f>
        <v>Alimentos varios</v>
      </c>
      <c r="C21" s="61">
        <f>+[5]Cuadro31!D10</f>
        <v>0.82</v>
      </c>
      <c r="D21" s="64">
        <f>+[5]Cuadro31!E10</f>
        <v>2.2298083E-2</v>
      </c>
      <c r="E21" s="65">
        <f>+[5]Cuadro31!F10</f>
        <v>0.68</v>
      </c>
      <c r="F21" s="62">
        <f>+[5]Cuadro31!G10</f>
        <v>2.2421976999999999E-2</v>
      </c>
      <c r="G21" s="61">
        <f>+[5]Cuadro31!H10</f>
        <v>0.59</v>
      </c>
      <c r="H21" s="64">
        <f>+[5]Cuadro31!I10</f>
        <v>1.0953479E-2</v>
      </c>
      <c r="I21" s="101">
        <f>+[5]Cuadro31!J10</f>
        <v>4</v>
      </c>
      <c r="J21" s="100">
        <f>+[5]Cuadro31!K10</f>
        <v>4</v>
      </c>
      <c r="K21" s="98">
        <f>+[5]Cuadro31!L10</f>
        <v>4</v>
      </c>
      <c r="L21" s="11"/>
      <c r="M21" s="7"/>
      <c r="N21" s="6"/>
      <c r="O21" s="6"/>
      <c r="R21" s="161"/>
      <c r="S21" s="162"/>
      <c r="T21" s="162"/>
      <c r="U21" s="131"/>
      <c r="V21" s="131"/>
      <c r="W21" s="131"/>
    </row>
    <row r="22" spans="1:23">
      <c r="A22" s="7"/>
      <c r="B22" s="136" t="str">
        <f>+[5]Cuadro31!C11</f>
        <v>Comidas fuera</v>
      </c>
      <c r="C22" s="61">
        <f>+[5]Cuadro31!D11</f>
        <v>0.24</v>
      </c>
      <c r="D22" s="64">
        <f>+[5]Cuadro31!E11</f>
        <v>2.2817988000000001E-2</v>
      </c>
      <c r="E22" s="65">
        <f>+[5]Cuadro31!F11</f>
        <v>0.26</v>
      </c>
      <c r="F22" s="62">
        <f>+[5]Cuadro31!G11</f>
        <v>2.6480189000000001E-2</v>
      </c>
      <c r="G22" s="61">
        <f>+[5]Cuadro31!H11</f>
        <v>0.24</v>
      </c>
      <c r="H22" s="64">
        <f>+[5]Cuadro31!I11</f>
        <v>1.8495132000000001E-2</v>
      </c>
      <c r="I22" s="101">
        <f>+[5]Cuadro31!J11</f>
        <v>3</v>
      </c>
      <c r="J22" s="99">
        <f>+[5]Cuadro31!K11</f>
        <v>3</v>
      </c>
      <c r="K22" s="98">
        <f>+[5]Cuadro31!L11</f>
        <v>3</v>
      </c>
      <c r="L22" s="11"/>
      <c r="M22" s="7"/>
      <c r="N22" s="6"/>
      <c r="O22" s="163"/>
      <c r="R22" s="161"/>
      <c r="S22" s="162"/>
      <c r="T22" s="162"/>
      <c r="U22" s="131"/>
      <c r="V22" s="131"/>
      <c r="W22" s="131"/>
    </row>
    <row r="23" spans="1:23">
      <c r="A23" s="7"/>
      <c r="L23" s="11"/>
      <c r="M23" s="7"/>
      <c r="N23" s="6"/>
      <c r="O23" s="6"/>
      <c r="R23" s="161"/>
      <c r="S23" s="162"/>
      <c r="T23" s="162"/>
      <c r="U23" s="131"/>
      <c r="V23" s="131"/>
      <c r="W23" s="131"/>
    </row>
    <row r="24" spans="1:23">
      <c r="A24" s="7"/>
      <c r="B24" s="9"/>
      <c r="C24" s="89"/>
      <c r="D24" s="89"/>
      <c r="E24" s="133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3">
      <c r="A25" s="7"/>
      <c r="B25" s="9"/>
      <c r="C25" s="178" t="s">
        <v>210</v>
      </c>
      <c r="D25" s="178"/>
      <c r="E25" s="178"/>
      <c r="F25" s="178"/>
      <c r="G25" s="178"/>
      <c r="H25" s="178"/>
      <c r="I25" s="178"/>
      <c r="J25" s="178"/>
      <c r="K25" s="178"/>
      <c r="L25" s="11"/>
      <c r="M25" s="7"/>
      <c r="O25" s="57"/>
      <c r="P25" s="57"/>
      <c r="Q25" s="57"/>
      <c r="R25" s="82"/>
      <c r="S25" s="83"/>
      <c r="T25" s="83"/>
      <c r="U25" s="84"/>
    </row>
    <row r="26" spans="1:23">
      <c r="A26" s="7"/>
      <c r="B26" s="9"/>
      <c r="C26" s="176" t="s">
        <v>331</v>
      </c>
      <c r="D26" s="176"/>
      <c r="E26" s="176"/>
      <c r="F26" s="176"/>
      <c r="G26" s="176"/>
      <c r="H26" s="176"/>
      <c r="I26" s="176"/>
      <c r="J26" s="176"/>
      <c r="K26" s="176"/>
      <c r="L26" s="11"/>
      <c r="M26" s="7"/>
      <c r="O26" s="57"/>
      <c r="P26" s="57"/>
      <c r="Q26" s="57"/>
      <c r="R26" s="82"/>
      <c r="S26" s="83"/>
      <c r="T26" s="83"/>
      <c r="U26" s="84"/>
    </row>
    <row r="27" spans="1:23">
      <c r="A27" s="7"/>
      <c r="D27" s="9"/>
      <c r="E27" s="103">
        <v>2009</v>
      </c>
      <c r="F27" s="103">
        <v>2010</v>
      </c>
      <c r="G27" s="103">
        <v>2011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3">
      <c r="A28" s="7"/>
      <c r="D28" s="9" t="s">
        <v>6</v>
      </c>
      <c r="E28" s="63">
        <f>+[5]Cuadro31a!B2</f>
        <v>-0.32</v>
      </c>
      <c r="F28" s="62">
        <f>+[5]Cuadro31a!C2</f>
        <v>-0.41</v>
      </c>
      <c r="G28" s="61">
        <f>+[5]Cuadro31a!D2</f>
        <v>0.34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3">
      <c r="A29" s="7"/>
      <c r="D29" s="9" t="s">
        <v>4</v>
      </c>
      <c r="E29" s="63">
        <f>+[5]Cuadro31a!B3</f>
        <v>-0.49</v>
      </c>
      <c r="F29" s="62">
        <f>+[5]Cuadro31a!C3</f>
        <v>-0.56999999999999995</v>
      </c>
      <c r="G29" s="61">
        <f>+[5]Cuadro31a!D3</f>
        <v>0.47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3">
      <c r="A30" s="7"/>
      <c r="F30" s="133"/>
      <c r="G30" s="133"/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3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3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1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 ht="14.25" customHeight="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B49" s="23" t="s">
        <v>325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 s="17" customFormat="1">
      <c r="A50" s="7"/>
      <c r="B50" s="23" t="s">
        <v>186</v>
      </c>
      <c r="C50" s="140"/>
      <c r="D50" s="140"/>
      <c r="E50" s="140"/>
      <c r="F50" s="140"/>
      <c r="G50" s="140"/>
      <c r="H50" s="140"/>
      <c r="I50" s="140"/>
      <c r="J50" s="140"/>
      <c r="K50" s="140"/>
      <c r="L50" s="155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179</v>
      </c>
      <c r="C51" s="140"/>
      <c r="D51" s="140"/>
      <c r="E51" s="140"/>
      <c r="F51" s="140"/>
      <c r="G51" s="140"/>
      <c r="H51" s="140"/>
      <c r="I51" s="140"/>
      <c r="J51" s="140"/>
      <c r="K51" s="140"/>
      <c r="L51" s="155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180</v>
      </c>
      <c r="C52" s="144"/>
      <c r="D52" s="144"/>
      <c r="E52" s="144"/>
      <c r="F52" s="144"/>
      <c r="G52" s="144"/>
      <c r="H52" s="144"/>
      <c r="I52" s="144"/>
      <c r="J52" s="144"/>
      <c r="K52" s="144"/>
      <c r="L52" s="145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40"/>
      <c r="M53" s="6"/>
      <c r="P53" s="6"/>
      <c r="Q53" s="6"/>
      <c r="R53" s="6"/>
      <c r="S53" s="6"/>
      <c r="T53" s="6"/>
      <c r="U53" s="6"/>
      <c r="V53" s="6"/>
    </row>
    <row r="54" spans="1:22">
      <c r="L54" s="140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C13" sqref="C13"/>
      <selection pane="bottomLeft" activeCell="D30" sqref="D3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337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+[5]Cuadro32!C2</f>
        <v>Cereales y productos de panadería</v>
      </c>
      <c r="C13" s="66">
        <f>+[5]Cuadro32!D2</f>
        <v>-1.01</v>
      </c>
      <c r="D13" s="66">
        <f>+[5]Cuadro32!E2</f>
        <v>-3.4160823E-2</v>
      </c>
      <c r="E13" s="66">
        <f>+[5]Cuadro32!F2</f>
        <v>-1.54</v>
      </c>
      <c r="F13" s="66">
        <f>+[5]Cuadro32!G2</f>
        <v>-7.5885485000000003E-2</v>
      </c>
      <c r="G13" s="66">
        <f>+[5]Cuadro32!H2</f>
        <v>0.15</v>
      </c>
      <c r="H13" s="66">
        <f>+[5]Cuadro32!I2</f>
        <v>2.4445650000000001E-3</v>
      </c>
      <c r="I13" s="90"/>
      <c r="J13" s="11"/>
      <c r="K13" s="7"/>
      <c r="P13" s="81"/>
      <c r="Q13" s="81"/>
      <c r="R13" s="81"/>
    </row>
    <row r="14" spans="1:22">
      <c r="A14" s="7"/>
      <c r="B14" s="9" t="str">
        <f>+[5]Cuadro32!C3</f>
        <v>Cereales</v>
      </c>
      <c r="C14" s="63">
        <f>+[5]Cuadro32!D3</f>
        <v>-1.27</v>
      </c>
      <c r="D14" s="63">
        <f>+[5]Cuadro32!E3</f>
        <v>-2.2709066E-2</v>
      </c>
      <c r="E14" s="62">
        <f>+[5]Cuadro32!F3</f>
        <v>-1.52</v>
      </c>
      <c r="F14" s="62">
        <f>+[5]Cuadro32!G3</f>
        <v>-3.9792570999999999E-2</v>
      </c>
      <c r="G14" s="61">
        <f>+[5]Cuadro32!H3</f>
        <v>-0.32</v>
      </c>
      <c r="H14" s="63">
        <f>+[5]Cuadro32!I3</f>
        <v>-2.7491859999999998E-3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tr">
        <f>+[5]Cuadro32!C4</f>
        <v>Productos de panaderia</v>
      </c>
      <c r="C15" s="63">
        <f>+[5]Cuadro32!D4</f>
        <v>-0.73</v>
      </c>
      <c r="D15" s="63">
        <f>+[5]Cuadro32!E4</f>
        <v>-1.1638551E-2</v>
      </c>
      <c r="E15" s="62">
        <f>+[5]Cuadro32!F4</f>
        <v>-1.56</v>
      </c>
      <c r="F15" s="62">
        <f>+[5]Cuadro32!G4</f>
        <v>-3.6036490999999997E-2</v>
      </c>
      <c r="G15" s="61">
        <f>+[5]Cuadro32!H4</f>
        <v>0.67</v>
      </c>
      <c r="H15" s="63">
        <f>+[5]Cuadro32!I4</f>
        <v>5.162402E-3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tr">
        <f>+[5]Cuadro32!C5</f>
        <v>Cereales</v>
      </c>
      <c r="C21" s="66">
        <f>+[5]Cuadro32!D5</f>
        <v>-1.27</v>
      </c>
      <c r="D21" s="66">
        <f>+[5]Cuadro32!E5</f>
        <v>-2.2709066E-2</v>
      </c>
      <c r="E21" s="66">
        <f>+[5]Cuadro32!F5</f>
        <v>-1.52</v>
      </c>
      <c r="F21" s="66">
        <f>+[5]Cuadro32!G5</f>
        <v>-3.9792570999999999E-2</v>
      </c>
      <c r="G21" s="66">
        <f>+[5]Cuadro32!H5</f>
        <v>-0.32</v>
      </c>
      <c r="H21" s="66">
        <f>+[5]Cuadro32!I5</f>
        <v>-2.7491859999999998E-3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tr">
        <f>+[5]Cuadro32!C6</f>
        <v>Arroz</v>
      </c>
      <c r="C22" s="63">
        <f>+[5]Cuadro32!D6</f>
        <v>-1.99</v>
      </c>
      <c r="D22" s="63">
        <f>+[5]Cuadro32!E6</f>
        <v>-2.3953716999999999E-2</v>
      </c>
      <c r="E22" s="62">
        <f>+[5]Cuadro32!F6</f>
        <v>-2.15</v>
      </c>
      <c r="F22" s="62">
        <f>+[5]Cuadro32!G6</f>
        <v>-4.0749013000000001E-2</v>
      </c>
      <c r="G22" s="61">
        <f>+[5]Cuadro32!H6</f>
        <v>-1.43</v>
      </c>
      <c r="H22" s="63">
        <f>+[5]Cuadro32!I6</f>
        <v>-5.0580629999999998E-3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tr">
        <f>+[5]Cuadro32!C7</f>
        <v>Harina de maiz y otras harinas</v>
      </c>
      <c r="C23" s="63">
        <f>+[5]Cuadro32!D7</f>
        <v>0.52</v>
      </c>
      <c r="D23" s="63">
        <f>+[5]Cuadro32!E7</f>
        <v>4.2049900000000001E-4</v>
      </c>
      <c r="E23" s="62">
        <f>+[5]Cuadro32!F7</f>
        <v>0.27</v>
      </c>
      <c r="F23" s="62">
        <f>+[5]Cuadro32!G7</f>
        <v>3.0539299999999999E-4</v>
      </c>
      <c r="G23" s="61">
        <f>+[5]Cuadro32!H7</f>
        <v>0.55000000000000004</v>
      </c>
      <c r="H23" s="63">
        <f>+[5]Cuadro32!I7</f>
        <v>3.13391E-4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tr">
        <f>+[5]Cuadro32!C8</f>
        <v>Pastas alimenticias</v>
      </c>
      <c r="C24" s="63">
        <f>+[5]Cuadro32!D8</f>
        <v>-0.53</v>
      </c>
      <c r="D24" s="63">
        <f>+[5]Cuadro32!E8</f>
        <v>-1.5602979999999999E-3</v>
      </c>
      <c r="E24" s="62">
        <f>+[5]Cuadro32!F8</f>
        <v>-0.28999999999999998</v>
      </c>
      <c r="F24" s="62">
        <f>+[5]Cuadro32!G8</f>
        <v>-1.239736E-3</v>
      </c>
      <c r="G24" s="61">
        <f>+[5]Cuadro32!H8</f>
        <v>-1.05</v>
      </c>
      <c r="H24" s="63">
        <f>+[5]Cuadro32!I8</f>
        <v>-1.8924899999999999E-3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tr">
        <f>+[5]Cuadro32!C9</f>
        <v>Cereales preparados</v>
      </c>
      <c r="C25" s="63">
        <f>+[5]Cuadro32!D9</f>
        <v>1.21</v>
      </c>
      <c r="D25" s="63">
        <f>+[5]Cuadro32!E9</f>
        <v>1.769659E-3</v>
      </c>
      <c r="E25" s="62">
        <f>+[5]Cuadro32!F9</f>
        <v>0.88</v>
      </c>
      <c r="F25" s="62">
        <f>+[5]Cuadro32!G9</f>
        <v>9.7180499999999996E-4</v>
      </c>
      <c r="G25" s="61">
        <f>+[5]Cuadro32!H9</f>
        <v>1.48</v>
      </c>
      <c r="H25" s="63">
        <f>+[5]Cuadro32!I9</f>
        <v>3.8974600000000002E-3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tr">
        <f>+[5]Cuadro32!C10</f>
        <v>Otros cereales</v>
      </c>
      <c r="C26" s="63">
        <f>+[5]Cuadro32!D10</f>
        <v>1.2</v>
      </c>
      <c r="D26" s="63">
        <f>+[5]Cuadro32!E10</f>
        <v>7.5568399999999996E-4</v>
      </c>
      <c r="E26" s="62">
        <f>+[5]Cuadro32!F10</f>
        <v>1.29</v>
      </c>
      <c r="F26" s="62">
        <f>+[5]Cuadro32!G10</f>
        <v>9.2345700000000003E-4</v>
      </c>
      <c r="G26" s="61">
        <f>+[5]Cuadro32!H10</f>
        <v>0.1</v>
      </c>
      <c r="H26" s="63">
        <f>+[5]Cuadro32!I10</f>
        <v>4.8876800000000001E-6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29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tr">
        <f>+[5]Cuadro32!C11</f>
        <v>Productos de panaderia</v>
      </c>
      <c r="C32" s="66">
        <f>+[5]Cuadro32!D11</f>
        <v>-0.73</v>
      </c>
      <c r="D32" s="66">
        <f>+[5]Cuadro32!E11</f>
        <v>-1.1638551E-2</v>
      </c>
      <c r="E32" s="66">
        <f>+[5]Cuadro32!F11</f>
        <v>-1.56</v>
      </c>
      <c r="F32" s="66">
        <f>+[5]Cuadro32!G11</f>
        <v>-3.6036490999999997E-2</v>
      </c>
      <c r="G32" s="66">
        <f>+[5]Cuadro32!H11</f>
        <v>0.67</v>
      </c>
      <c r="H32" s="66">
        <f>+[5]Cuadro32!I11</f>
        <v>5.162402E-3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tr">
        <f>+[5]Cuadro32!C12</f>
        <v>Pan</v>
      </c>
      <c r="C33" s="63">
        <f>+[5]Cuadro32!D12</f>
        <v>-1.01</v>
      </c>
      <c r="D33" s="63">
        <f>+[5]Cuadro32!E12</f>
        <v>-1.1510316E-2</v>
      </c>
      <c r="E33" s="62">
        <f>+[5]Cuadro32!F12</f>
        <v>-1.78</v>
      </c>
      <c r="F33" s="62">
        <f>+[5]Cuadro32!G12</f>
        <v>-3.1616229000000003E-2</v>
      </c>
      <c r="G33" s="61">
        <f>+[5]Cuadro32!H12</f>
        <v>0.21</v>
      </c>
      <c r="H33" s="63">
        <f>+[5]Cuadro32!I12</f>
        <v>8.3457799999999999E-4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tr">
        <f>+[5]Cuadro32!C13</f>
        <v>Otros productos de panaderia</v>
      </c>
      <c r="C34" s="63">
        <f>+[5]Cuadro32!D13</f>
        <v>-0.02</v>
      </c>
      <c r="D34" s="63">
        <f>+[5]Cuadro32!E13</f>
        <v>-9.0937099999999994E-5</v>
      </c>
      <c r="E34" s="62">
        <f>+[5]Cuadro32!F13</f>
        <v>-0.82</v>
      </c>
      <c r="F34" s="62">
        <f>+[5]Cuadro32!G13</f>
        <v>-4.3772059999999998E-3</v>
      </c>
      <c r="G34" s="61">
        <f>+[5]Cuadro32!H13</f>
        <v>1.1599999999999999</v>
      </c>
      <c r="H34" s="63">
        <f>+[5]Cuadro32!I13</f>
        <v>4.3281869999999998E-3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+[5]Cuadro33!C2</f>
        <v>Tubérculos y plátanos</v>
      </c>
      <c r="C13" s="66">
        <f>+[5]Cuadro33!D2</f>
        <v>16.87</v>
      </c>
      <c r="D13" s="66">
        <f>+[5]Cuadro33!E2</f>
        <v>0.118144649</v>
      </c>
      <c r="E13" s="66">
        <f>+[5]Cuadro33!F2</f>
        <v>19.21</v>
      </c>
      <c r="F13" s="66">
        <f>+[5]Cuadro33!G2</f>
        <v>0.21756337100000001</v>
      </c>
      <c r="G13" s="66">
        <f>+[5]Cuadro33!H2</f>
        <v>18.07</v>
      </c>
      <c r="H13" s="66">
        <f>+[5]Cuadro33!I2</f>
        <v>5.7841666E-2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tr">
        <f>+[5]Cuadro33!C3</f>
        <v>Tubérculos</v>
      </c>
      <c r="C14" s="63">
        <f>+[5]Cuadro33!D3</f>
        <v>20.05</v>
      </c>
      <c r="D14" s="63">
        <f>+[5]Cuadro33!E3</f>
        <v>0.108387963</v>
      </c>
      <c r="E14" s="62">
        <f>+[5]Cuadro33!F3</f>
        <v>23.25</v>
      </c>
      <c r="F14" s="62">
        <f>+[5]Cuadro33!G3</f>
        <v>0.20839000599999999</v>
      </c>
      <c r="G14" s="61">
        <f>+[5]Cuadro33!H3</f>
        <v>19.510000000000002</v>
      </c>
      <c r="H14" s="63">
        <f>+[5]Cuadro33!I3</f>
        <v>4.8403887E-2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tr">
        <f>+[5]Cuadro33!C4</f>
        <v>Plátano</v>
      </c>
      <c r="C15" s="63">
        <f>+[5]Cuadro33!D4</f>
        <v>6.09</v>
      </c>
      <c r="D15" s="63">
        <f>+[5]Cuadro33!E4</f>
        <v>9.7264389999999999E-3</v>
      </c>
      <c r="E15" s="62">
        <f>+[5]Cuadro33!F4</f>
        <v>3.87</v>
      </c>
      <c r="F15" s="62">
        <f>+[5]Cuadro33!G4</f>
        <v>9.1438509999999997E-3</v>
      </c>
      <c r="G15" s="61">
        <f>+[5]Cuadro33!H4</f>
        <v>13.09</v>
      </c>
      <c r="H15" s="63">
        <f>+[5]Cuadro33!I4</f>
        <v>9.4250380000000002E-3</v>
      </c>
      <c r="I15" s="134"/>
      <c r="J15" s="11"/>
      <c r="K15" s="7"/>
      <c r="P15" s="82"/>
      <c r="Q15" s="83"/>
      <c r="R15" s="83"/>
      <c r="S15" s="84"/>
    </row>
    <row r="16" spans="1:22">
      <c r="A16" s="7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tr">
        <f>+[5]Cuadro33!C5</f>
        <v>Tubérculos</v>
      </c>
      <c r="C21" s="66">
        <f>+[5]Cuadro33!D5</f>
        <v>20.05</v>
      </c>
      <c r="D21" s="66">
        <f>+[5]Cuadro33!E5</f>
        <v>0.108387963</v>
      </c>
      <c r="E21" s="66">
        <f>+[5]Cuadro33!F5</f>
        <v>23.25</v>
      </c>
      <c r="F21" s="66">
        <f>+[5]Cuadro33!G5</f>
        <v>0.20839000599999999</v>
      </c>
      <c r="G21" s="66">
        <f>+[5]Cuadro33!H5</f>
        <v>19.510000000000002</v>
      </c>
      <c r="H21" s="66">
        <f>+[5]Cuadro33!I5</f>
        <v>4.8403887E-2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tr">
        <f>+[5]Cuadro33!C6</f>
        <v>Papa</v>
      </c>
      <c r="C22" s="61">
        <f>+[5]Cuadro33!D6</f>
        <v>23.66</v>
      </c>
      <c r="D22" s="61">
        <f>+[5]Cuadro33!E6</f>
        <v>0.112287662</v>
      </c>
      <c r="E22" s="62">
        <f>+[5]Cuadro33!F6</f>
        <v>26.73</v>
      </c>
      <c r="F22" s="62">
        <f>+[5]Cuadro33!G6</f>
        <v>0.214351183</v>
      </c>
      <c r="G22" s="61">
        <f>+[5]Cuadro33!H6</f>
        <v>22.26</v>
      </c>
      <c r="H22" s="61">
        <f>+[5]Cuadro33!I6</f>
        <v>4.8663299E-2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tr">
        <f>+[5]Cuadro33!C7</f>
        <v>Yuca</v>
      </c>
      <c r="C23" s="61">
        <f>+[5]Cuadro33!D7</f>
        <v>-4.5599999999999996</v>
      </c>
      <c r="D23" s="61">
        <f>+[5]Cuadro33!E7</f>
        <v>-2.4407000000000001E-3</v>
      </c>
      <c r="E23" s="62">
        <f>+[5]Cuadro33!F7</f>
        <v>-5.61</v>
      </c>
      <c r="F23" s="62">
        <f>+[5]Cuadro33!G7</f>
        <v>-4.5126009999999998E-3</v>
      </c>
      <c r="G23" s="61">
        <f>+[5]Cuadro33!H7</f>
        <v>1.8</v>
      </c>
      <c r="H23" s="61">
        <f>+[5]Cuadro33!I7</f>
        <v>3.8483899999999999E-4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tr">
        <f>+[5]Cuadro33!C8</f>
        <v>Otros tubérculos</v>
      </c>
      <c r="C24" s="63">
        <f>+[5]Cuadro33!D8</f>
        <v>-11.57</v>
      </c>
      <c r="D24" s="63">
        <f>+[5]Cuadro33!E8</f>
        <v>-1.444776E-3</v>
      </c>
      <c r="E24" s="62">
        <f>+[5]Cuadro33!F8</f>
        <v>-10.39</v>
      </c>
      <c r="F24" s="62">
        <f>+[5]Cuadro33!G8</f>
        <v>-1.447491E-3</v>
      </c>
      <c r="G24" s="61">
        <f>+[5]Cuadro33!H8</f>
        <v>-7.84</v>
      </c>
      <c r="H24" s="63">
        <f>+[5]Cuadro33!I8</f>
        <v>-6.3579499999999998E-4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2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tr">
        <f>+[5]Cuadro33!C9</f>
        <v>Plátano</v>
      </c>
      <c r="C30" s="66">
        <f>+[5]Cuadro33!D9</f>
        <v>6.09</v>
      </c>
      <c r="D30" s="66">
        <f>+[5]Cuadro33!E9</f>
        <v>9.7264389999999999E-3</v>
      </c>
      <c r="E30" s="66">
        <f>+[5]Cuadro33!F9</f>
        <v>3.87</v>
      </c>
      <c r="F30" s="66">
        <f>+[5]Cuadro33!G9</f>
        <v>9.1438509999999997E-3</v>
      </c>
      <c r="G30" s="66">
        <f>+[5]Cuadro33!H9</f>
        <v>13.09</v>
      </c>
      <c r="H30" s="66">
        <f>+[5]Cuadro33!I9</f>
        <v>9.4250380000000002E-3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tr">
        <f>+[5]Cuadro33!C10</f>
        <v>Plátano</v>
      </c>
      <c r="C31" s="63">
        <f>+[5]Cuadro33!D10</f>
        <v>6.09</v>
      </c>
      <c r="D31" s="63">
        <f>+[5]Cuadro33!E10</f>
        <v>9.7264389999999999E-3</v>
      </c>
      <c r="E31" s="62">
        <f>+[5]Cuadro33!F10</f>
        <v>3.87</v>
      </c>
      <c r="F31" s="62">
        <f>+[5]Cuadro33!G10</f>
        <v>9.1438509999999997E-3</v>
      </c>
      <c r="G31" s="61">
        <f>+[5]Cuadro33!H10</f>
        <v>13.09</v>
      </c>
      <c r="H31" s="63">
        <f>+[5]Cuadro33!I10</f>
        <v>9.4250380000000002E-3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C13" sqref="C13"/>
      <selection pane="bottomLeft" activeCell="D33" sqref="D3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+[5]Cuadro34!C2</f>
        <v>Hortalizas y legumbres</v>
      </c>
      <c r="C13" s="66">
        <f>+[5]Cuadro34!D2</f>
        <v>-5.31</v>
      </c>
      <c r="D13" s="66">
        <f>+[5]Cuadro34!E2</f>
        <v>-0.101433707</v>
      </c>
      <c r="E13" s="66">
        <f>+[5]Cuadro34!F2</f>
        <v>-5.24</v>
      </c>
      <c r="F13" s="66">
        <f>+[5]Cuadro34!G2</f>
        <v>-0.13577836400000001</v>
      </c>
      <c r="G13" s="66">
        <f>+[5]Cuadro34!H2</f>
        <v>-5.54</v>
      </c>
      <c r="H13" s="66">
        <f>+[5]Cuadro34!I2</f>
        <v>-6.3211642999999998E-2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+[5]Cuadro34!C3</f>
        <v>Hortalizas y legumbres frescas</v>
      </c>
      <c r="C14" s="63">
        <f>+[5]Cuadro34!D3</f>
        <v>-11.69</v>
      </c>
      <c r="D14" s="63">
        <f>+[5]Cuadro34!E3</f>
        <v>-9.9381396999999996E-2</v>
      </c>
      <c r="E14" s="62">
        <f>+[5]Cuadro34!F3</f>
        <v>-11.96</v>
      </c>
      <c r="F14" s="62">
        <f>+[5]Cuadro34!G3</f>
        <v>-0.134384685</v>
      </c>
      <c r="G14" s="61">
        <f>+[5]Cuadro34!H3</f>
        <v>-11.49</v>
      </c>
      <c r="H14" s="63">
        <f>+[5]Cuadro34!I3</f>
        <v>-6.6235302999999995E-2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+[5]Cuadro34!C4</f>
        <v>Hortalizas y legumbres</v>
      </c>
      <c r="C15" s="63">
        <f>+[5]Cuadro34!D4</f>
        <v>-0.2</v>
      </c>
      <c r="D15" s="63">
        <f>+[5]Cuadro34!E4</f>
        <v>-2.1202669999999999E-3</v>
      </c>
      <c r="E15" s="62">
        <f>+[5]Cuadro34!F4</f>
        <v>-0.09</v>
      </c>
      <c r="F15" s="62">
        <f>+[5]Cuadro34!G4</f>
        <v>-1.320854E-3</v>
      </c>
      <c r="G15" s="61">
        <f>+[5]Cuadro34!H4</f>
        <v>0.54</v>
      </c>
      <c r="H15" s="63">
        <f>+[5]Cuadro34!I4</f>
        <v>3.048046E-3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+[5]Cuadro34!C5</f>
        <v>Hortalizas y legumbres frescas</v>
      </c>
      <c r="C21" s="66">
        <f>+[5]Cuadro34!D5</f>
        <v>-11.69</v>
      </c>
      <c r="D21" s="66">
        <f>+[5]Cuadro34!E5</f>
        <v>-9.9381396999999996E-2</v>
      </c>
      <c r="E21" s="66">
        <f>+[5]Cuadro34!F5</f>
        <v>-11.96</v>
      </c>
      <c r="F21" s="66">
        <f>+[5]Cuadro34!G5</f>
        <v>-0.134384685</v>
      </c>
      <c r="G21" s="66">
        <f>+[5]Cuadro34!H5</f>
        <v>-11.49</v>
      </c>
      <c r="H21" s="66">
        <f>+[5]Cuadro34!I5</f>
        <v>-6.6235302999999995E-2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+[5]Cuadro34!C6</f>
        <v>Cebolla</v>
      </c>
      <c r="C22" s="63">
        <f>+[5]Cuadro34!D6</f>
        <v>-17.88</v>
      </c>
      <c r="D22" s="63">
        <f>+[5]Cuadro34!E6</f>
        <v>-2.9702689000000001E-2</v>
      </c>
      <c r="E22" s="62">
        <f>+[5]Cuadro34!F6</f>
        <v>-19.34</v>
      </c>
      <c r="F22" s="62">
        <f>+[5]Cuadro34!G6</f>
        <v>-5.2368260999999999E-2</v>
      </c>
      <c r="G22" s="61">
        <f>+[5]Cuadro34!H6</f>
        <v>-15.81</v>
      </c>
      <c r="H22" s="63">
        <f>+[5]Cuadro34!I6</f>
        <v>-6.1530459999999997E-3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+[5]Cuadro34!C7</f>
        <v>Tomate</v>
      </c>
      <c r="C23" s="63">
        <f>+[5]Cuadro34!D7</f>
        <v>-10.67</v>
      </c>
      <c r="D23" s="63">
        <f>+[5]Cuadro34!E7</f>
        <v>-1.6674632000000002E-2</v>
      </c>
      <c r="E23" s="62">
        <f>+[5]Cuadro34!F7</f>
        <v>-13.01</v>
      </c>
      <c r="F23" s="62">
        <f>+[5]Cuadro34!G7</f>
        <v>-3.1546157999999998E-2</v>
      </c>
      <c r="G23" s="61">
        <f>+[5]Cuadro34!H7</f>
        <v>-6.77</v>
      </c>
      <c r="H23" s="63">
        <f>+[5]Cuadro34!I7</f>
        <v>-4.3978749999999999E-3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+[5]Cuadro34!C8</f>
        <v>Zanahoria</v>
      </c>
      <c r="C24" s="63">
        <f>+[5]Cuadro34!D8</f>
        <v>2.69</v>
      </c>
      <c r="D24" s="63">
        <f>+[5]Cuadro34!E8</f>
        <v>1.735189E-3</v>
      </c>
      <c r="E24" s="62">
        <f>+[5]Cuadro34!F8</f>
        <v>1.87</v>
      </c>
      <c r="F24" s="62">
        <f>+[5]Cuadro34!G8</f>
        <v>1.551078E-3</v>
      </c>
      <c r="G24" s="61">
        <f>+[5]Cuadro34!H8</f>
        <v>9.1300000000000008</v>
      </c>
      <c r="H24" s="63">
        <f>+[5]Cuadro34!I8</f>
        <v>2.0397430000000001E-3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tr">
        <f>+[5]Cuadro34!C9</f>
        <v>Revuelto verde</v>
      </c>
      <c r="C25" s="63">
        <f>+[5]Cuadro34!D9</f>
        <v>1</v>
      </c>
      <c r="D25" s="63">
        <f>+[5]Cuadro34!E9</f>
        <v>9.3432699999999999E-4</v>
      </c>
      <c r="E25" s="62">
        <f>+[5]Cuadro34!F9</f>
        <v>0.43</v>
      </c>
      <c r="F25" s="62">
        <f>+[5]Cuadro34!G9</f>
        <v>6.09492E-4</v>
      </c>
      <c r="G25" s="61">
        <f>+[5]Cuadro34!H9</f>
        <v>0.72</v>
      </c>
      <c r="H25" s="63">
        <f>+[5]Cuadro34!I9</f>
        <v>3.89556E-4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tr">
        <f>+[5]Cuadro34!C10</f>
        <v>Otras hortalizas frescas</v>
      </c>
      <c r="C26" s="63">
        <f>+[5]Cuadro34!D10</f>
        <v>-15.05</v>
      </c>
      <c r="D26" s="63">
        <f>+[5]Cuadro34!E10</f>
        <v>-5.5653985000000003E-2</v>
      </c>
      <c r="E26" s="62">
        <f>+[5]Cuadro34!F10</f>
        <v>-13.65</v>
      </c>
      <c r="F26" s="62">
        <f>+[5]Cuadro34!G10</f>
        <v>-5.2649093000000001E-2</v>
      </c>
      <c r="G26" s="61">
        <f>+[5]Cuadro34!H10</f>
        <v>-14.67</v>
      </c>
      <c r="H26" s="63">
        <f>+[5]Cuadro34!I10</f>
        <v>-5.8116879000000003E-2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29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tr">
        <f>+[5]Cuadro34!C11</f>
        <v>Hortalizas y legumbres</v>
      </c>
      <c r="C32" s="66">
        <f>+[5]Cuadro34!D11</f>
        <v>-0.2</v>
      </c>
      <c r="D32" s="66">
        <f>+[5]Cuadro34!E11</f>
        <v>-2.1202669999999999E-3</v>
      </c>
      <c r="E32" s="66">
        <f>+[5]Cuadro34!F11</f>
        <v>-0.09</v>
      </c>
      <c r="F32" s="66">
        <f>+[5]Cuadro34!G11</f>
        <v>-1.320854E-3</v>
      </c>
      <c r="G32" s="66">
        <f>+[5]Cuadro34!H11</f>
        <v>0.54</v>
      </c>
      <c r="H32" s="66">
        <f>+[5]Cuadro34!I11</f>
        <v>3.048046E-3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tr">
        <f>+[5]Cuadro34!C12</f>
        <v>Frijol</v>
      </c>
      <c r="C33" s="63">
        <f>+[5]Cuadro34!D12</f>
        <v>4.3099999999999996</v>
      </c>
      <c r="D33" s="63">
        <f>+[5]Cuadro34!E12</f>
        <v>1.4668082000000001E-2</v>
      </c>
      <c r="E33" s="62">
        <f>+[5]Cuadro34!F12</f>
        <v>3.85</v>
      </c>
      <c r="F33" s="62">
        <f>+[5]Cuadro34!G12</f>
        <v>2.1178158999999998E-2</v>
      </c>
      <c r="G33" s="61">
        <f>+[5]Cuadro34!H12</f>
        <v>4.96</v>
      </c>
      <c r="H33" s="63">
        <f>+[5]Cuadro34!I12</f>
        <v>5.9344840000000003E-3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tr">
        <f>+[5]Cuadro34!C13</f>
        <v>Arveja</v>
      </c>
      <c r="C34" s="63">
        <f>+[5]Cuadro34!D13</f>
        <v>-10.7</v>
      </c>
      <c r="D34" s="63">
        <f>+[5]Cuadro34!E13</f>
        <v>-2.2600398000000001E-2</v>
      </c>
      <c r="E34" s="62">
        <f>+[5]Cuadro34!F13</f>
        <v>-10.33</v>
      </c>
      <c r="F34" s="62">
        <f>+[5]Cuadro34!G13</f>
        <v>-2.5429564000000002E-2</v>
      </c>
      <c r="G34" s="61">
        <f>+[5]Cuadro34!H13</f>
        <v>-14.76</v>
      </c>
      <c r="H34" s="63">
        <f>+[5]Cuadro34!I13</f>
        <v>-9.7472789999999993E-3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tr">
        <f>+[5]Cuadro34!C14</f>
        <v>Otras hortalizas secas</v>
      </c>
      <c r="C35" s="63">
        <f>+[5]Cuadro34!D14</f>
        <v>1.36</v>
      </c>
      <c r="D35" s="63">
        <f>+[5]Cuadro34!E14</f>
        <v>4.8335490000000004E-3</v>
      </c>
      <c r="E35" s="62">
        <f>+[5]Cuadro34!F14</f>
        <v>0.48</v>
      </c>
      <c r="F35" s="62">
        <f>+[5]Cuadro34!G14</f>
        <v>2.5431130000000001E-3</v>
      </c>
      <c r="G35" s="61">
        <f>+[5]Cuadro34!H14</f>
        <v>2.88</v>
      </c>
      <c r="H35" s="63">
        <f>+[5]Cuadro34!I14</f>
        <v>4.1398800000000003E-3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tr">
        <f>+[5]Cuadro34!C15</f>
        <v>Hortalizas enlatadas</v>
      </c>
      <c r="C36" s="63">
        <f>+[5]Cuadro34!D15</f>
        <v>0.67</v>
      </c>
      <c r="D36" s="63">
        <f>+[5]Cuadro34!E15</f>
        <v>1.0261739999999999E-3</v>
      </c>
      <c r="E36" s="62">
        <f>+[5]Cuadro34!F15</f>
        <v>0.31</v>
      </c>
      <c r="F36" s="62">
        <f>+[5]Cuadro34!G15</f>
        <v>4.3870299999999998E-4</v>
      </c>
      <c r="G36" s="61">
        <f>+[5]Cuadro34!H15</f>
        <v>1.1399999999999999</v>
      </c>
      <c r="H36" s="63">
        <f>+[5]Cuadro34!I15</f>
        <v>2.6793699999999999E-3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30" sqref="C3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+[5]Cuadro35!C2</f>
        <v>Frutas</v>
      </c>
      <c r="C13" s="66">
        <f>+[5]Cuadro35!D2</f>
        <v>-2.31</v>
      </c>
      <c r="D13" s="66">
        <f>+[5]Cuadro35!E2</f>
        <v>-2.7068818000000001E-2</v>
      </c>
      <c r="E13" s="66">
        <f>+[5]Cuadro35!F2</f>
        <v>-1.91</v>
      </c>
      <c r="F13" s="66">
        <f>+[5]Cuadro35!G2</f>
        <v>-2.3892660999999999E-2</v>
      </c>
      <c r="G13" s="66">
        <f>+[5]Cuadro35!H2</f>
        <v>-2.83</v>
      </c>
      <c r="H13" s="66">
        <f>+[5]Cuadro35!I2</f>
        <v>-4.7452134999999999E-2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+[5]Cuadro35!C3</f>
        <v>Frutas frescas</v>
      </c>
      <c r="C14" s="61">
        <f>+[5]Cuadro35!D3</f>
        <v>-2.5299999999999998</v>
      </c>
      <c r="D14" s="61">
        <f>+[5]Cuadro35!E3</f>
        <v>-2.7191715000000002E-2</v>
      </c>
      <c r="E14" s="62">
        <f>+[5]Cuadro35!F3</f>
        <v>-2.0699999999999998</v>
      </c>
      <c r="F14" s="62">
        <f>+[5]Cuadro35!G3</f>
        <v>-2.4377308E-2</v>
      </c>
      <c r="G14" s="61">
        <f>+[5]Cuadro35!H3</f>
        <v>-3.19</v>
      </c>
      <c r="H14" s="61">
        <f>+[5]Cuadro35!I3</f>
        <v>-4.6642310999999999E-2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+[5]Cuadro35!C4</f>
        <v>Frutas en conserva</v>
      </c>
      <c r="C15" s="63">
        <f>+[5]Cuadro35!D4</f>
        <v>0.15</v>
      </c>
      <c r="D15" s="63">
        <f>+[5]Cuadro35!E4</f>
        <v>1.45599E-4</v>
      </c>
      <c r="E15" s="62">
        <f>+[5]Cuadro35!F4</f>
        <v>0.57999999999999996</v>
      </c>
      <c r="F15" s="62">
        <f>+[5]Cuadro35!G4</f>
        <v>4.2497100000000001E-4</v>
      </c>
      <c r="G15" s="61">
        <f>+[5]Cuadro35!H4</f>
        <v>-0.35</v>
      </c>
      <c r="H15" s="63">
        <f>+[5]Cuadro35!I4</f>
        <v>-7.5124600000000001E-4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+[5]Cuadro35!C5</f>
        <v>Frutas frescas</v>
      </c>
      <c r="C21" s="66">
        <f>+[5]Cuadro35!D5</f>
        <v>-2.5299999999999998</v>
      </c>
      <c r="D21" s="66">
        <f>+[5]Cuadro35!E5</f>
        <v>-2.7191715000000002E-2</v>
      </c>
      <c r="E21" s="66">
        <f>+[5]Cuadro35!F5</f>
        <v>-2.0699999999999998</v>
      </c>
      <c r="F21" s="66">
        <f>+[5]Cuadro35!G5</f>
        <v>-2.4377308E-2</v>
      </c>
      <c r="G21" s="66">
        <f>+[5]Cuadro35!H5</f>
        <v>-3.19</v>
      </c>
      <c r="H21" s="66">
        <f>+[5]Cuadro35!I5</f>
        <v>-4.6642310999999999E-2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+[5]Cuadro35!C6</f>
        <v>Naranjas</v>
      </c>
      <c r="C22" s="61">
        <f>+[5]Cuadro35!D6</f>
        <v>-17.09</v>
      </c>
      <c r="D22" s="61">
        <f>+[5]Cuadro35!E6</f>
        <v>-1.0560326E-2</v>
      </c>
      <c r="E22" s="62">
        <f>+[5]Cuadro35!F6</f>
        <v>-17.37</v>
      </c>
      <c r="F22" s="62">
        <f>+[5]Cuadro35!G6</f>
        <v>-1.1384343999999999E-2</v>
      </c>
      <c r="G22" s="61">
        <f>+[5]Cuadro35!H6</f>
        <v>-15.57</v>
      </c>
      <c r="H22" s="61">
        <f>+[5]Cuadro35!I6</f>
        <v>-1.0308939E-2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+[5]Cuadro35!C7</f>
        <v>Bananos</v>
      </c>
      <c r="C23" s="61">
        <f>+[5]Cuadro35!D7</f>
        <v>0.34</v>
      </c>
      <c r="D23" s="61">
        <f>+[5]Cuadro35!E7</f>
        <v>1.1408000000000001E-4</v>
      </c>
      <c r="E23" s="62">
        <f>+[5]Cuadro35!F7</f>
        <v>0.38</v>
      </c>
      <c r="F23" s="62">
        <f>+[5]Cuadro35!G7</f>
        <v>1.8730299999999999E-4</v>
      </c>
      <c r="G23" s="61">
        <f>+[5]Cuadro35!H7</f>
        <v>3.52</v>
      </c>
      <c r="H23" s="61">
        <f>+[5]Cuadro35!I7</f>
        <v>2.26624E-4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+[5]Cuadro35!C8</f>
        <v>Tomate de árbol</v>
      </c>
      <c r="C24" s="61">
        <f>+[5]Cuadro35!D8</f>
        <v>-16.84</v>
      </c>
      <c r="D24" s="61">
        <f>+[5]Cuadro35!E8</f>
        <v>-7.0379830000000003E-3</v>
      </c>
      <c r="E24" s="62">
        <f>+[5]Cuadro35!F8</f>
        <v>-17.02</v>
      </c>
      <c r="F24" s="62">
        <f>+[5]Cuadro35!G8</f>
        <v>-1.151601E-2</v>
      </c>
      <c r="G24" s="61">
        <f>+[5]Cuadro35!H8</f>
        <v>-14.05</v>
      </c>
      <c r="H24" s="61">
        <f>+[5]Cuadro35!I8</f>
        <v>-3.3369440000000001E-3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tr">
        <f>+[5]Cuadro35!C9</f>
        <v>Moras</v>
      </c>
      <c r="C25" s="61">
        <f>+[5]Cuadro35!D9</f>
        <v>-9.16</v>
      </c>
      <c r="D25" s="61">
        <f>+[5]Cuadro35!E9</f>
        <v>-5.9879479999999999E-3</v>
      </c>
      <c r="E25" s="62">
        <f>+[5]Cuadro35!F9</f>
        <v>-12.07</v>
      </c>
      <c r="F25" s="62">
        <f>+[5]Cuadro35!G9</f>
        <v>-1.2033670999999999E-2</v>
      </c>
      <c r="G25" s="61">
        <f>+[5]Cuadro35!H9</f>
        <v>-2.2000000000000002</v>
      </c>
      <c r="H25" s="61">
        <f>+[5]Cuadro35!I9</f>
        <v>-1.7535399999999999E-4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tr">
        <f>+[5]Cuadro35!C10</f>
        <v>Otras frutas frescas</v>
      </c>
      <c r="C26" s="61">
        <f>+[5]Cuadro35!D10</f>
        <v>-0.43</v>
      </c>
      <c r="D26" s="61">
        <f>+[5]Cuadro35!E10</f>
        <v>-3.7505730000000001E-3</v>
      </c>
      <c r="E26" s="62">
        <f>+[5]Cuadro35!F10</f>
        <v>1.1599999999999999</v>
      </c>
      <c r="F26" s="62">
        <f>+[5]Cuadro35!G10</f>
        <v>1.0387969E-2</v>
      </c>
      <c r="G26" s="61">
        <f>+[5]Cuadro35!H10</f>
        <v>-2.4300000000000002</v>
      </c>
      <c r="H26" s="61">
        <f>+[5]Cuadro35!I10</f>
        <v>-3.2994783999999999E-2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29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29"/>
      <c r="D31" s="129"/>
      <c r="E31" s="129"/>
      <c r="F31" s="129"/>
      <c r="G31" s="129"/>
      <c r="H31" s="129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tr">
        <f>+[5]Cuadro35!C11</f>
        <v>Frutas en conserva</v>
      </c>
      <c r="C32" s="66">
        <f>+[5]Cuadro35!D11</f>
        <v>0.15</v>
      </c>
      <c r="D32" s="66">
        <f>+[5]Cuadro35!E11</f>
        <v>1.45599E-4</v>
      </c>
      <c r="E32" s="66">
        <f>+[5]Cuadro35!F11</f>
        <v>0.57999999999999996</v>
      </c>
      <c r="F32" s="66">
        <f>+[5]Cuadro35!G11</f>
        <v>4.2497100000000001E-4</v>
      </c>
      <c r="G32" s="66">
        <f>+[5]Cuadro35!H11</f>
        <v>-0.35</v>
      </c>
      <c r="H32" s="66">
        <f>+[5]Cuadro35!I11</f>
        <v>-7.5124600000000001E-4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tr">
        <f>+[5]Cuadro35!C12</f>
        <v>Frutas en conserva o secas</v>
      </c>
      <c r="C33" s="61">
        <f>+[5]Cuadro35!D12</f>
        <v>0.15</v>
      </c>
      <c r="D33" s="61">
        <f>+[5]Cuadro35!E12</f>
        <v>1.45599E-4</v>
      </c>
      <c r="E33" s="62">
        <f>+[5]Cuadro35!F12</f>
        <v>0.57999999999999996</v>
      </c>
      <c r="F33" s="62">
        <f>+[5]Cuadro35!G12</f>
        <v>4.2497100000000001E-4</v>
      </c>
      <c r="G33" s="61">
        <f>+[5]Cuadro35!H12</f>
        <v>-0.35</v>
      </c>
      <c r="H33" s="61">
        <f>+[5]Cuadro35!I12</f>
        <v>-7.5124600000000001E-4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+[5]Cuadro36!C2</f>
        <v>Carnes y derivados de la carne</v>
      </c>
      <c r="C13" s="66">
        <f>+[5]Cuadro36!D2</f>
        <v>2.94</v>
      </c>
      <c r="D13" s="66">
        <f>+[5]Cuadro36!E2</f>
        <v>0.103182415</v>
      </c>
      <c r="E13" s="66">
        <f>+[5]Cuadro36!F2</f>
        <v>2.48</v>
      </c>
      <c r="F13" s="66">
        <f>+[5]Cuadro36!G2</f>
        <v>0.111124179</v>
      </c>
      <c r="G13" s="66">
        <f>+[5]Cuadro36!H2</f>
        <v>3.73</v>
      </c>
      <c r="H13" s="66">
        <f>+[5]Cuadro36!I2</f>
        <v>9.9702449999999998E-2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+[5]Cuadro36!C3</f>
        <v>Carnes</v>
      </c>
      <c r="C14" s="63">
        <f>+[5]Cuadro36!D3</f>
        <v>3.05</v>
      </c>
      <c r="D14" s="63">
        <f>+[5]Cuadro36!E3</f>
        <v>9.4684184000000005E-2</v>
      </c>
      <c r="E14" s="62">
        <f>+[5]Cuadro36!F3</f>
        <v>2.5</v>
      </c>
      <c r="F14" s="62">
        <f>+[5]Cuadro36!G3</f>
        <v>0.102019718</v>
      </c>
      <c r="G14" s="61">
        <f>+[5]Cuadro36!H3</f>
        <v>4.49</v>
      </c>
      <c r="H14" s="63">
        <f>+[5]Cuadro36!I3</f>
        <v>9.3721782000000003E-2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+[5]Cuadro36!C4</f>
        <v>Derivados de la carne</v>
      </c>
      <c r="C15" s="61">
        <f>+[5]Cuadro36!D4</f>
        <v>2.16</v>
      </c>
      <c r="D15" s="61">
        <f>+[5]Cuadro36!E4</f>
        <v>8.7463980000000007E-3</v>
      </c>
      <c r="E15" s="62">
        <f>+[5]Cuadro36!F4</f>
        <v>2.23</v>
      </c>
      <c r="F15" s="62">
        <f>+[5]Cuadro36!G4</f>
        <v>8.9166309999999995E-3</v>
      </c>
      <c r="G15" s="61">
        <f>+[5]Cuadro36!H4</f>
        <v>1.03</v>
      </c>
      <c r="H15" s="61">
        <f>+[5]Cuadro36!I4</f>
        <v>6.0307499999999997E-3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+[5]Cuadro36!C5</f>
        <v>Carnes</v>
      </c>
      <c r="C21" s="66">
        <f>+[5]Cuadro36!D5</f>
        <v>3.05</v>
      </c>
      <c r="D21" s="66">
        <f>+[5]Cuadro36!E5</f>
        <v>9.4684184000000005E-2</v>
      </c>
      <c r="E21" s="66">
        <f>+[5]Cuadro36!F5</f>
        <v>2.5</v>
      </c>
      <c r="F21" s="66">
        <f>+[5]Cuadro36!G5</f>
        <v>0.102019718</v>
      </c>
      <c r="G21" s="66">
        <f>+[5]Cuadro36!H5</f>
        <v>4.49</v>
      </c>
      <c r="H21" s="66">
        <f>+[5]Cuadro36!I5</f>
        <v>9.3721782000000003E-2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+[5]Cuadro36!C6</f>
        <v>Res</v>
      </c>
      <c r="C22" s="61">
        <f>+[5]Cuadro36!D6</f>
        <v>2.68</v>
      </c>
      <c r="D22" s="61">
        <f>+[5]Cuadro36!E6</f>
        <v>4.6585988000000002E-2</v>
      </c>
      <c r="E22" s="62">
        <f>+[5]Cuadro36!F6</f>
        <v>1.39</v>
      </c>
      <c r="F22" s="62">
        <f>+[5]Cuadro36!G6</f>
        <v>3.1853773000000002E-2</v>
      </c>
      <c r="G22" s="61">
        <f>+[5]Cuadro36!H6</f>
        <v>4.38</v>
      </c>
      <c r="H22" s="61">
        <f>+[5]Cuadro36!I6</f>
        <v>6.5133716999999994E-2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+[5]Cuadro36!C7</f>
        <v>Cerdo</v>
      </c>
      <c r="C23" s="63">
        <f>+[5]Cuadro36!D7</f>
        <v>1.33</v>
      </c>
      <c r="D23" s="63">
        <f>+[5]Cuadro36!E7</f>
        <v>2.9031730000000002E-3</v>
      </c>
      <c r="E23" s="62">
        <f>+[5]Cuadro36!F7</f>
        <v>1.68</v>
      </c>
      <c r="F23" s="62">
        <f>+[5]Cuadro36!G7</f>
        <v>4.0386190000000002E-3</v>
      </c>
      <c r="G23" s="61">
        <f>+[5]Cuadro36!H7</f>
        <v>2.1</v>
      </c>
      <c r="H23" s="63">
        <f>+[5]Cuadro36!I7</f>
        <v>2.0581290000000001E-3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+[5]Cuadro36!C8</f>
        <v>Pollo</v>
      </c>
      <c r="C24" s="61">
        <f>+[5]Cuadro36!D8</f>
        <v>3.93</v>
      </c>
      <c r="D24" s="61">
        <f>+[5]Cuadro36!E8</f>
        <v>4.5113416000000003E-2</v>
      </c>
      <c r="E24" s="62">
        <f>+[5]Cuadro36!F8</f>
        <v>4.2699999999999996</v>
      </c>
      <c r="F24" s="62">
        <f>+[5]Cuadro36!G8</f>
        <v>6.6134424999999997E-2</v>
      </c>
      <c r="G24" s="61">
        <f>+[5]Cuadro36!H8</f>
        <v>5.29</v>
      </c>
      <c r="H24" s="61">
        <f>+[5]Cuadro36!I8</f>
        <v>2.6567401000000001E-2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2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29"/>
      <c r="D29" s="129"/>
      <c r="E29" s="129"/>
      <c r="F29" s="129"/>
      <c r="G29" s="129"/>
      <c r="H29" s="129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tr">
        <f>+[5]Cuadro36!C9</f>
        <v>Derivados de la carne</v>
      </c>
      <c r="C30" s="66">
        <f>+[5]Cuadro36!D9</f>
        <v>2.16</v>
      </c>
      <c r="D30" s="66">
        <f>+[5]Cuadro36!E9</f>
        <v>8.7463980000000007E-3</v>
      </c>
      <c r="E30" s="66">
        <f>+[5]Cuadro36!F9</f>
        <v>2.23</v>
      </c>
      <c r="F30" s="66">
        <f>+[5]Cuadro36!G9</f>
        <v>8.9166309999999995E-3</v>
      </c>
      <c r="G30" s="66">
        <f>+[5]Cuadro36!H9</f>
        <v>1.03</v>
      </c>
      <c r="H30" s="66">
        <f>+[5]Cuadro36!I9</f>
        <v>6.0307499999999997E-3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tr">
        <f>+[5]Cuadro36!C10</f>
        <v>Carnes frias y embutidos</v>
      </c>
      <c r="C31" s="63">
        <f>+[5]Cuadro36!D10</f>
        <v>2.16</v>
      </c>
      <c r="D31" s="63">
        <f>+[5]Cuadro36!E10</f>
        <v>8.7463980000000007E-3</v>
      </c>
      <c r="E31" s="62">
        <f>+[5]Cuadro36!F10</f>
        <v>2.23</v>
      </c>
      <c r="F31" s="62">
        <f>+[5]Cuadro36!G10</f>
        <v>8.9166309999999995E-3</v>
      </c>
      <c r="G31" s="61">
        <f>+[5]Cuadro36!H10</f>
        <v>1.03</v>
      </c>
      <c r="H31" s="63">
        <f>+[5]Cuadro36!I10</f>
        <v>6.0307499999999997E-3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8" sqref="B28:B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+[5]Cuadro37!C2</f>
        <v>Pescado y otras de mar</v>
      </c>
      <c r="C13" s="66">
        <f>+[5]Cuadro37!D2</f>
        <v>-0.7</v>
      </c>
      <c r="D13" s="66">
        <f>+[5]Cuadro37!E2</f>
        <v>-3.8908319999999999E-3</v>
      </c>
      <c r="E13" s="66">
        <f>+[5]Cuadro37!F2</f>
        <v>-0.64</v>
      </c>
      <c r="F13" s="66">
        <f>+[5]Cuadro37!G2</f>
        <v>-4.079638E-3</v>
      </c>
      <c r="G13" s="66">
        <f>+[5]Cuadro37!H2</f>
        <v>-1.21</v>
      </c>
      <c r="H13" s="66">
        <f>+[5]Cuadro37!I2</f>
        <v>-3.5394480000000002E-3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+[5]Cuadro37!C3</f>
        <v>Pescado fresco, congelado</v>
      </c>
      <c r="C14" s="61">
        <f>+[5]Cuadro37!D3</f>
        <v>-0.57999999999999996</v>
      </c>
      <c r="D14" s="61">
        <f>+[5]Cuadro37!E3</f>
        <v>-3.0310129999999999E-3</v>
      </c>
      <c r="E14" s="62">
        <f>+[5]Cuadro37!F3</f>
        <v>-0.64</v>
      </c>
      <c r="F14" s="62">
        <f>+[5]Cuadro37!G3</f>
        <v>-4.076423E-3</v>
      </c>
      <c r="G14" s="61">
        <f>+[5]Cuadro37!H3</f>
        <v>0.37</v>
      </c>
      <c r="H14" s="61">
        <f>+[5]Cuadro37!I3</f>
        <v>6.2654400000000004E-4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+[5]Cuadro37!C4</f>
        <v>Otras de mar</v>
      </c>
      <c r="C15" s="63">
        <f>+[5]Cuadro37!D4</f>
        <v>-2.6</v>
      </c>
      <c r="D15" s="63">
        <f>+[5]Cuadro37!E4</f>
        <v>-8.64663E-4</v>
      </c>
      <c r="E15" s="62">
        <f>+[5]Cuadro37!F4</f>
        <v>0.89</v>
      </c>
      <c r="F15" s="62">
        <f>+[5]Cuadro37!G4</f>
        <v>4.51741E-6</v>
      </c>
      <c r="G15" s="61">
        <f>+[5]Cuadro37!H4</f>
        <v>-3.38</v>
      </c>
      <c r="H15" s="63">
        <f>+[5]Cuadro37!I4</f>
        <v>-4.1635980000000001E-3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29"/>
      <c r="D20" s="129"/>
      <c r="E20" s="129"/>
      <c r="F20" s="129"/>
      <c r="G20" s="129"/>
      <c r="H20" s="129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+[5]Cuadro37!C5</f>
        <v>Pescado fresco, congelado</v>
      </c>
      <c r="C21" s="66">
        <f>+[5]Cuadro37!D5</f>
        <v>-0.57999999999999996</v>
      </c>
      <c r="D21" s="66">
        <f>+[5]Cuadro37!E5</f>
        <v>-3.0310129999999999E-3</v>
      </c>
      <c r="E21" s="66">
        <f>+[5]Cuadro37!F5</f>
        <v>-0.64</v>
      </c>
      <c r="F21" s="66">
        <f>+[5]Cuadro37!G5</f>
        <v>-4.076423E-3</v>
      </c>
      <c r="G21" s="66">
        <f>+[5]Cuadro37!H5</f>
        <v>0.37</v>
      </c>
      <c r="H21" s="66">
        <f>+[5]Cuadro37!I5</f>
        <v>6.2654400000000004E-4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+[5]Cuadro37!C6</f>
        <v>Pescado de mar, rio y enlatado</v>
      </c>
      <c r="C22" s="63">
        <f>+[5]Cuadro37!D6</f>
        <v>-0.57999999999999996</v>
      </c>
      <c r="D22" s="63">
        <f>+[5]Cuadro37!E6</f>
        <v>-3.0310129999999999E-3</v>
      </c>
      <c r="E22" s="62">
        <f>+[5]Cuadro37!F6</f>
        <v>-0.64</v>
      </c>
      <c r="F22" s="62">
        <f>+[5]Cuadro37!G6</f>
        <v>-4.076423E-3</v>
      </c>
      <c r="G22" s="61">
        <f>+[5]Cuadro37!H6</f>
        <v>0.37</v>
      </c>
      <c r="H22" s="63">
        <f>+[5]Cuadro37!I6</f>
        <v>6.2654400000000004E-4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77" t="s">
        <v>315</v>
      </c>
      <c r="D25" s="177"/>
      <c r="E25" s="177" t="s">
        <v>70</v>
      </c>
      <c r="F25" s="177"/>
      <c r="G25" s="177" t="s">
        <v>71</v>
      </c>
      <c r="H25" s="177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29" t="s">
        <v>184</v>
      </c>
      <c r="C26" s="97" t="s">
        <v>34</v>
      </c>
      <c r="D26" s="97" t="s">
        <v>35</v>
      </c>
      <c r="E26" s="97" t="s">
        <v>34</v>
      </c>
      <c r="F26" s="97" t="s">
        <v>35</v>
      </c>
      <c r="G26" s="97" t="s">
        <v>34</v>
      </c>
      <c r="H26" s="97" t="s">
        <v>35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29"/>
      <c r="D27" s="129"/>
      <c r="E27" s="129"/>
      <c r="F27" s="129"/>
      <c r="G27" s="129"/>
      <c r="H27" s="129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tr">
        <f>+[5]Cuadro37!C7</f>
        <v>Otras de mar</v>
      </c>
      <c r="C28" s="66">
        <f>+[5]Cuadro37!D7</f>
        <v>-2.6</v>
      </c>
      <c r="D28" s="66">
        <f>+[5]Cuadro37!E7</f>
        <v>-8.64663E-4</v>
      </c>
      <c r="E28" s="66">
        <f>+[5]Cuadro37!F7</f>
        <v>0.89</v>
      </c>
      <c r="F28" s="66">
        <f>+[5]Cuadro37!G7</f>
        <v>4.51741E-6</v>
      </c>
      <c r="G28" s="66">
        <f>+[5]Cuadro37!H7</f>
        <v>-3.38</v>
      </c>
      <c r="H28" s="66">
        <f>+[5]Cuadro37!I7</f>
        <v>-4.1635980000000001E-3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tr">
        <f>+[5]Cuadro37!C8</f>
        <v>Otras de mar</v>
      </c>
      <c r="C29" s="63">
        <f>+[5]Cuadro37!D8</f>
        <v>-2.6</v>
      </c>
      <c r="D29" s="63">
        <f>+[5]Cuadro37!E8</f>
        <v>-8.64663E-4</v>
      </c>
      <c r="E29" s="62">
        <f>+[5]Cuadro37!F8</f>
        <v>0.89</v>
      </c>
      <c r="F29" s="62">
        <f>+[5]Cuadro37!G8</f>
        <v>4.51741E-6</v>
      </c>
      <c r="G29" s="61">
        <f>+[5]Cuadro37!H8</f>
        <v>-3.38</v>
      </c>
      <c r="H29" s="63">
        <f>+[5]Cuadro37!I8</f>
        <v>-4.1635980000000001E-3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+[5]Cuadro38!C2</f>
        <v>Lácteos, grasas y huevos</v>
      </c>
      <c r="C13" s="66">
        <f>+[5]Cuadro38!D2</f>
        <v>-0.18</v>
      </c>
      <c r="D13" s="66">
        <f>+[5]Cuadro38!E2</f>
        <v>-7.06311E-3</v>
      </c>
      <c r="E13" s="66">
        <f>+[5]Cuadro38!F2</f>
        <v>-0.37</v>
      </c>
      <c r="F13" s="66">
        <f>+[5]Cuadro38!G2</f>
        <v>-1.830184E-2</v>
      </c>
      <c r="G13" s="66">
        <f>+[5]Cuadro38!H2</f>
        <v>0.28999999999999998</v>
      </c>
      <c r="H13" s="66">
        <f>+[5]Cuadro38!I2</f>
        <v>7.216943E-3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+[5]Cuadro38!C3</f>
        <v>Huevos</v>
      </c>
      <c r="C14" s="61">
        <f>+[5]Cuadro38!D3</f>
        <v>0.64</v>
      </c>
      <c r="D14" s="61">
        <f>+[5]Cuadro38!E3</f>
        <v>3.9587019999999997E-3</v>
      </c>
      <c r="E14" s="62">
        <f>+[5]Cuadro38!F3</f>
        <v>0.6</v>
      </c>
      <c r="F14" s="62">
        <f>+[5]Cuadro38!G3</f>
        <v>4.823506E-3</v>
      </c>
      <c r="G14" s="61">
        <f>+[5]Cuadro38!H3</f>
        <v>0.39</v>
      </c>
      <c r="H14" s="61">
        <f>+[5]Cuadro38!I3</f>
        <v>1.006519E-3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+[5]Cuadro38!C4</f>
        <v>Leche y derivados</v>
      </c>
      <c r="C15" s="61">
        <f>+[5]Cuadro38!D4</f>
        <v>0.17</v>
      </c>
      <c r="D15" s="61">
        <f>+[5]Cuadro38!E4</f>
        <v>4.1294560000000001E-3</v>
      </c>
      <c r="E15" s="62">
        <f>+[5]Cuadro38!F4</f>
        <v>0.08</v>
      </c>
      <c r="F15" s="62">
        <f>+[5]Cuadro38!G4</f>
        <v>2.4028420000000001E-3</v>
      </c>
      <c r="G15" s="61">
        <f>+[5]Cuadro38!H4</f>
        <v>0.41</v>
      </c>
      <c r="H15" s="61">
        <f>+[5]Cuadro38!I4</f>
        <v>7.8485229999999996E-3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tr">
        <f>+[5]Cuadro38!C5</f>
        <v>Aceites y grasas</v>
      </c>
      <c r="C16" s="63">
        <f>+[5]Cuadro38!D5</f>
        <v>-1.73</v>
      </c>
      <c r="D16" s="63">
        <f>+[5]Cuadro38!E5</f>
        <v>-1.5160287E-2</v>
      </c>
      <c r="E16" s="62">
        <f>+[5]Cuadro38!F5</f>
        <v>-2.23</v>
      </c>
      <c r="F16" s="62">
        <f>+[5]Cuadro38!G5</f>
        <v>-2.5398983E-2</v>
      </c>
      <c r="G16" s="61">
        <f>+[5]Cuadro38!H5</f>
        <v>-0.52</v>
      </c>
      <c r="H16" s="63">
        <f>+[5]Cuadro38!I5</f>
        <v>-1.643879E-3</v>
      </c>
      <c r="I16" s="134"/>
      <c r="J16" s="11"/>
      <c r="K16" s="7"/>
    </row>
    <row r="17" spans="1:11">
      <c r="A17" s="7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135"/>
      <c r="J19" s="11"/>
      <c r="K19" s="7"/>
    </row>
    <row r="20" spans="1:11">
      <c r="A20" s="7"/>
      <c r="B20" s="129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135"/>
      <c r="J20" s="11"/>
      <c r="K20" s="7"/>
    </row>
    <row r="21" spans="1:11">
      <c r="A21" s="7"/>
      <c r="B21" s="9"/>
      <c r="C21" s="129"/>
      <c r="D21" s="129"/>
      <c r="E21" s="129"/>
      <c r="F21" s="129"/>
      <c r="G21" s="129"/>
      <c r="H21" s="129"/>
      <c r="I21" s="135"/>
      <c r="J21" s="11"/>
      <c r="K21" s="7"/>
    </row>
    <row r="22" spans="1:11">
      <c r="A22" s="7"/>
      <c r="B22" s="19" t="str">
        <f>+[5]Cuadro38!C6</f>
        <v>Huevos</v>
      </c>
      <c r="C22" s="66">
        <f>+[5]Cuadro38!D6</f>
        <v>0.64</v>
      </c>
      <c r="D22" s="66">
        <f>+[5]Cuadro38!E6</f>
        <v>3.9587019999999997E-3</v>
      </c>
      <c r="E22" s="66">
        <f>+[5]Cuadro38!F6</f>
        <v>0.6</v>
      </c>
      <c r="F22" s="66">
        <f>+[5]Cuadro38!G6</f>
        <v>4.823506E-3</v>
      </c>
      <c r="G22" s="66">
        <f>+[5]Cuadro38!H6</f>
        <v>0.39</v>
      </c>
      <c r="H22" s="66">
        <f>+[5]Cuadro38!I6</f>
        <v>1.006519E-3</v>
      </c>
      <c r="I22" s="135"/>
      <c r="J22" s="11"/>
      <c r="K22" s="7"/>
    </row>
    <row r="23" spans="1:11">
      <c r="A23" s="7"/>
      <c r="B23" s="9" t="str">
        <f>+[5]Cuadro38!C7</f>
        <v>Huevos</v>
      </c>
      <c r="C23" s="63">
        <f>+[5]Cuadro38!D7</f>
        <v>0.64</v>
      </c>
      <c r="D23" s="63">
        <f>+[5]Cuadro38!E7</f>
        <v>3.9587019999999997E-3</v>
      </c>
      <c r="E23" s="62">
        <f>+[5]Cuadro38!F7</f>
        <v>0.6</v>
      </c>
      <c r="F23" s="62">
        <f>+[5]Cuadro38!G7</f>
        <v>4.823506E-3</v>
      </c>
      <c r="G23" s="61">
        <f>+[5]Cuadro38!H7</f>
        <v>0.39</v>
      </c>
      <c r="H23" s="63">
        <f>+[5]Cuadro38!I7</f>
        <v>1.006519E-3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135"/>
      <c r="J26" s="11"/>
      <c r="K26" s="7"/>
    </row>
    <row r="27" spans="1:11">
      <c r="A27" s="7"/>
      <c r="B27" s="129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135"/>
      <c r="J27" s="11"/>
      <c r="K27" s="7"/>
    </row>
    <row r="28" spans="1:11">
      <c r="A28" s="7"/>
      <c r="B28" s="9"/>
      <c r="C28" s="129"/>
      <c r="D28" s="129"/>
      <c r="E28" s="129"/>
      <c r="F28" s="129"/>
      <c r="G28" s="129"/>
      <c r="H28" s="129"/>
      <c r="I28" s="135"/>
      <c r="J28" s="11"/>
      <c r="K28" s="7"/>
    </row>
    <row r="29" spans="1:11">
      <c r="A29" s="7"/>
      <c r="B29" s="19" t="str">
        <f>+[5]Cuadro38!C8</f>
        <v>Leche y derivados</v>
      </c>
      <c r="C29" s="66">
        <f>+[5]Cuadro38!D8</f>
        <v>0.17</v>
      </c>
      <c r="D29" s="66">
        <f>+[5]Cuadro38!E8</f>
        <v>4.1294560000000001E-3</v>
      </c>
      <c r="E29" s="66">
        <f>+[5]Cuadro38!F8</f>
        <v>0.08</v>
      </c>
      <c r="F29" s="66">
        <f>+[5]Cuadro38!G8</f>
        <v>2.4028420000000001E-3</v>
      </c>
      <c r="G29" s="66">
        <f>+[5]Cuadro38!H8</f>
        <v>0.41</v>
      </c>
      <c r="H29" s="66">
        <f>+[5]Cuadro38!I8</f>
        <v>7.8485229999999996E-3</v>
      </c>
      <c r="I29" s="135"/>
      <c r="J29" s="11"/>
      <c r="K29" s="7"/>
    </row>
    <row r="30" spans="1:11">
      <c r="A30" s="7"/>
      <c r="B30" s="9" t="str">
        <f>+[5]Cuadro38!C9</f>
        <v>Leche</v>
      </c>
      <c r="C30" s="63">
        <f>+[5]Cuadro38!D9</f>
        <v>-0.02</v>
      </c>
      <c r="D30" s="63">
        <f>+[5]Cuadro38!E9</f>
        <v>-3.21837E-4</v>
      </c>
      <c r="E30" s="62">
        <f>+[5]Cuadro38!F9</f>
        <v>-0.11</v>
      </c>
      <c r="F30" s="62">
        <f>+[5]Cuadro38!G9</f>
        <v>-2.4083780000000001E-3</v>
      </c>
      <c r="G30" s="61">
        <f>+[5]Cuadro38!H9</f>
        <v>0.22</v>
      </c>
      <c r="H30" s="63">
        <f>+[5]Cuadro38!I9</f>
        <v>1.9551529999999998E-3</v>
      </c>
      <c r="I30" s="135"/>
      <c r="J30" s="11"/>
      <c r="K30" s="7"/>
    </row>
    <row r="31" spans="1:11">
      <c r="A31" s="7"/>
      <c r="B31" s="9" t="str">
        <f>+[5]Cuadro38!C10</f>
        <v>Queso</v>
      </c>
      <c r="C31" s="63">
        <f>+[5]Cuadro38!D10</f>
        <v>0.91</v>
      </c>
      <c r="D31" s="63">
        <f>+[5]Cuadro38!E10</f>
        <v>3.9072880000000001E-3</v>
      </c>
      <c r="E31" s="62">
        <f>+[5]Cuadro38!F10</f>
        <v>0.89</v>
      </c>
      <c r="F31" s="62">
        <f>+[5]Cuadro38!G10</f>
        <v>3.8454000000000001E-3</v>
      </c>
      <c r="G31" s="61">
        <f>+[5]Cuadro38!H10</f>
        <v>1.05</v>
      </c>
      <c r="H31" s="63">
        <f>+[5]Cuadro38!I10</f>
        <v>5.584973E-3</v>
      </c>
      <c r="I31" s="135"/>
      <c r="J31" s="11"/>
      <c r="K31" s="7"/>
    </row>
    <row r="32" spans="1:11">
      <c r="A32" s="7"/>
      <c r="B32" s="9" t="str">
        <f>+[5]Cuadro38!C11</f>
        <v>Otros derivados lacteos</v>
      </c>
      <c r="C32" s="63">
        <f>+[5]Cuadro38!D11</f>
        <v>0.15</v>
      </c>
      <c r="D32" s="63">
        <f>+[5]Cuadro38!E11</f>
        <v>5.8571100000000004E-4</v>
      </c>
      <c r="E32" s="62">
        <f>+[5]Cuadro38!F11</f>
        <v>0.24</v>
      </c>
      <c r="F32" s="62">
        <f>+[5]Cuadro38!G11</f>
        <v>9.1693000000000005E-4</v>
      </c>
      <c r="G32" s="61">
        <f>+[5]Cuadro38!H11</f>
        <v>0.06</v>
      </c>
      <c r="H32" s="63">
        <f>+[5]Cuadro38!I11</f>
        <v>2.9625700000000002E-4</v>
      </c>
      <c r="I32" s="135"/>
      <c r="J32" s="11"/>
      <c r="K32" s="7"/>
    </row>
    <row r="33" spans="1:11">
      <c r="A33" s="7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135"/>
      <c r="J35" s="11"/>
      <c r="K35" s="7"/>
    </row>
    <row r="36" spans="1:11">
      <c r="A36" s="7"/>
      <c r="B36" s="129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135"/>
      <c r="J36" s="11"/>
      <c r="K36" s="7"/>
    </row>
    <row r="37" spans="1:11">
      <c r="A37" s="7"/>
      <c r="B37" s="9"/>
      <c r="C37" s="129"/>
      <c r="D37" s="129"/>
      <c r="E37" s="129"/>
      <c r="F37" s="129"/>
      <c r="G37" s="129"/>
      <c r="H37" s="129"/>
      <c r="I37" s="135"/>
      <c r="J37" s="11"/>
      <c r="K37" s="7"/>
    </row>
    <row r="38" spans="1:11">
      <c r="A38" s="7"/>
      <c r="B38" s="19" t="str">
        <f>+[5]Cuadro38!C12</f>
        <v>Aceites y grasas</v>
      </c>
      <c r="C38" s="66">
        <f>+[5]Cuadro38!D12</f>
        <v>-1.73</v>
      </c>
      <c r="D38" s="66">
        <f>+[5]Cuadro38!E12</f>
        <v>-1.5160287E-2</v>
      </c>
      <c r="E38" s="66">
        <f>+[5]Cuadro38!F12</f>
        <v>-2.23</v>
      </c>
      <c r="F38" s="66">
        <f>+[5]Cuadro38!G12</f>
        <v>-2.5398983E-2</v>
      </c>
      <c r="G38" s="66">
        <f>+[5]Cuadro38!H12</f>
        <v>-0.52</v>
      </c>
      <c r="H38" s="66">
        <f>+[5]Cuadro38!I12</f>
        <v>-1.643879E-3</v>
      </c>
      <c r="I38" s="135"/>
      <c r="J38" s="11"/>
      <c r="K38" s="7"/>
    </row>
    <row r="39" spans="1:11">
      <c r="A39" s="7"/>
      <c r="B39" s="9" t="str">
        <f>+[5]Cuadro38!C13</f>
        <v>Aceites</v>
      </c>
      <c r="C39" s="63">
        <f>+[5]Cuadro38!D13</f>
        <v>-1.62</v>
      </c>
      <c r="D39" s="63">
        <f>+[5]Cuadro38!E13</f>
        <v>-1.3192351E-2</v>
      </c>
      <c r="E39" s="62">
        <f>+[5]Cuadro38!F13</f>
        <v>-2.31</v>
      </c>
      <c r="F39" s="62">
        <f>+[5]Cuadro38!G13</f>
        <v>-2.4377645999999999E-2</v>
      </c>
      <c r="G39" s="61">
        <f>+[5]Cuadro38!H13</f>
        <v>-0.32</v>
      </c>
      <c r="H39" s="63">
        <f>+[5]Cuadro38!I13</f>
        <v>-9.7281400000000001E-4</v>
      </c>
      <c r="I39" s="135"/>
      <c r="J39" s="11"/>
      <c r="K39" s="7"/>
    </row>
    <row r="40" spans="1:11">
      <c r="A40" s="7"/>
      <c r="B40" s="9" t="str">
        <f>+[5]Cuadro38!C14</f>
        <v>Grasas</v>
      </c>
      <c r="C40" s="63">
        <f>+[5]Cuadro38!D14</f>
        <v>-3.15</v>
      </c>
      <c r="D40" s="63">
        <f>+[5]Cuadro38!E14</f>
        <v>-1.9518230000000001E-3</v>
      </c>
      <c r="E40" s="62">
        <f>+[5]Cuadro38!F14</f>
        <v>-1.25</v>
      </c>
      <c r="F40" s="62">
        <f>+[5]Cuadro38!G14</f>
        <v>-1.0456910000000001E-3</v>
      </c>
      <c r="G40" s="61">
        <f>+[5]Cuadro38!H14</f>
        <v>-5.59</v>
      </c>
      <c r="H40" s="63">
        <f>+[5]Cuadro38!I14</f>
        <v>-6.7836700000000003E-4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53" sqref="B53:B5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+[5]Cuadro39!C2</f>
        <v>Alimentos varios</v>
      </c>
      <c r="C13" s="66">
        <f>+[5]Cuadro39!D2</f>
        <v>0.82</v>
      </c>
      <c r="D13" s="66">
        <f>+[5]Cuadro39!E2</f>
        <v>2.2298083E-2</v>
      </c>
      <c r="E13" s="66">
        <f>+[5]Cuadro39!F2</f>
        <v>0.68</v>
      </c>
      <c r="F13" s="66">
        <f>+[5]Cuadro39!G2</f>
        <v>2.2421976999999999E-2</v>
      </c>
      <c r="G13" s="66">
        <f>+[5]Cuadro39!H2</f>
        <v>0.59</v>
      </c>
      <c r="H13" s="66">
        <f>+[5]Cuadro39!I2</f>
        <v>1.0953479E-2</v>
      </c>
      <c r="I13" s="106"/>
      <c r="J13" s="11"/>
      <c r="K13" s="7"/>
    </row>
    <row r="14" spans="1:22">
      <c r="A14" s="7"/>
      <c r="B14" s="9" t="str">
        <f>+[5]Cuadro39!C3</f>
        <v>Panela y azúcar</v>
      </c>
      <c r="C14" s="61">
        <f>+[5]Cuadro39!D3</f>
        <v>-7.0000000000000007E-2</v>
      </c>
      <c r="D14" s="61">
        <f>+[5]Cuadro39!E3</f>
        <v>-3.6527800000000002E-4</v>
      </c>
      <c r="E14" s="62">
        <f>+[5]Cuadro39!F3</f>
        <v>-0.2</v>
      </c>
      <c r="F14" s="62">
        <f>+[5]Cuadro39!G3</f>
        <v>-1.5458150000000001E-3</v>
      </c>
      <c r="G14" s="61">
        <f>+[5]Cuadro39!H3</f>
        <v>0.09</v>
      </c>
      <c r="H14" s="61">
        <f>+[5]Cuadro39!I3</f>
        <v>2.7529699999999998E-4</v>
      </c>
      <c r="I14" s="134"/>
      <c r="J14" s="11"/>
      <c r="K14" s="7"/>
    </row>
    <row r="15" spans="1:22">
      <c r="A15" s="7"/>
      <c r="B15" s="9" t="str">
        <f>+[5]Cuadro39!C4</f>
        <v>Café y chocolate</v>
      </c>
      <c r="C15" s="61">
        <f>+[5]Cuadro39!D4</f>
        <v>0.28999999999999998</v>
      </c>
      <c r="D15" s="61">
        <f>+[5]Cuadro39!E4</f>
        <v>1.885559E-3</v>
      </c>
      <c r="E15" s="62">
        <f>+[5]Cuadro39!F4</f>
        <v>0.27</v>
      </c>
      <c r="F15" s="62">
        <f>+[5]Cuadro39!G4</f>
        <v>2.3079009999999998E-3</v>
      </c>
      <c r="G15" s="61">
        <f>+[5]Cuadro39!H4</f>
        <v>-0.2</v>
      </c>
      <c r="H15" s="61">
        <f>+[5]Cuadro39!I4</f>
        <v>-9.9587700000000005E-4</v>
      </c>
      <c r="I15" s="134"/>
      <c r="J15" s="11"/>
      <c r="K15" s="7"/>
    </row>
    <row r="16" spans="1:22">
      <c r="A16" s="7"/>
      <c r="B16" s="9" t="str">
        <f>+[5]Cuadro39!C5</f>
        <v>Condimentos</v>
      </c>
      <c r="C16" s="61">
        <f>+[5]Cuadro39!D5</f>
        <v>-1.1100000000000001</v>
      </c>
      <c r="D16" s="61">
        <f>+[5]Cuadro39!E5</f>
        <v>-8.9638499999999998E-4</v>
      </c>
      <c r="E16" s="62">
        <f>+[5]Cuadro39!F5</f>
        <v>-0.81</v>
      </c>
      <c r="F16" s="62">
        <f>+[5]Cuadro39!G5</f>
        <v>-8.3289200000000001E-4</v>
      </c>
      <c r="G16" s="61">
        <f>+[5]Cuadro39!H5</f>
        <v>-0.91</v>
      </c>
      <c r="H16" s="61">
        <f>+[5]Cuadro39!I5</f>
        <v>-5.4000399999999996E-4</v>
      </c>
      <c r="I16" s="134"/>
      <c r="J16" s="11"/>
      <c r="K16" s="7"/>
    </row>
    <row r="17" spans="1:11">
      <c r="A17" s="7"/>
      <c r="B17" s="9" t="str">
        <f>+[5]Cuadro39!C6</f>
        <v>Abarrotes</v>
      </c>
      <c r="C17" s="63">
        <f>+[5]Cuadro39!D6</f>
        <v>0.6</v>
      </c>
      <c r="D17" s="63">
        <f>+[5]Cuadro39!E6</f>
        <v>3.8426979999999999E-3</v>
      </c>
      <c r="E17" s="62">
        <f>+[5]Cuadro39!F6</f>
        <v>0.55000000000000004</v>
      </c>
      <c r="F17" s="62">
        <f>+[5]Cuadro39!G6</f>
        <v>3.9198799999999997E-3</v>
      </c>
      <c r="G17" s="61">
        <f>+[5]Cuadro39!H6</f>
        <v>0.57999999999999996</v>
      </c>
      <c r="H17" s="63">
        <f>+[5]Cuadro39!I6</f>
        <v>2.6638299999999998E-3</v>
      </c>
      <c r="I17" s="134"/>
      <c r="J17" s="11"/>
      <c r="K17" s="7"/>
    </row>
    <row r="18" spans="1:11">
      <c r="A18" s="7"/>
      <c r="B18" s="9" t="str">
        <f>+[5]Cuadro39!C7</f>
        <v>Bebidas no alcoholicas</v>
      </c>
      <c r="C18" s="61">
        <f>+[5]Cuadro39!D7</f>
        <v>2.15</v>
      </c>
      <c r="D18" s="61">
        <f>+[5]Cuadro39!E7</f>
        <v>1.7760565999999998E-2</v>
      </c>
      <c r="E18" s="62">
        <f>+[5]Cuadro39!F7</f>
        <v>2.19</v>
      </c>
      <c r="F18" s="62">
        <f>+[5]Cuadro39!G7</f>
        <v>1.8707199000000001E-2</v>
      </c>
      <c r="G18" s="61">
        <f>+[5]Cuadro39!H7</f>
        <v>1.79</v>
      </c>
      <c r="H18" s="61">
        <f>+[5]Cuadro39!I7</f>
        <v>9.5611110000000006E-3</v>
      </c>
      <c r="I18" s="134"/>
      <c r="J18" s="11"/>
      <c r="K18" s="7"/>
    </row>
    <row r="19" spans="1:11">
      <c r="A19" s="7"/>
      <c r="I19" s="135"/>
      <c r="J19" s="11"/>
      <c r="K19" s="7"/>
    </row>
    <row r="20" spans="1:1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135"/>
      <c r="J20" s="11"/>
      <c r="K20" s="7"/>
    </row>
    <row r="21" spans="1:11">
      <c r="A21" s="7"/>
      <c r="B21" s="129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135"/>
      <c r="J21" s="11"/>
      <c r="K21" s="7"/>
    </row>
    <row r="22" spans="1:11">
      <c r="A22" s="7"/>
      <c r="B22" s="9"/>
      <c r="C22" s="129"/>
      <c r="D22" s="129"/>
      <c r="E22" s="129"/>
      <c r="F22" s="129"/>
      <c r="G22" s="129"/>
      <c r="H22" s="129"/>
      <c r="I22" s="135"/>
      <c r="J22" s="11"/>
      <c r="K22" s="7"/>
    </row>
    <row r="23" spans="1:11">
      <c r="A23" s="7"/>
      <c r="B23" s="19" t="str">
        <f>+[5]Cuadro39!C8</f>
        <v>Panela y azúcar</v>
      </c>
      <c r="C23" s="66">
        <f>+[5]Cuadro39!D8</f>
        <v>-7.0000000000000007E-2</v>
      </c>
      <c r="D23" s="66">
        <f>+[5]Cuadro39!E8</f>
        <v>-3.6527800000000002E-4</v>
      </c>
      <c r="E23" s="66">
        <f>+[5]Cuadro39!F8</f>
        <v>-0.2</v>
      </c>
      <c r="F23" s="66">
        <f>+[5]Cuadro39!G8</f>
        <v>-1.5458150000000001E-3</v>
      </c>
      <c r="G23" s="66">
        <f>+[5]Cuadro39!H8</f>
        <v>0.09</v>
      </c>
      <c r="H23" s="66">
        <f>+[5]Cuadro39!I8</f>
        <v>2.7529699999999998E-4</v>
      </c>
      <c r="I23" s="135"/>
      <c r="J23" s="11"/>
      <c r="K23" s="7"/>
    </row>
    <row r="24" spans="1:11">
      <c r="A24" s="7"/>
      <c r="B24" s="9" t="str">
        <f>+[5]Cuadro39!C9</f>
        <v>Panela</v>
      </c>
      <c r="C24" s="63">
        <f>+[5]Cuadro39!D9</f>
        <v>0.27</v>
      </c>
      <c r="D24" s="63">
        <f>+[5]Cuadro39!E9</f>
        <v>4.7748700000000002E-4</v>
      </c>
      <c r="E24" s="62">
        <f>+[5]Cuadro39!F9</f>
        <v>0.31</v>
      </c>
      <c r="F24" s="62">
        <f>+[5]Cuadro39!G9</f>
        <v>1.095361E-3</v>
      </c>
      <c r="G24" s="61">
        <f>+[5]Cuadro39!H9</f>
        <v>0.32</v>
      </c>
      <c r="H24" s="63">
        <f>+[5]Cuadro39!I9</f>
        <v>1.9372200000000001E-4</v>
      </c>
      <c r="I24" s="135"/>
      <c r="J24" s="11"/>
      <c r="K24" s="7"/>
    </row>
    <row r="25" spans="1:11">
      <c r="A25" s="7"/>
      <c r="B25" s="9" t="str">
        <f>+[5]Cuadro39!C10</f>
        <v>Azúcar</v>
      </c>
      <c r="C25" s="61">
        <f>+[5]Cuadro39!D10</f>
        <v>-0.24</v>
      </c>
      <c r="D25" s="61">
        <f>+[5]Cuadro39!E10</f>
        <v>-8.2793899999999998E-4</v>
      </c>
      <c r="E25" s="62">
        <f>+[5]Cuadro39!F10</f>
        <v>-0.64</v>
      </c>
      <c r="F25" s="62">
        <f>+[5]Cuadro39!G10</f>
        <v>-2.685177E-3</v>
      </c>
      <c r="G25" s="61">
        <f>+[5]Cuadro39!H10</f>
        <v>0.03</v>
      </c>
      <c r="H25" s="61">
        <f>+[5]Cuadro39!I10</f>
        <v>7.3605799999999999E-5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5"/>
      <c r="J27" s="11"/>
      <c r="K27" s="7"/>
    </row>
    <row r="28" spans="1:11">
      <c r="A28" s="7"/>
      <c r="B28" s="12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5"/>
      <c r="J28" s="11"/>
      <c r="K28" s="7"/>
    </row>
    <row r="29" spans="1:11">
      <c r="A29" s="7"/>
      <c r="B29" s="9"/>
      <c r="C29" s="129"/>
      <c r="D29" s="129"/>
      <c r="E29" s="129"/>
      <c r="F29" s="129"/>
      <c r="G29" s="129"/>
      <c r="H29" s="129"/>
      <c r="I29" s="135"/>
      <c r="J29" s="11"/>
      <c r="K29" s="7"/>
    </row>
    <row r="30" spans="1:11">
      <c r="A30" s="7"/>
      <c r="B30" s="19" t="str">
        <f>+[5]Cuadro39!C11</f>
        <v>Café y chocolate</v>
      </c>
      <c r="C30" s="66">
        <f>+[5]Cuadro39!D11</f>
        <v>0.28999999999999998</v>
      </c>
      <c r="D30" s="66">
        <f>+[5]Cuadro39!E11</f>
        <v>1.885559E-3</v>
      </c>
      <c r="E30" s="66">
        <f>+[5]Cuadro39!F11</f>
        <v>0.27</v>
      </c>
      <c r="F30" s="66">
        <f>+[5]Cuadro39!G11</f>
        <v>2.3079009999999998E-3</v>
      </c>
      <c r="G30" s="66">
        <f>+[5]Cuadro39!H11</f>
        <v>-0.2</v>
      </c>
      <c r="H30" s="66">
        <f>+[5]Cuadro39!I11</f>
        <v>-9.9587700000000005E-4</v>
      </c>
      <c r="I30" s="135"/>
      <c r="J30" s="11"/>
      <c r="K30" s="7"/>
    </row>
    <row r="31" spans="1:11">
      <c r="A31" s="7"/>
      <c r="B31" s="9" t="str">
        <f>+[5]Cuadro39!C12</f>
        <v>Café</v>
      </c>
      <c r="C31" s="63">
        <f>+[5]Cuadro39!D12</f>
        <v>-0.48</v>
      </c>
      <c r="D31" s="63">
        <f>+[5]Cuadro39!E12</f>
        <v>-1.318617E-3</v>
      </c>
      <c r="E31" s="62">
        <f>+[5]Cuadro39!F12</f>
        <v>-7.0000000000000007E-2</v>
      </c>
      <c r="F31" s="62">
        <f>+[5]Cuadro39!G12</f>
        <v>-2.21826E-4</v>
      </c>
      <c r="G31" s="61">
        <f>+[5]Cuadro39!H12</f>
        <v>-0.9</v>
      </c>
      <c r="H31" s="63">
        <f>+[5]Cuadro39!I12</f>
        <v>-2.7490589999999999E-3</v>
      </c>
      <c r="I31" s="135"/>
      <c r="J31" s="11"/>
      <c r="K31" s="7"/>
    </row>
    <row r="32" spans="1:11">
      <c r="A32" s="7"/>
      <c r="B32" s="9" t="str">
        <f>+[5]Cuadro39!C13</f>
        <v>Chocolate</v>
      </c>
      <c r="C32" s="61">
        <f>+[5]Cuadro39!D13</f>
        <v>0.85</v>
      </c>
      <c r="D32" s="61">
        <f>+[5]Cuadro39!E13</f>
        <v>3.191649E-3</v>
      </c>
      <c r="E32" s="62">
        <f>+[5]Cuadro39!F13</f>
        <v>0.47</v>
      </c>
      <c r="F32" s="62">
        <f>+[5]Cuadro39!G13</f>
        <v>2.5280900000000002E-3</v>
      </c>
      <c r="G32" s="61">
        <f>+[5]Cuadro39!H13</f>
        <v>0.91</v>
      </c>
      <c r="H32" s="61">
        <f>+[5]Cuadro39!I13</f>
        <v>1.751779E-3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135"/>
      <c r="J34" s="11"/>
      <c r="K34" s="7"/>
    </row>
    <row r="35" spans="1:11">
      <c r="A35" s="7"/>
      <c r="B35" s="129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135"/>
      <c r="J35" s="11"/>
      <c r="K35" s="7"/>
    </row>
    <row r="36" spans="1:11">
      <c r="A36" s="7"/>
      <c r="B36" s="9"/>
      <c r="C36" s="129"/>
      <c r="D36" s="129"/>
      <c r="E36" s="129"/>
      <c r="F36" s="129"/>
      <c r="G36" s="129"/>
      <c r="H36" s="129"/>
      <c r="I36" s="135"/>
      <c r="J36" s="11"/>
      <c r="K36" s="7"/>
    </row>
    <row r="37" spans="1:11">
      <c r="A37" s="7"/>
      <c r="B37" s="19" t="str">
        <f>+[5]Cuadro39!C14</f>
        <v>Condimentos</v>
      </c>
      <c r="C37" s="66">
        <f>+[5]Cuadro39!D14</f>
        <v>-1.1100000000000001</v>
      </c>
      <c r="D37" s="66">
        <f>+[5]Cuadro39!E14</f>
        <v>-8.9638499999999998E-4</v>
      </c>
      <c r="E37" s="66">
        <f>+[5]Cuadro39!F14</f>
        <v>-0.81</v>
      </c>
      <c r="F37" s="66">
        <f>+[5]Cuadro39!G14</f>
        <v>-8.3289200000000001E-4</v>
      </c>
      <c r="G37" s="66">
        <f>+[5]Cuadro39!H14</f>
        <v>-0.91</v>
      </c>
      <c r="H37" s="66">
        <f>+[5]Cuadro39!I14</f>
        <v>-5.4000399999999996E-4</v>
      </c>
      <c r="I37" s="135"/>
      <c r="J37" s="11"/>
      <c r="K37" s="7"/>
    </row>
    <row r="38" spans="1:11">
      <c r="A38" s="7"/>
      <c r="B38" s="9" t="str">
        <f>+[5]Cuadro39!C15</f>
        <v>Sal</v>
      </c>
      <c r="C38" s="63">
        <f>+[5]Cuadro39!D15</f>
        <v>-1.97</v>
      </c>
      <c r="D38" s="63">
        <f>+[5]Cuadro39!E15</f>
        <v>-9.6016700000000005E-4</v>
      </c>
      <c r="E38" s="62">
        <f>+[5]Cuadro39!F15</f>
        <v>-1.53</v>
      </c>
      <c r="F38" s="62">
        <f>+[5]Cuadro39!G15</f>
        <v>-9.8999700000000006E-4</v>
      </c>
      <c r="G38" s="61">
        <f>+[5]Cuadro39!H15</f>
        <v>-1.5</v>
      </c>
      <c r="H38" s="63">
        <f>+[5]Cuadro39!I15</f>
        <v>-4.6336499999999998E-4</v>
      </c>
      <c r="I38" s="135"/>
      <c r="J38" s="11"/>
      <c r="K38" s="7"/>
    </row>
    <row r="39" spans="1:11">
      <c r="A39" s="7"/>
      <c r="B39" s="9" t="str">
        <f>+[5]Cuadro39!C16</f>
        <v>Otros condimentos</v>
      </c>
      <c r="C39" s="61">
        <f>+[5]Cuadro39!D16</f>
        <v>0.2</v>
      </c>
      <c r="D39" s="61">
        <f>+[5]Cuadro39!E16</f>
        <v>6.4029399999999994E-5</v>
      </c>
      <c r="E39" s="62">
        <f>+[5]Cuadro39!F16</f>
        <v>0.43</v>
      </c>
      <c r="F39" s="62">
        <f>+[5]Cuadro39!G16</f>
        <v>1.63931E-4</v>
      </c>
      <c r="G39" s="61">
        <f>+[5]Cuadro39!H16</f>
        <v>-0.28000000000000003</v>
      </c>
      <c r="H39" s="61">
        <f>+[5]Cuadro39!I16</f>
        <v>-7.96634E-5</v>
      </c>
      <c r="I39" s="135"/>
      <c r="J39" s="11"/>
      <c r="K39" s="7"/>
    </row>
    <row r="40" spans="1:11">
      <c r="A40" s="7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77" t="s">
        <v>315</v>
      </c>
      <c r="D41" s="177"/>
      <c r="E41" s="177" t="s">
        <v>70</v>
      </c>
      <c r="F41" s="177"/>
      <c r="G41" s="177" t="s">
        <v>71</v>
      </c>
      <c r="H41" s="177"/>
      <c r="I41" s="135"/>
      <c r="J41" s="11"/>
      <c r="K41" s="7"/>
    </row>
    <row r="42" spans="1:11">
      <c r="A42" s="7"/>
      <c r="B42" s="129" t="s">
        <v>184</v>
      </c>
      <c r="C42" s="97" t="s">
        <v>34</v>
      </c>
      <c r="D42" s="97" t="s">
        <v>35</v>
      </c>
      <c r="E42" s="97" t="s">
        <v>34</v>
      </c>
      <c r="F42" s="97" t="s">
        <v>35</v>
      </c>
      <c r="G42" s="97" t="s">
        <v>34</v>
      </c>
      <c r="H42" s="97" t="s">
        <v>35</v>
      </c>
      <c r="I42" s="135"/>
      <c r="J42" s="11"/>
      <c r="K42" s="7"/>
    </row>
    <row r="43" spans="1:11">
      <c r="A43" s="7"/>
      <c r="B43" s="9"/>
      <c r="C43" s="129"/>
      <c r="D43" s="129"/>
      <c r="E43" s="129"/>
      <c r="F43" s="129"/>
      <c r="G43" s="129"/>
      <c r="H43" s="129"/>
      <c r="I43" s="135"/>
      <c r="J43" s="11"/>
      <c r="K43" s="7"/>
    </row>
    <row r="44" spans="1:11">
      <c r="A44" s="7"/>
      <c r="B44" s="19" t="str">
        <f>+[5]Cuadro39!C17</f>
        <v>Abarrotes</v>
      </c>
      <c r="C44" s="66">
        <f>+[5]Cuadro39!D17</f>
        <v>0.6</v>
      </c>
      <c r="D44" s="66">
        <f>+[5]Cuadro39!E17</f>
        <v>3.8426979999999999E-3</v>
      </c>
      <c r="E44" s="66">
        <f>+[5]Cuadro39!F17</f>
        <v>0.55000000000000004</v>
      </c>
      <c r="F44" s="66">
        <f>+[5]Cuadro39!G17</f>
        <v>3.9198799999999997E-3</v>
      </c>
      <c r="G44" s="66">
        <f>+[5]Cuadro39!H17</f>
        <v>0.57999999999999996</v>
      </c>
      <c r="H44" s="66">
        <f>+[5]Cuadro39!I17</f>
        <v>2.6638299999999998E-3</v>
      </c>
      <c r="I44" s="135"/>
      <c r="J44" s="11"/>
      <c r="K44" s="7"/>
    </row>
    <row r="45" spans="1:11">
      <c r="A45" s="7"/>
      <c r="B45" s="9" t="str">
        <f>+[5]Cuadro39!C18</f>
        <v>Sopas y cremas</v>
      </c>
      <c r="C45" s="63">
        <f>+[5]Cuadro39!D18</f>
        <v>-0.35</v>
      </c>
      <c r="D45" s="63">
        <f>+[5]Cuadro39!E18</f>
        <v>-1.9372700000000001E-4</v>
      </c>
      <c r="E45" s="62">
        <f>+[5]Cuadro39!F18</f>
        <v>-0.83</v>
      </c>
      <c r="F45" s="62">
        <f>+[5]Cuadro39!G18</f>
        <v>-9.9136800000000007E-4</v>
      </c>
      <c r="G45" s="61">
        <f>+[5]Cuadro39!H18</f>
        <v>1.34</v>
      </c>
      <c r="H45" s="63">
        <f>+[5]Cuadro39!I18</f>
        <v>8.1944899999999995E-5</v>
      </c>
      <c r="I45" s="135"/>
      <c r="J45" s="11"/>
      <c r="K45" s="7"/>
    </row>
    <row r="46" spans="1:11">
      <c r="A46" s="7"/>
      <c r="B46" s="9" t="str">
        <f>+[5]Cuadro39!C19</f>
        <v>Salsas y aderezos</v>
      </c>
      <c r="C46" s="61">
        <f>+[5]Cuadro39!D19</f>
        <v>0.19</v>
      </c>
      <c r="D46" s="61">
        <f>+[5]Cuadro39!E19</f>
        <v>4.3517499999999999E-4</v>
      </c>
      <c r="E46" s="62">
        <f>+[5]Cuadro39!F19</f>
        <v>-0.05</v>
      </c>
      <c r="F46" s="62">
        <f>+[5]Cuadro39!G19</f>
        <v>-1.2252699999999999E-4</v>
      </c>
      <c r="G46" s="61">
        <f>+[5]Cuadro39!H19</f>
        <v>1.1399999999999999</v>
      </c>
      <c r="H46" s="61">
        <f>+[5]Cuadro39!I19</f>
        <v>1.6885520000000001E-3</v>
      </c>
      <c r="I46" s="135"/>
      <c r="J46" s="11"/>
      <c r="K46" s="7"/>
    </row>
    <row r="47" spans="1:11">
      <c r="A47" s="7"/>
      <c r="B47" s="9" t="str">
        <f>+[5]Cuadro39!C20</f>
        <v>Dulces, confites y gelatinas</v>
      </c>
      <c r="C47" s="63">
        <f>+[5]Cuadro39!D20</f>
        <v>1.19</v>
      </c>
      <c r="D47" s="63">
        <f>+[5]Cuadro39!E20</f>
        <v>1.9357809999999999E-3</v>
      </c>
      <c r="E47" s="62">
        <f>+[5]Cuadro39!F20</f>
        <v>1.1100000000000001</v>
      </c>
      <c r="F47" s="62">
        <f>+[5]Cuadro39!G20</f>
        <v>1.580733E-3</v>
      </c>
      <c r="G47" s="61">
        <f>+[5]Cuadro39!H20</f>
        <v>1.1299999999999999</v>
      </c>
      <c r="H47" s="63">
        <f>+[5]Cuadro39!I20</f>
        <v>1.7778990000000001E-3</v>
      </c>
      <c r="I47" s="135"/>
      <c r="J47" s="11"/>
      <c r="K47" s="7"/>
    </row>
    <row r="48" spans="1:11">
      <c r="A48" s="7"/>
      <c r="B48" s="9" t="str">
        <f>+[5]Cuadro39!C21</f>
        <v>Otros abarrotes</v>
      </c>
      <c r="C48" s="61">
        <f>+[5]Cuadro39!D21</f>
        <v>0.86</v>
      </c>
      <c r="D48" s="61">
        <f>+[5]Cuadro39!E21</f>
        <v>1.663182E-3</v>
      </c>
      <c r="E48" s="62">
        <f>+[5]Cuadro39!F21</f>
        <v>1.68</v>
      </c>
      <c r="F48" s="62">
        <f>+[5]Cuadro39!G21</f>
        <v>3.4570529999999999E-3</v>
      </c>
      <c r="G48" s="61">
        <f>+[5]Cuadro39!H21</f>
        <v>-0.59</v>
      </c>
      <c r="H48" s="61">
        <f>+[5]Cuadro39!I21</f>
        <v>-8.7150499999999996E-4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7" t="s">
        <v>315</v>
      </c>
      <c r="D50" s="177"/>
      <c r="E50" s="177" t="s">
        <v>70</v>
      </c>
      <c r="F50" s="177"/>
      <c r="G50" s="177" t="s">
        <v>71</v>
      </c>
      <c r="H50" s="177"/>
      <c r="I50" s="20"/>
      <c r="J50" s="11"/>
      <c r="K50" s="7"/>
    </row>
    <row r="51" spans="1:20">
      <c r="A51" s="7"/>
      <c r="B51" s="129" t="s">
        <v>184</v>
      </c>
      <c r="C51" s="97" t="s">
        <v>34</v>
      </c>
      <c r="D51" s="97" t="s">
        <v>35</v>
      </c>
      <c r="E51" s="97" t="s">
        <v>34</v>
      </c>
      <c r="F51" s="97" t="s">
        <v>35</v>
      </c>
      <c r="G51" s="97" t="s">
        <v>34</v>
      </c>
      <c r="H51" s="97" t="s">
        <v>35</v>
      </c>
      <c r="I51" s="20"/>
      <c r="J51" s="11"/>
      <c r="K51" s="7"/>
    </row>
    <row r="52" spans="1:20">
      <c r="A52" s="7"/>
      <c r="B52" s="9"/>
      <c r="C52" s="129"/>
      <c r="D52" s="129"/>
      <c r="E52" s="129"/>
      <c r="F52" s="129"/>
      <c r="G52" s="129"/>
      <c r="H52" s="129"/>
      <c r="I52" s="20"/>
      <c r="J52" s="11"/>
      <c r="K52" s="7"/>
    </row>
    <row r="53" spans="1:20">
      <c r="A53" s="7"/>
      <c r="B53" s="19" t="str">
        <f>+[5]Cuadro39!C22</f>
        <v>Bebidas no alcoholicas</v>
      </c>
      <c r="C53" s="66">
        <f>+[5]Cuadro39!D22</f>
        <v>2.15</v>
      </c>
      <c r="D53" s="66">
        <f>+[5]Cuadro39!E22</f>
        <v>1.7760565999999998E-2</v>
      </c>
      <c r="E53" s="66">
        <f>+[5]Cuadro39!F22</f>
        <v>2.19</v>
      </c>
      <c r="F53" s="66">
        <f>+[5]Cuadro39!G22</f>
        <v>1.8707199000000001E-2</v>
      </c>
      <c r="G53" s="66">
        <f>+[5]Cuadro39!H22</f>
        <v>1.79</v>
      </c>
      <c r="H53" s="66">
        <f>+[5]Cuadro39!I22</f>
        <v>9.5611110000000006E-3</v>
      </c>
      <c r="I53" s="20"/>
      <c r="J53" s="11"/>
      <c r="K53" s="7"/>
    </row>
    <row r="54" spans="1:20">
      <c r="A54" s="7"/>
      <c r="B54" s="9" t="str">
        <f>+[5]Cuadro39!C23</f>
        <v>Jugos</v>
      </c>
      <c r="C54" s="63">
        <f>+[5]Cuadro39!D23</f>
        <v>0.19</v>
      </c>
      <c r="D54" s="63">
        <f>+[5]Cuadro39!E23</f>
        <v>4.3829899999999999E-5</v>
      </c>
      <c r="E54" s="62">
        <f>+[5]Cuadro39!F23</f>
        <v>0.39</v>
      </c>
      <c r="F54" s="62">
        <f>+[5]Cuadro39!G23</f>
        <v>1.7152000000000001E-4</v>
      </c>
      <c r="G54" s="61">
        <f>+[5]Cuadro39!H23</f>
        <v>-0.45</v>
      </c>
      <c r="H54" s="63">
        <f>+[5]Cuadro39!I23</f>
        <v>-1.9659700000000001E-5</v>
      </c>
      <c r="I54" s="20"/>
      <c r="J54" s="11"/>
      <c r="K54" s="7"/>
    </row>
    <row r="55" spans="1:20">
      <c r="A55" s="7"/>
      <c r="B55" s="9" t="str">
        <f>+[5]Cuadro39!C24</f>
        <v>Gaseosas y maltas</v>
      </c>
      <c r="C55" s="61">
        <f>+[5]Cuadro39!D24</f>
        <v>2.23</v>
      </c>
      <c r="D55" s="61">
        <f>+[5]Cuadro39!E24</f>
        <v>1.5649349E-2</v>
      </c>
      <c r="E55" s="62">
        <f>+[5]Cuadro39!F24</f>
        <v>2.2200000000000002</v>
      </c>
      <c r="F55" s="62">
        <f>+[5]Cuadro39!G24</f>
        <v>1.6503084000000001E-2</v>
      </c>
      <c r="G55" s="61">
        <f>+[5]Cuadro39!H24</f>
        <v>1.9</v>
      </c>
      <c r="H55" s="61">
        <f>+[5]Cuadro39!I24</f>
        <v>7.6109589999999996E-3</v>
      </c>
      <c r="I55" s="20"/>
      <c r="J55" s="11"/>
      <c r="K55" s="7"/>
    </row>
    <row r="56" spans="1:20">
      <c r="A56" s="7"/>
      <c r="B56" s="9" t="str">
        <f>+[5]Cuadro39!C25</f>
        <v>Otras bebidas no alcoholicas</v>
      </c>
      <c r="C56" s="63">
        <f>+[5]Cuadro39!D25</f>
        <v>2.04</v>
      </c>
      <c r="D56" s="63">
        <f>+[5]Cuadro39!E25</f>
        <v>2.0649029999999999E-3</v>
      </c>
      <c r="E56" s="62">
        <f>+[5]Cuadro39!F25</f>
        <v>3.07</v>
      </c>
      <c r="F56" s="62">
        <f>+[5]Cuadro39!G25</f>
        <v>2.0518250000000002E-3</v>
      </c>
      <c r="G56" s="61">
        <f>+[5]Cuadro39!H25</f>
        <v>1.52</v>
      </c>
      <c r="H56" s="63">
        <f>+[5]Cuadro39!I25</f>
        <v>1.9636459999999999E-3</v>
      </c>
      <c r="I56" s="20"/>
      <c r="J56" s="11"/>
      <c r="K56" s="7"/>
    </row>
    <row r="57" spans="1:20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325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C13" sqref="C13"/>
      <selection pane="bottomLeft" activeCell="B37" sqref="B37:B3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+[5]Cuadro40!C2</f>
        <v>Comidas fuera del hogar</v>
      </c>
      <c r="C13" s="66">
        <f>+[5]Cuadro40!D2</f>
        <v>0.24</v>
      </c>
      <c r="D13" s="66">
        <f>+[5]Cuadro40!E2</f>
        <v>2.2817988000000001E-2</v>
      </c>
      <c r="E13" s="66">
        <f>+[5]Cuadro40!F2</f>
        <v>0.26</v>
      </c>
      <c r="F13" s="66">
        <f>+[5]Cuadro40!G2</f>
        <v>2.6480189000000001E-2</v>
      </c>
      <c r="G13" s="66">
        <f>+[5]Cuadro40!H2</f>
        <v>0.24</v>
      </c>
      <c r="H13" s="66">
        <f>+[5]Cuadro40!I2</f>
        <v>1.8495132000000001E-2</v>
      </c>
      <c r="I13" s="106"/>
      <c r="J13" s="11"/>
      <c r="K13" s="7"/>
    </row>
    <row r="14" spans="1:22">
      <c r="A14" s="7"/>
      <c r="B14" s="9" t="str">
        <f>+[5]Cuadro40!C3</f>
        <v>Comidas en restaurante</v>
      </c>
      <c r="C14" s="63">
        <f>+[5]Cuadro40!D3</f>
        <v>0.23</v>
      </c>
      <c r="D14" s="63">
        <f>+[5]Cuadro40!E3</f>
        <v>1.8381583E-2</v>
      </c>
      <c r="E14" s="62">
        <f>+[5]Cuadro40!F3</f>
        <v>0.18</v>
      </c>
      <c r="F14" s="62">
        <f>+[5]Cuadro40!G3</f>
        <v>1.5564454E-2</v>
      </c>
      <c r="G14" s="61">
        <f>+[5]Cuadro40!H3</f>
        <v>0.32</v>
      </c>
      <c r="H14" s="63">
        <f>+[5]Cuadro40!I3</f>
        <v>2.2122757E-2</v>
      </c>
      <c r="I14" s="134"/>
      <c r="J14" s="11"/>
      <c r="K14" s="7"/>
    </row>
    <row r="15" spans="1:22">
      <c r="A15" s="7"/>
      <c r="B15" s="9" t="str">
        <f>+[5]Cuadro40!C4</f>
        <v>Comidas rápidas</v>
      </c>
      <c r="C15" s="61">
        <f>+[5]Cuadro40!D4</f>
        <v>0.6</v>
      </c>
      <c r="D15" s="61">
        <f>+[5]Cuadro40!E4</f>
        <v>4.7124460000000003E-3</v>
      </c>
      <c r="E15" s="62">
        <f>+[5]Cuadro40!F4</f>
        <v>1.1299999999999999</v>
      </c>
      <c r="F15" s="62">
        <f>+[5]Cuadro40!G4</f>
        <v>9.6138149999999995E-3</v>
      </c>
      <c r="G15" s="61">
        <f>+[5]Cuadro40!H4</f>
        <v>7.0000000000000007E-2</v>
      </c>
      <c r="H15" s="61">
        <f>+[5]Cuadro40!I4</f>
        <v>3.04736E-4</v>
      </c>
      <c r="I15" s="134"/>
      <c r="J15" s="11"/>
      <c r="K15" s="7"/>
    </row>
    <row r="16" spans="1:22">
      <c r="A16" s="7"/>
      <c r="B16" s="9" t="str">
        <f>+[5]Cuadro40!C5</f>
        <v>Otras comidas fuera del hogar</v>
      </c>
      <c r="C16" s="61">
        <f>+[5]Cuadro40!D5</f>
        <v>-0.11</v>
      </c>
      <c r="D16" s="61">
        <f>+[5]Cuadro40!E5</f>
        <v>-8.03103E-4</v>
      </c>
      <c r="E16" s="62">
        <f>+[5]Cuadro40!F5</f>
        <v>0.06</v>
      </c>
      <c r="F16" s="62">
        <f>+[5]Cuadro40!G5</f>
        <v>4.1235000000000002E-4</v>
      </c>
      <c r="G16" s="61">
        <f>+[5]Cuadro40!H5</f>
        <v>-1.1100000000000001</v>
      </c>
      <c r="H16" s="61">
        <f>+[5]Cuadro40!I5</f>
        <v>-3.9653589999999999E-3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</row>
    <row r="20" spans="1:11">
      <c r="A20" s="7"/>
      <c r="B20" s="129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</row>
    <row r="21" spans="1:1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11">
      <c r="A22" s="7"/>
      <c r="B22" s="19" t="str">
        <f>+[5]Cuadro40!C6</f>
        <v>Comidas en restaurante</v>
      </c>
      <c r="C22" s="66">
        <f>+[5]Cuadro40!D6</f>
        <v>0.23</v>
      </c>
      <c r="D22" s="66">
        <f>+[5]Cuadro40!E6</f>
        <v>1.8381583E-2</v>
      </c>
      <c r="E22" s="66">
        <f>+[5]Cuadro40!F6</f>
        <v>0.18</v>
      </c>
      <c r="F22" s="66">
        <f>+[5]Cuadro40!G6</f>
        <v>1.5564454E-2</v>
      </c>
      <c r="G22" s="66">
        <f>+[5]Cuadro40!H6</f>
        <v>0.32</v>
      </c>
      <c r="H22" s="66">
        <f>+[5]Cuadro40!I6</f>
        <v>2.2122757E-2</v>
      </c>
      <c r="I22" s="20"/>
      <c r="J22" s="11"/>
      <c r="K22" s="7"/>
    </row>
    <row r="23" spans="1:11">
      <c r="A23" s="7"/>
      <c r="B23" s="9" t="str">
        <f>+[5]Cuadro40!C7</f>
        <v>Almuerzo</v>
      </c>
      <c r="C23" s="63">
        <f>+[5]Cuadro40!D7</f>
        <v>0.23</v>
      </c>
      <c r="D23" s="63">
        <f>+[5]Cuadro40!E7</f>
        <v>1.8381583E-2</v>
      </c>
      <c r="E23" s="62">
        <f>+[5]Cuadro40!F7</f>
        <v>0.18</v>
      </c>
      <c r="F23" s="62">
        <f>+[5]Cuadro40!G7</f>
        <v>1.5564454E-2</v>
      </c>
      <c r="G23" s="61">
        <f>+[5]Cuadro40!H7</f>
        <v>0.32</v>
      </c>
      <c r="H23" s="63">
        <f>+[5]Cuadro40!I7</f>
        <v>2.2122757E-2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</row>
    <row r="27" spans="1:11">
      <c r="A27" s="7"/>
      <c r="B27" s="129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</row>
    <row r="28" spans="1:11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11">
      <c r="A29" s="7"/>
      <c r="B29" s="19" t="str">
        <f>+[5]Cuadro40!C8</f>
        <v>Comidas rápidas</v>
      </c>
      <c r="C29" s="66">
        <f>+[5]Cuadro40!D8</f>
        <v>0.6</v>
      </c>
      <c r="D29" s="66">
        <f>+[5]Cuadro40!E8</f>
        <v>4.7124460000000003E-3</v>
      </c>
      <c r="E29" s="66">
        <f>+[5]Cuadro40!F8</f>
        <v>1.1299999999999999</v>
      </c>
      <c r="F29" s="66">
        <f>+[5]Cuadro40!G8</f>
        <v>9.6138149999999995E-3</v>
      </c>
      <c r="G29" s="66">
        <f>+[5]Cuadro40!H8</f>
        <v>7.0000000000000007E-2</v>
      </c>
      <c r="H29" s="66">
        <f>+[5]Cuadro40!I8</f>
        <v>3.04736E-4</v>
      </c>
      <c r="I29" s="20"/>
      <c r="J29" s="11"/>
      <c r="K29" s="7"/>
    </row>
    <row r="30" spans="1:11">
      <c r="A30" s="7"/>
      <c r="B30" s="9" t="str">
        <f>+[5]Cuadro40!C9</f>
        <v>Hamburguesa</v>
      </c>
      <c r="C30" s="63">
        <f>+[5]Cuadro40!D9</f>
        <v>0.69</v>
      </c>
      <c r="D30" s="63">
        <f>+[5]Cuadro40!E9</f>
        <v>2.9586920000000002E-3</v>
      </c>
      <c r="E30" s="62">
        <f>+[5]Cuadro40!F9</f>
        <v>1.35</v>
      </c>
      <c r="F30" s="62">
        <f>+[5]Cuadro40!G9</f>
        <v>6.0218939999999999E-3</v>
      </c>
      <c r="G30" s="61">
        <f>+[5]Cuadro40!H9</f>
        <v>0.09</v>
      </c>
      <c r="H30" s="63">
        <f>+[5]Cuadro40!I9</f>
        <v>2.37724E-4</v>
      </c>
      <c r="I30" s="20"/>
      <c r="J30" s="11"/>
      <c r="K30" s="7"/>
    </row>
    <row r="31" spans="1:11">
      <c r="A31" s="7"/>
      <c r="B31" s="9" t="str">
        <f>+[5]Cuadro40!C10</f>
        <v>Comidas rapidas calientes</v>
      </c>
      <c r="C31" s="63">
        <f>+[5]Cuadro40!D10</f>
        <v>0.5</v>
      </c>
      <c r="D31" s="63">
        <f>+[5]Cuadro40!E10</f>
        <v>1.7829370000000001E-3</v>
      </c>
      <c r="E31" s="62">
        <f>+[5]Cuadro40!F10</f>
        <v>0.89</v>
      </c>
      <c r="F31" s="62">
        <f>+[5]Cuadro40!G10</f>
        <v>3.6019480000000002E-3</v>
      </c>
      <c r="G31" s="61">
        <f>+[5]Cuadro40!H10</f>
        <v>0.05</v>
      </c>
      <c r="H31" s="63">
        <f>+[5]Cuadro40!I10</f>
        <v>8.5596199999999999E-5</v>
      </c>
      <c r="I31" s="20"/>
      <c r="J31" s="11"/>
      <c r="K31" s="7"/>
    </row>
    <row r="32" spans="1:11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</row>
    <row r="35" spans="1:11">
      <c r="A35" s="7"/>
      <c r="B35" s="129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</row>
    <row r="36" spans="1:11">
      <c r="A36" s="7"/>
      <c r="B36" s="9"/>
      <c r="C36" s="129"/>
      <c r="D36" s="129"/>
      <c r="E36" s="129"/>
      <c r="F36" s="129"/>
      <c r="G36" s="129"/>
      <c r="H36" s="129"/>
      <c r="I36" s="20"/>
      <c r="J36" s="11"/>
      <c r="K36" s="7"/>
    </row>
    <row r="37" spans="1:11">
      <c r="A37" s="7"/>
      <c r="B37" s="19" t="str">
        <f>+[5]Cuadro40!C11</f>
        <v>Otras comidas fuera del hogar</v>
      </c>
      <c r="C37" s="66">
        <f>+[5]Cuadro40!D11</f>
        <v>-0.11</v>
      </c>
      <c r="D37" s="66">
        <f>+[5]Cuadro40!E11</f>
        <v>-8.03103E-4</v>
      </c>
      <c r="E37" s="66">
        <f>+[5]Cuadro40!F11</f>
        <v>0.06</v>
      </c>
      <c r="F37" s="66">
        <f>+[5]Cuadro40!G11</f>
        <v>4.1235000000000002E-4</v>
      </c>
      <c r="G37" s="66">
        <f>+[5]Cuadro40!H11</f>
        <v>-1.1100000000000001</v>
      </c>
      <c r="H37" s="66">
        <f>+[5]Cuadro40!I11</f>
        <v>-3.9653589999999999E-3</v>
      </c>
      <c r="I37" s="20"/>
      <c r="J37" s="11"/>
      <c r="K37" s="7"/>
    </row>
    <row r="38" spans="1:11">
      <c r="A38" s="7"/>
      <c r="B38" s="9" t="str">
        <f>+[5]Cuadro40!C12</f>
        <v>Gastos de cafeteria</v>
      </c>
      <c r="C38" s="63">
        <f>+[5]Cuadro40!D12</f>
        <v>0.06</v>
      </c>
      <c r="D38" s="63">
        <f>+[5]Cuadro40!E12</f>
        <v>2.5500799999999998E-4</v>
      </c>
      <c r="E38" s="62">
        <f>+[5]Cuadro40!F12</f>
        <v>-0.17</v>
      </c>
      <c r="F38" s="62">
        <f>+[5]Cuadro40!G12</f>
        <v>-7.17215E-4</v>
      </c>
      <c r="G38" s="61">
        <f>+[5]Cuadro40!H12</f>
        <v>0.17</v>
      </c>
      <c r="H38" s="63">
        <f>+[5]Cuadro40!I12</f>
        <v>1.96837E-4</v>
      </c>
      <c r="I38" s="20"/>
      <c r="J38" s="11"/>
      <c r="K38" s="7"/>
    </row>
    <row r="39" spans="1:11">
      <c r="A39" s="7"/>
      <c r="B39" s="9" t="str">
        <f>+[5]Cuadro40!C13</f>
        <v>Comidas rapidas frias</v>
      </c>
      <c r="C39" s="63">
        <f>+[5]Cuadro40!D13</f>
        <v>-0.34</v>
      </c>
      <c r="D39" s="63">
        <f>+[5]Cuadro40!E13</f>
        <v>-1.037409E-3</v>
      </c>
      <c r="E39" s="62">
        <f>+[5]Cuadro40!F13</f>
        <v>0.42</v>
      </c>
      <c r="F39" s="62">
        <f>+[5]Cuadro40!G13</f>
        <v>1.1145040000000001E-3</v>
      </c>
      <c r="G39" s="61">
        <f>+[5]Cuadro40!H13</f>
        <v>-1.73</v>
      </c>
      <c r="H39" s="63">
        <f>+[5]Cuadro40!I13</f>
        <v>-4.1772329999999998E-3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165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29" t="s">
        <v>184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9" t="str">
        <f>+[5]Cuadro41!C2</f>
        <v>Alimentos</v>
      </c>
      <c r="C13" s="66">
        <f>+[5]Cuadro41!D2</f>
        <v>0.34</v>
      </c>
      <c r="D13" s="66">
        <f>+[5]Cuadro41!E2</f>
        <v>9.3097760000000002E-2</v>
      </c>
      <c r="E13" s="66">
        <f>+[5]Cuadro41!F2</f>
        <v>0.36</v>
      </c>
      <c r="F13" s="66">
        <f>+[5]Cuadro41!G2</f>
        <v>0.12041877600000001</v>
      </c>
      <c r="G13" s="66">
        <f>+[5]Cuadro41!H2</f>
        <v>0.42</v>
      </c>
      <c r="H13" s="66">
        <f>+[5]Cuadro41!I2</f>
        <v>8.3097033000000001E-2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tr">
        <f>+[5]Cuadro41!C3</f>
        <v>Papa</v>
      </c>
      <c r="C14" s="61">
        <f>+[5]Cuadro41!D3</f>
        <v>23.66</v>
      </c>
      <c r="D14" s="61">
        <f>+[5]Cuadro41!E3</f>
        <v>0.112287662</v>
      </c>
      <c r="E14" s="62">
        <f>+[5]Cuadro41!F3</f>
        <v>26.73</v>
      </c>
      <c r="F14" s="62">
        <f>+[5]Cuadro41!G3</f>
        <v>0.214351183</v>
      </c>
      <c r="G14" s="61">
        <f>+[5]Cuadro41!H3</f>
        <v>22.26</v>
      </c>
      <c r="H14" s="61">
        <f>+[5]Cuadro41!I3</f>
        <v>4.8663299E-2</v>
      </c>
      <c r="I14" s="98">
        <f>+[5]Cuadro41!J3</f>
        <v>1</v>
      </c>
      <c r="J14" s="99">
        <f>+[5]Cuadro41!K3</f>
        <v>1</v>
      </c>
      <c r="K14" s="98">
        <f>+[5]Cuadro41!L3</f>
        <v>2</v>
      </c>
      <c r="L14" s="11"/>
      <c r="M14" s="7"/>
      <c r="R14" s="82"/>
      <c r="S14" s="83"/>
      <c r="T14" s="83"/>
      <c r="U14" s="84"/>
    </row>
    <row r="15" spans="1:22">
      <c r="A15" s="7"/>
      <c r="B15" s="9" t="str">
        <f>+[5]Cuadro41!C4</f>
        <v>Res</v>
      </c>
      <c r="C15" s="63">
        <f>+[5]Cuadro41!D4</f>
        <v>2.68</v>
      </c>
      <c r="D15" s="63">
        <f>+[5]Cuadro41!E4</f>
        <v>4.6585988000000002E-2</v>
      </c>
      <c r="E15" s="62">
        <f>+[5]Cuadro41!F4</f>
        <v>1.39</v>
      </c>
      <c r="F15" s="62">
        <f>+[5]Cuadro41!G4</f>
        <v>3.1853773000000002E-2</v>
      </c>
      <c r="G15" s="61">
        <f>+[5]Cuadro41!H4</f>
        <v>4.38</v>
      </c>
      <c r="H15" s="63">
        <f>+[5]Cuadro41!I4</f>
        <v>6.5133716999999994E-2</v>
      </c>
      <c r="I15" s="98">
        <f>+[5]Cuadro41!J4</f>
        <v>2</v>
      </c>
      <c r="J15" s="100">
        <f>+[5]Cuadro41!K4</f>
        <v>3</v>
      </c>
      <c r="K15" s="98">
        <f>+[5]Cuadro41!L4</f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tr">
        <f>+[5]Cuadro41!C5</f>
        <v>Pollo</v>
      </c>
      <c r="C16" s="64">
        <f>+[5]Cuadro41!D5</f>
        <v>3.93</v>
      </c>
      <c r="D16" s="64">
        <f>+[5]Cuadro41!E5</f>
        <v>4.5113416000000003E-2</v>
      </c>
      <c r="E16" s="65">
        <f>+[5]Cuadro41!F5</f>
        <v>4.2699999999999996</v>
      </c>
      <c r="F16" s="62">
        <f>+[5]Cuadro41!G5</f>
        <v>6.6134424999999997E-2</v>
      </c>
      <c r="G16" s="61">
        <f>+[5]Cuadro41!H5</f>
        <v>5.29</v>
      </c>
      <c r="H16" s="64">
        <f>+[5]Cuadro41!I5</f>
        <v>2.6567401000000001E-2</v>
      </c>
      <c r="I16" s="101">
        <f>+[5]Cuadro41!J5</f>
        <v>3</v>
      </c>
      <c r="J16" s="102">
        <f>+[5]Cuadro41!K5</f>
        <v>2</v>
      </c>
      <c r="K16" s="98">
        <f>+[5]Cuadro41!L5</f>
        <v>3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tr">
        <f>+[5]Cuadro41!C6</f>
        <v>Almuerzo</v>
      </c>
      <c r="C17" s="61">
        <f>+[5]Cuadro41!D6</f>
        <v>0.23</v>
      </c>
      <c r="D17" s="61">
        <f>+[5]Cuadro41!E6</f>
        <v>1.8381583E-2</v>
      </c>
      <c r="E17" s="62">
        <f>+[5]Cuadro41!F6</f>
        <v>0.18</v>
      </c>
      <c r="F17" s="62">
        <f>+[5]Cuadro41!G6</f>
        <v>1.5564454E-2</v>
      </c>
      <c r="G17" s="61">
        <f>+[5]Cuadro41!H6</f>
        <v>0.32</v>
      </c>
      <c r="H17" s="61">
        <f>+[5]Cuadro41!I6</f>
        <v>2.2122757E-2</v>
      </c>
      <c r="I17" s="98">
        <f>+[5]Cuadro41!J6</f>
        <v>4</v>
      </c>
      <c r="J17" s="99">
        <f>+[5]Cuadro41!K6</f>
        <v>6</v>
      </c>
      <c r="K17" s="98">
        <f>+[5]Cuadro41!L6</f>
        <v>4</v>
      </c>
      <c r="L17" s="11"/>
      <c r="M17" s="7"/>
      <c r="R17" s="82"/>
      <c r="S17" s="83"/>
      <c r="T17" s="83"/>
      <c r="U17" s="84"/>
    </row>
    <row r="18" spans="1:21">
      <c r="A18" s="7"/>
      <c r="B18" s="9" t="str">
        <f>+[5]Cuadro41!C7</f>
        <v>Gaseosas y maltas</v>
      </c>
      <c r="C18" s="61">
        <f>+[5]Cuadro41!D7</f>
        <v>2.23</v>
      </c>
      <c r="D18" s="61">
        <f>+[5]Cuadro41!E7</f>
        <v>1.5649349E-2</v>
      </c>
      <c r="E18" s="62">
        <f>+[5]Cuadro41!F7</f>
        <v>2.2200000000000002</v>
      </c>
      <c r="F18" s="62">
        <f>+[5]Cuadro41!G7</f>
        <v>1.6503084000000001E-2</v>
      </c>
      <c r="G18" s="61">
        <f>+[5]Cuadro41!H7</f>
        <v>1.9</v>
      </c>
      <c r="H18" s="61">
        <f>+[5]Cuadro41!I7</f>
        <v>7.6109589999999996E-3</v>
      </c>
      <c r="I18" s="98">
        <f>+[5]Cuadro41!J7</f>
        <v>5</v>
      </c>
      <c r="J18" s="99">
        <f>+[5]Cuadro41!K7</f>
        <v>5</v>
      </c>
      <c r="K18" s="98">
        <f>+[5]Cuadro41!L7</f>
        <v>6</v>
      </c>
      <c r="L18" s="11"/>
      <c r="M18" s="7"/>
      <c r="R18" s="82"/>
      <c r="S18" s="83"/>
      <c r="T18" s="83"/>
      <c r="U18" s="84"/>
    </row>
    <row r="19" spans="1:21">
      <c r="A19" s="7"/>
      <c r="B19" s="9" t="str">
        <f>+[5]Cuadro41!C8</f>
        <v>Frijol</v>
      </c>
      <c r="C19" s="63">
        <f>+[5]Cuadro41!D8</f>
        <v>4.3099999999999996</v>
      </c>
      <c r="D19" s="63">
        <f>+[5]Cuadro41!E8</f>
        <v>1.4668082000000001E-2</v>
      </c>
      <c r="E19" s="62">
        <f>+[5]Cuadro41!F8</f>
        <v>3.85</v>
      </c>
      <c r="F19" s="62">
        <f>+[5]Cuadro41!G8</f>
        <v>2.1178158999999998E-2</v>
      </c>
      <c r="G19" s="61">
        <f>+[5]Cuadro41!H8</f>
        <v>4.96</v>
      </c>
      <c r="H19" s="63">
        <f>+[5]Cuadro41!I8</f>
        <v>5.9344840000000003E-3</v>
      </c>
      <c r="I19" s="98">
        <f>+[5]Cuadro41!J8</f>
        <v>6</v>
      </c>
      <c r="J19" s="100">
        <f>+[5]Cuadro41!K8</f>
        <v>4</v>
      </c>
      <c r="K19" s="98">
        <f>+[5]Cuadro41!L8</f>
        <v>8</v>
      </c>
      <c r="L19" s="11"/>
      <c r="M19" s="7"/>
      <c r="R19" s="82"/>
      <c r="S19" s="83"/>
      <c r="T19" s="83"/>
      <c r="U19" s="84"/>
    </row>
    <row r="20" spans="1:21">
      <c r="A20" s="7"/>
      <c r="B20" s="9" t="str">
        <f>+[5]Cuadro41!C9</f>
        <v>Plátano</v>
      </c>
      <c r="C20" s="61">
        <f>+[5]Cuadro41!D9</f>
        <v>6.09</v>
      </c>
      <c r="D20" s="61">
        <f>+[5]Cuadro41!E9</f>
        <v>9.7264389999999999E-3</v>
      </c>
      <c r="E20" s="62">
        <f>+[5]Cuadro41!F9</f>
        <v>3.87</v>
      </c>
      <c r="F20" s="62">
        <f>+[5]Cuadro41!G9</f>
        <v>9.1438509999999997E-3</v>
      </c>
      <c r="G20" s="61">
        <f>+[5]Cuadro41!H9</f>
        <v>13.09</v>
      </c>
      <c r="H20" s="61">
        <f>+[5]Cuadro41!I9</f>
        <v>9.4250380000000002E-3</v>
      </c>
      <c r="I20" s="98">
        <f>+[5]Cuadro41!J9</f>
        <v>7</v>
      </c>
      <c r="J20" s="99">
        <f>+[5]Cuadro41!K9</f>
        <v>8</v>
      </c>
      <c r="K20" s="98">
        <f>+[5]Cuadro41!L9</f>
        <v>5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tr">
        <f>+[5]Cuadro41!C10</f>
        <v>Carnes frias y embutidos</v>
      </c>
      <c r="C21" s="61">
        <f>+[5]Cuadro41!D10</f>
        <v>2.16</v>
      </c>
      <c r="D21" s="61">
        <f>+[5]Cuadro41!E10</f>
        <v>8.7463980000000007E-3</v>
      </c>
      <c r="E21" s="62">
        <f>+[5]Cuadro41!F10</f>
        <v>2.23</v>
      </c>
      <c r="F21" s="62">
        <f>+[5]Cuadro41!G10</f>
        <v>8.9166309999999995E-3</v>
      </c>
      <c r="G21" s="61">
        <f>+[5]Cuadro41!H10</f>
        <v>1.03</v>
      </c>
      <c r="H21" s="61">
        <f>+[5]Cuadro41!I10</f>
        <v>6.0307499999999997E-3</v>
      </c>
      <c r="I21" s="98">
        <f>+[5]Cuadro41!J10</f>
        <v>8</v>
      </c>
      <c r="J21" s="99">
        <f>+[5]Cuadro41!K10</f>
        <v>9</v>
      </c>
      <c r="K21" s="98">
        <f>+[5]Cuadro41!L10</f>
        <v>7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tr">
        <f>+[5]Cuadro41!C11</f>
        <v>Otras hortalizas y legumbres secas</v>
      </c>
      <c r="C22" s="61">
        <f>+[5]Cuadro41!D11</f>
        <v>1.36</v>
      </c>
      <c r="D22" s="61">
        <f>+[5]Cuadro41!E11</f>
        <v>4.8335490000000004E-3</v>
      </c>
      <c r="E22" s="62">
        <f>+[5]Cuadro41!F11</f>
        <v>0.48</v>
      </c>
      <c r="F22" s="62">
        <f>+[5]Cuadro41!G11</f>
        <v>2.5431130000000001E-3</v>
      </c>
      <c r="G22" s="61">
        <f>+[5]Cuadro41!H11</f>
        <v>2.88</v>
      </c>
      <c r="H22" s="61">
        <f>+[5]Cuadro41!I11</f>
        <v>4.1398800000000003E-3</v>
      </c>
      <c r="I22" s="98">
        <f>+[5]Cuadro41!J11</f>
        <v>9</v>
      </c>
      <c r="J22" s="99">
        <f>+[5]Cuadro41!K11</f>
        <v>16</v>
      </c>
      <c r="K22" s="98">
        <f>+[5]Cuadro41!L11</f>
        <v>11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tr">
        <f>+[5]Cuadro41!C12</f>
        <v>Huevos</v>
      </c>
      <c r="C23" s="63">
        <f>+[5]Cuadro41!D12</f>
        <v>0.64</v>
      </c>
      <c r="D23" s="63">
        <f>+[5]Cuadro41!E12</f>
        <v>3.9587019999999997E-3</v>
      </c>
      <c r="E23" s="62">
        <f>+[5]Cuadro41!F12</f>
        <v>0.6</v>
      </c>
      <c r="F23" s="62">
        <f>+[5]Cuadro41!G12</f>
        <v>4.823506E-3</v>
      </c>
      <c r="G23" s="61">
        <f>+[5]Cuadro41!H12</f>
        <v>0.39</v>
      </c>
      <c r="H23" s="63">
        <f>+[5]Cuadro41!I12</f>
        <v>1.006519E-3</v>
      </c>
      <c r="I23" s="98">
        <f>+[5]Cuadro41!J12</f>
        <v>10</v>
      </c>
      <c r="J23" s="100">
        <f>+[5]Cuadro41!K12</f>
        <v>11</v>
      </c>
      <c r="K23" s="98">
        <f>+[5]Cuadro41!L12</f>
        <v>21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tr">
        <f>+[5]Cuadro41!C13</f>
        <v>Queso</v>
      </c>
      <c r="C24" s="61">
        <f>+[5]Cuadro41!D13</f>
        <v>0.91</v>
      </c>
      <c r="D24" s="61">
        <f>+[5]Cuadro41!E13</f>
        <v>3.9072880000000001E-3</v>
      </c>
      <c r="E24" s="62">
        <f>+[5]Cuadro41!F13</f>
        <v>0.89</v>
      </c>
      <c r="F24" s="62">
        <f>+[5]Cuadro41!G13</f>
        <v>3.8454000000000001E-3</v>
      </c>
      <c r="G24" s="61">
        <f>+[5]Cuadro41!H13</f>
        <v>1.05</v>
      </c>
      <c r="H24" s="61">
        <f>+[5]Cuadro41!I13</f>
        <v>5.584973E-3</v>
      </c>
      <c r="I24" s="98">
        <f>+[5]Cuadro41!J13</f>
        <v>11</v>
      </c>
      <c r="J24" s="99">
        <f>+[5]Cuadro41!K13</f>
        <v>13</v>
      </c>
      <c r="K24" s="98">
        <f>+[5]Cuadro41!L13</f>
        <v>9</v>
      </c>
      <c r="L24" s="11"/>
      <c r="M24" s="7"/>
      <c r="R24" s="82"/>
      <c r="S24" s="83"/>
      <c r="T24" s="83"/>
      <c r="U24" s="84"/>
    </row>
    <row r="25" spans="1:21">
      <c r="A25" s="7"/>
      <c r="B25" s="9" t="str">
        <f>+[5]Cuadro41!C14</f>
        <v>Chocolate</v>
      </c>
      <c r="C25" s="63">
        <f>+[5]Cuadro41!D14</f>
        <v>0.85</v>
      </c>
      <c r="D25" s="63">
        <f>+[5]Cuadro41!E14</f>
        <v>3.191649E-3</v>
      </c>
      <c r="E25" s="62">
        <f>+[5]Cuadro41!F14</f>
        <v>0.47</v>
      </c>
      <c r="F25" s="62">
        <f>+[5]Cuadro41!G14</f>
        <v>2.5280900000000002E-3</v>
      </c>
      <c r="G25" s="61">
        <f>+[5]Cuadro41!H14</f>
        <v>0.91</v>
      </c>
      <c r="H25" s="63">
        <f>+[5]Cuadro41!I14</f>
        <v>1.751779E-3</v>
      </c>
      <c r="I25" s="98">
        <f>+[5]Cuadro41!J14</f>
        <v>12</v>
      </c>
      <c r="J25" s="100">
        <f>+[5]Cuadro41!K14</f>
        <v>17</v>
      </c>
      <c r="K25" s="98">
        <f>+[5]Cuadro41!L14</f>
        <v>19</v>
      </c>
      <c r="L25" s="11"/>
      <c r="M25" s="7"/>
      <c r="R25" s="82"/>
      <c r="S25" s="83"/>
      <c r="T25" s="83"/>
      <c r="U25" s="84"/>
    </row>
    <row r="26" spans="1:21">
      <c r="A26" s="7"/>
      <c r="B26" s="9" t="str">
        <f>+[5]Cuadro41!C15</f>
        <v>Hamburguesa</v>
      </c>
      <c r="C26" s="61">
        <f>+[5]Cuadro41!D15</f>
        <v>0.69</v>
      </c>
      <c r="D26" s="61">
        <f>+[5]Cuadro41!E15</f>
        <v>2.9586920000000002E-3</v>
      </c>
      <c r="E26" s="62">
        <f>+[5]Cuadro41!F15</f>
        <v>1.35</v>
      </c>
      <c r="F26" s="62">
        <f>+[5]Cuadro41!G15</f>
        <v>6.0218939999999999E-3</v>
      </c>
      <c r="G26" s="61">
        <f>+[5]Cuadro41!H15</f>
        <v>0.09</v>
      </c>
      <c r="H26" s="61">
        <f>+[5]Cuadro41!I15</f>
        <v>2.37724E-4</v>
      </c>
      <c r="I26" s="98">
        <f>+[5]Cuadro41!J15</f>
        <v>13</v>
      </c>
      <c r="J26" s="99">
        <f>+[5]Cuadro41!K15</f>
        <v>10</v>
      </c>
      <c r="K26" s="98">
        <f>+[5]Cuadro41!L15</f>
        <v>28</v>
      </c>
      <c r="L26" s="11"/>
      <c r="M26" s="7"/>
      <c r="R26" s="82"/>
      <c r="S26" s="83"/>
      <c r="T26" s="83"/>
      <c r="U26" s="84"/>
    </row>
    <row r="27" spans="1:21">
      <c r="A27" s="7"/>
      <c r="B27" s="9" t="str">
        <f>+[5]Cuadro41!C16</f>
        <v>Cerdo</v>
      </c>
      <c r="C27" s="61">
        <f>+[5]Cuadro41!D16</f>
        <v>1.33</v>
      </c>
      <c r="D27" s="61">
        <f>+[5]Cuadro41!E16</f>
        <v>2.9031730000000002E-3</v>
      </c>
      <c r="E27" s="62">
        <f>+[5]Cuadro41!F16</f>
        <v>1.68</v>
      </c>
      <c r="F27" s="62">
        <f>+[5]Cuadro41!G16</f>
        <v>4.0386190000000002E-3</v>
      </c>
      <c r="G27" s="61">
        <f>+[5]Cuadro41!H16</f>
        <v>2.1</v>
      </c>
      <c r="H27" s="61">
        <f>+[5]Cuadro41!I16</f>
        <v>2.0581290000000001E-3</v>
      </c>
      <c r="I27" s="98">
        <f>+[5]Cuadro41!J16</f>
        <v>14</v>
      </c>
      <c r="J27" s="99">
        <f>+[5]Cuadro41!K16</f>
        <v>12</v>
      </c>
      <c r="K27" s="98">
        <f>+[5]Cuadro41!L16</f>
        <v>14</v>
      </c>
      <c r="L27" s="11"/>
      <c r="M27" s="7"/>
      <c r="R27" s="82"/>
      <c r="S27" s="83"/>
      <c r="T27" s="83"/>
      <c r="U27" s="84"/>
    </row>
    <row r="28" spans="1:21">
      <c r="A28" s="7"/>
      <c r="B28" s="9" t="str">
        <f>+[5]Cuadro41!C17</f>
        <v>Otras bebidas no alcoholicas</v>
      </c>
      <c r="C28" s="61">
        <f>+[5]Cuadro41!D17</f>
        <v>2.04</v>
      </c>
      <c r="D28" s="61">
        <f>+[5]Cuadro41!E17</f>
        <v>2.0649029999999999E-3</v>
      </c>
      <c r="E28" s="62">
        <f>+[5]Cuadro41!F17</f>
        <v>3.07</v>
      </c>
      <c r="F28" s="62">
        <f>+[5]Cuadro41!G17</f>
        <v>2.0518250000000002E-3</v>
      </c>
      <c r="G28" s="61">
        <f>+[5]Cuadro41!H17</f>
        <v>1.52</v>
      </c>
      <c r="H28" s="61">
        <f>+[5]Cuadro41!I17</f>
        <v>1.9636459999999999E-3</v>
      </c>
      <c r="I28" s="98">
        <f>+[5]Cuadro41!J17</f>
        <v>15</v>
      </c>
      <c r="J28" s="99">
        <f>+[5]Cuadro41!K17</f>
        <v>18</v>
      </c>
      <c r="K28" s="98">
        <f>+[5]Cuadro41!L17</f>
        <v>16</v>
      </c>
      <c r="L28" s="11"/>
      <c r="M28" s="7"/>
      <c r="R28" s="82"/>
      <c r="S28" s="83"/>
      <c r="T28" s="83"/>
      <c r="U28" s="84"/>
    </row>
    <row r="29" spans="1:21">
      <c r="A29" s="7"/>
      <c r="B29" s="9" t="str">
        <f>+[5]Cuadro41!C18</f>
        <v>Dulces, confites y gelatinas</v>
      </c>
      <c r="C29" s="63">
        <f>+[5]Cuadro41!D18</f>
        <v>1.19</v>
      </c>
      <c r="D29" s="63">
        <f>+[5]Cuadro41!E18</f>
        <v>1.9357809999999999E-3</v>
      </c>
      <c r="E29" s="62">
        <f>+[5]Cuadro41!F18</f>
        <v>1.1100000000000001</v>
      </c>
      <c r="F29" s="62">
        <f>+[5]Cuadro41!G18</f>
        <v>1.580733E-3</v>
      </c>
      <c r="G29" s="61">
        <f>+[5]Cuadro41!H18</f>
        <v>1.1299999999999999</v>
      </c>
      <c r="H29" s="63">
        <f>+[5]Cuadro41!I18</f>
        <v>1.7778990000000001E-3</v>
      </c>
      <c r="I29" s="98">
        <f>+[5]Cuadro41!J18</f>
        <v>16</v>
      </c>
      <c r="J29" s="100">
        <f>+[5]Cuadro41!K18</f>
        <v>19</v>
      </c>
      <c r="K29" s="98">
        <f>+[5]Cuadro41!L18</f>
        <v>18</v>
      </c>
      <c r="L29" s="11"/>
      <c r="M29" s="7"/>
      <c r="R29" s="82"/>
      <c r="S29" s="83"/>
      <c r="T29" s="83"/>
      <c r="U29" s="84"/>
    </row>
    <row r="30" spans="1:21">
      <c r="A30" s="7"/>
      <c r="B30" s="9" t="str">
        <f>+[5]Cuadro41!C19</f>
        <v>Comidas rapidas calientes</v>
      </c>
      <c r="C30" s="63">
        <f>+[5]Cuadro41!D19</f>
        <v>0.5</v>
      </c>
      <c r="D30" s="63">
        <f>+[5]Cuadro41!E19</f>
        <v>1.7829370000000001E-3</v>
      </c>
      <c r="E30" s="62">
        <f>+[5]Cuadro41!F19</f>
        <v>0.89</v>
      </c>
      <c r="F30" s="62">
        <f>+[5]Cuadro41!G19</f>
        <v>3.6019480000000002E-3</v>
      </c>
      <c r="G30" s="61">
        <f>+[5]Cuadro41!H19</f>
        <v>0.05</v>
      </c>
      <c r="H30" s="63">
        <f>+[5]Cuadro41!I19</f>
        <v>8.5596199999999999E-5</v>
      </c>
      <c r="I30" s="98">
        <f>+[5]Cuadro41!J19</f>
        <v>17</v>
      </c>
      <c r="J30" s="100">
        <f>+[5]Cuadro41!K19</f>
        <v>14</v>
      </c>
      <c r="K30" s="98">
        <f>+[5]Cuadro41!L19</f>
        <v>32</v>
      </c>
      <c r="L30" s="11"/>
      <c r="M30" s="7"/>
      <c r="R30" s="82"/>
      <c r="S30" s="83"/>
      <c r="T30" s="83"/>
      <c r="U30" s="84"/>
    </row>
    <row r="31" spans="1:21">
      <c r="A31" s="7"/>
      <c r="B31" s="9" t="str">
        <f>+[5]Cuadro41!C20</f>
        <v>Cereales preparados</v>
      </c>
      <c r="C31" s="61">
        <f>+[5]Cuadro41!D20</f>
        <v>1.21</v>
      </c>
      <c r="D31" s="61">
        <f>+[5]Cuadro41!E20</f>
        <v>1.769659E-3</v>
      </c>
      <c r="E31" s="62">
        <f>+[5]Cuadro41!F20</f>
        <v>0.88</v>
      </c>
      <c r="F31" s="62">
        <f>+[5]Cuadro41!G20</f>
        <v>9.7180499999999996E-4</v>
      </c>
      <c r="G31" s="61">
        <f>+[5]Cuadro41!H20</f>
        <v>1.48</v>
      </c>
      <c r="H31" s="61">
        <f>+[5]Cuadro41!I20</f>
        <v>3.8974600000000002E-3</v>
      </c>
      <c r="I31" s="98">
        <f>+[5]Cuadro41!J20</f>
        <v>18</v>
      </c>
      <c r="J31" s="99">
        <f>+[5]Cuadro41!K20</f>
        <v>23</v>
      </c>
      <c r="K31" s="98">
        <f>+[5]Cuadro41!L20</f>
        <v>12</v>
      </c>
      <c r="L31" s="11"/>
      <c r="M31" s="7"/>
      <c r="R31" s="82"/>
      <c r="S31" s="83"/>
      <c r="T31" s="83"/>
      <c r="U31" s="84"/>
    </row>
    <row r="32" spans="1:21">
      <c r="A32" s="7"/>
      <c r="B32" s="9" t="str">
        <f>+[5]Cuadro41!C21</f>
        <v>Zanahoria</v>
      </c>
      <c r="C32" s="63">
        <f>+[5]Cuadro41!D21</f>
        <v>2.69</v>
      </c>
      <c r="D32" s="63">
        <f>+[5]Cuadro41!E21</f>
        <v>1.735189E-3</v>
      </c>
      <c r="E32" s="62">
        <f>+[5]Cuadro41!F21</f>
        <v>1.87</v>
      </c>
      <c r="F32" s="62">
        <f>+[5]Cuadro41!G21</f>
        <v>1.551078E-3</v>
      </c>
      <c r="G32" s="61">
        <f>+[5]Cuadro41!H21</f>
        <v>9.1300000000000008</v>
      </c>
      <c r="H32" s="63">
        <f>+[5]Cuadro41!I21</f>
        <v>2.0397430000000001E-3</v>
      </c>
      <c r="I32" s="98">
        <f>+[5]Cuadro41!J21</f>
        <v>19</v>
      </c>
      <c r="J32" s="100">
        <f>+[5]Cuadro41!K21</f>
        <v>20</v>
      </c>
      <c r="K32" s="98">
        <f>+[5]Cuadro41!L21</f>
        <v>15</v>
      </c>
      <c r="L32" s="11"/>
      <c r="M32" s="7"/>
      <c r="R32" s="82"/>
      <c r="S32" s="83"/>
      <c r="T32" s="83"/>
      <c r="U32" s="84"/>
    </row>
    <row r="33" spans="1:21">
      <c r="A33" s="7"/>
      <c r="B33" s="9" t="str">
        <f>+[5]Cuadro41!C22</f>
        <v>Otros abarrotes</v>
      </c>
      <c r="C33" s="61">
        <f>+[5]Cuadro41!D22</f>
        <v>0.86</v>
      </c>
      <c r="D33" s="61">
        <f>+[5]Cuadro41!E22</f>
        <v>1.663182E-3</v>
      </c>
      <c r="E33" s="62">
        <f>+[5]Cuadro41!F22</f>
        <v>1.68</v>
      </c>
      <c r="F33" s="62">
        <f>+[5]Cuadro41!G22</f>
        <v>3.4570529999999999E-3</v>
      </c>
      <c r="G33" s="61">
        <f>+[5]Cuadro41!H22</f>
        <v>-0.59</v>
      </c>
      <c r="H33" s="61">
        <f>+[5]Cuadro41!I22</f>
        <v>-8.7150499999999996E-4</v>
      </c>
      <c r="I33" s="98">
        <f>+[5]Cuadro41!J22</f>
        <v>20</v>
      </c>
      <c r="J33" s="99">
        <f>+[5]Cuadro41!K22</f>
        <v>15</v>
      </c>
      <c r="K33" s="98">
        <f>+[5]Cuadro41!L22</f>
        <v>43</v>
      </c>
      <c r="L33" s="11"/>
      <c r="M33" s="7"/>
      <c r="R33" s="82"/>
      <c r="S33" s="83"/>
      <c r="T33" s="83"/>
      <c r="U33" s="84"/>
    </row>
    <row r="34" spans="1:21">
      <c r="A34" s="7"/>
      <c r="B34" s="9" t="str">
        <f>+[5]Cuadro41!C23</f>
        <v>Hortalizas y legumbres enlatadas</v>
      </c>
      <c r="C34" s="61">
        <f>+[5]Cuadro41!D23</f>
        <v>0.67</v>
      </c>
      <c r="D34" s="61">
        <f>+[5]Cuadro41!E23</f>
        <v>1.0261739999999999E-3</v>
      </c>
      <c r="E34" s="62">
        <f>+[5]Cuadro41!F23</f>
        <v>0.31</v>
      </c>
      <c r="F34" s="62">
        <f>+[5]Cuadro41!G23</f>
        <v>4.3870299999999998E-4</v>
      </c>
      <c r="G34" s="61">
        <f>+[5]Cuadro41!H23</f>
        <v>1.1399999999999999</v>
      </c>
      <c r="H34" s="61">
        <f>+[5]Cuadro41!I23</f>
        <v>2.6793699999999999E-3</v>
      </c>
      <c r="I34" s="98">
        <f>+[5]Cuadro41!J23</f>
        <v>21</v>
      </c>
      <c r="J34" s="99">
        <f>+[5]Cuadro41!K23</f>
        <v>27</v>
      </c>
      <c r="K34" s="98">
        <f>+[5]Cuadro41!L23</f>
        <v>13</v>
      </c>
      <c r="L34" s="11"/>
      <c r="M34" s="7"/>
      <c r="R34" s="82"/>
      <c r="S34" s="83"/>
      <c r="T34" s="83"/>
      <c r="U34" s="84"/>
    </row>
    <row r="35" spans="1:21">
      <c r="A35" s="7"/>
      <c r="B35" s="9" t="str">
        <f>+[5]Cuadro41!C24</f>
        <v>Revuelto verde</v>
      </c>
      <c r="C35" s="61">
        <f>+[5]Cuadro41!D24</f>
        <v>1</v>
      </c>
      <c r="D35" s="61">
        <f>+[5]Cuadro41!E24</f>
        <v>9.3432699999999999E-4</v>
      </c>
      <c r="E35" s="62">
        <f>+[5]Cuadro41!F24</f>
        <v>0.43</v>
      </c>
      <c r="F35" s="62">
        <f>+[5]Cuadro41!G24</f>
        <v>6.09492E-4</v>
      </c>
      <c r="G35" s="61">
        <f>+[5]Cuadro41!H24</f>
        <v>0.72</v>
      </c>
      <c r="H35" s="61">
        <f>+[5]Cuadro41!I24</f>
        <v>3.89556E-4</v>
      </c>
      <c r="I35" s="98">
        <f>+[5]Cuadro41!J24</f>
        <v>22</v>
      </c>
      <c r="J35" s="99">
        <f>+[5]Cuadro41!K24</f>
        <v>26</v>
      </c>
      <c r="K35" s="98">
        <f>+[5]Cuadro41!L24</f>
        <v>24</v>
      </c>
      <c r="L35" s="11"/>
      <c r="M35" s="7"/>
      <c r="R35" s="82"/>
      <c r="S35" s="83"/>
      <c r="T35" s="83"/>
      <c r="U35" s="84"/>
    </row>
    <row r="36" spans="1:21">
      <c r="A36" s="7"/>
      <c r="B36" s="9" t="str">
        <f>+[5]Cuadro41!C25</f>
        <v>Otros cereales</v>
      </c>
      <c r="C36" s="61">
        <f>+[5]Cuadro41!D25</f>
        <v>1.2</v>
      </c>
      <c r="D36" s="61">
        <f>+[5]Cuadro41!E25</f>
        <v>7.5568399999999996E-4</v>
      </c>
      <c r="E36" s="62">
        <f>+[5]Cuadro41!F25</f>
        <v>1.29</v>
      </c>
      <c r="F36" s="62">
        <f>+[5]Cuadro41!G25</f>
        <v>9.2345700000000003E-4</v>
      </c>
      <c r="G36" s="61">
        <f>+[5]Cuadro41!H25</f>
        <v>0.1</v>
      </c>
      <c r="H36" s="61">
        <f>+[5]Cuadro41!I25</f>
        <v>4.8876800000000001E-6</v>
      </c>
      <c r="I36" s="98">
        <f>+[5]Cuadro41!J25</f>
        <v>23</v>
      </c>
      <c r="J36" s="99">
        <f>+[5]Cuadro41!K25</f>
        <v>24</v>
      </c>
      <c r="K36" s="98">
        <f>+[5]Cuadro41!L25</f>
        <v>35</v>
      </c>
      <c r="L36" s="11"/>
      <c r="M36" s="7"/>
      <c r="R36" s="82"/>
      <c r="S36" s="83"/>
      <c r="T36" s="83"/>
      <c r="U36" s="84"/>
    </row>
    <row r="37" spans="1:21">
      <c r="A37" s="7"/>
      <c r="B37" s="9" t="str">
        <f>+[5]Cuadro41!C26</f>
        <v>Otros derivados lacteos</v>
      </c>
      <c r="C37" s="61">
        <f>+[5]Cuadro41!D26</f>
        <v>0.15</v>
      </c>
      <c r="D37" s="61">
        <f>+[5]Cuadro41!E26</f>
        <v>5.8571100000000004E-4</v>
      </c>
      <c r="E37" s="62">
        <f>+[5]Cuadro41!F26</f>
        <v>0.24</v>
      </c>
      <c r="F37" s="62">
        <f>+[5]Cuadro41!G26</f>
        <v>9.1693000000000005E-4</v>
      </c>
      <c r="G37" s="61">
        <f>+[5]Cuadro41!H26</f>
        <v>0.06</v>
      </c>
      <c r="H37" s="61">
        <f>+[5]Cuadro41!I26</f>
        <v>2.9625700000000002E-4</v>
      </c>
      <c r="I37" s="98">
        <f>+[5]Cuadro41!J26</f>
        <v>24</v>
      </c>
      <c r="J37" s="99">
        <f>+[5]Cuadro41!K26</f>
        <v>25</v>
      </c>
      <c r="K37" s="98">
        <f>+[5]Cuadro41!L26</f>
        <v>27</v>
      </c>
      <c r="L37" s="11"/>
      <c r="M37" s="7"/>
      <c r="R37" s="82"/>
      <c r="S37" s="83"/>
      <c r="T37" s="83"/>
      <c r="U37" s="84"/>
    </row>
    <row r="38" spans="1:21">
      <c r="A38" s="7"/>
      <c r="B38" s="9" t="s">
        <v>140</v>
      </c>
      <c r="C38" s="89"/>
      <c r="D38" s="115">
        <f>+[5]Cuadro41!E27</f>
        <v>-0.21471311679999999</v>
      </c>
      <c r="E38" s="89"/>
      <c r="F38" s="113">
        <f>+[5]Cuadro41!G27</f>
        <v>-0.30465015558999992</v>
      </c>
      <c r="G38" s="89"/>
      <c r="H38" s="115">
        <f>+[5]Cuadro41!I27</f>
        <v>-0.13596847540000004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141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134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197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D18" sqref="D18"/>
    </sheetView>
  </sheetViews>
  <sheetFormatPr baseColWidth="10" defaultColWidth="10.85546875" defaultRowHeight="15.7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236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29"/>
      <c r="K9" s="129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29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29"/>
      <c r="K12" s="129"/>
      <c r="L12" s="11"/>
      <c r="M12" s="7"/>
    </row>
    <row r="13" spans="1:22">
      <c r="A13" s="7"/>
      <c r="B13" s="19" t="str">
        <f>+[5]Cuadro42!C2</f>
        <v>Vivienda</v>
      </c>
      <c r="C13" s="66">
        <f>+[5]Cuadro42!D2</f>
        <v>0.32</v>
      </c>
      <c r="D13" s="66">
        <f>+[5]Cuadro42!E2</f>
        <v>9.4814727000000001E-2</v>
      </c>
      <c r="E13" s="66">
        <f>+[5]Cuadro42!F2</f>
        <v>0.33</v>
      </c>
      <c r="F13" s="66">
        <f>+[5]Cuadro42!G2</f>
        <v>9.3408111000000002E-2</v>
      </c>
      <c r="G13" s="66">
        <f>+[5]Cuadro42!H2</f>
        <v>0.26</v>
      </c>
      <c r="H13" s="66">
        <f>+[5]Cuadro42!I2</f>
        <v>7.6858478999999993E-2</v>
      </c>
      <c r="I13" s="90"/>
      <c r="J13" s="90"/>
      <c r="K13" s="90"/>
      <c r="L13" s="11"/>
      <c r="M13" s="7"/>
    </row>
    <row r="14" spans="1:22">
      <c r="A14" s="7"/>
      <c r="B14" s="32" t="str">
        <f>+[5]Cuadro42!C3</f>
        <v>Gasto ocupación</v>
      </c>
      <c r="C14" s="61">
        <f>+[5]Cuadro42!D3</f>
        <v>0.22</v>
      </c>
      <c r="D14" s="61">
        <f>+[5]Cuadro42!E3</f>
        <v>4.5193203000000001E-2</v>
      </c>
      <c r="E14" s="62">
        <f>+[5]Cuadro42!F3</f>
        <v>0.2</v>
      </c>
      <c r="F14" s="62">
        <f>+[5]Cuadro42!G3</f>
        <v>3.6553699000000002E-2</v>
      </c>
      <c r="G14" s="61">
        <f>+[5]Cuadro42!H3</f>
        <v>0.32</v>
      </c>
      <c r="H14" s="61">
        <f>+[5]Cuadro42!I3</f>
        <v>7.1605141999999997E-2</v>
      </c>
      <c r="I14" s="98">
        <f>+[5]Cuadro42!J3</f>
        <v>2</v>
      </c>
      <c r="J14" s="99">
        <f>+[5]Cuadro42!K3</f>
        <v>2</v>
      </c>
      <c r="K14" s="101">
        <f>+[5]Cuadro42!L3</f>
        <v>1</v>
      </c>
      <c r="L14" s="11"/>
      <c r="M14" s="7"/>
      <c r="N14" s="6"/>
      <c r="O14" s="6"/>
    </row>
    <row r="15" spans="1:22">
      <c r="A15" s="7"/>
      <c r="B15" s="32" t="str">
        <f>+[5]Cuadro42!C4</f>
        <v>Gas y servicios</v>
      </c>
      <c r="C15" s="64">
        <f>+[5]Cuadro42!D4</f>
        <v>0.92</v>
      </c>
      <c r="D15" s="64">
        <f>+[5]Cuadro42!E4</f>
        <v>5.1780039999999999E-2</v>
      </c>
      <c r="E15" s="65">
        <f>+[5]Cuadro42!F4</f>
        <v>0.81</v>
      </c>
      <c r="F15" s="62">
        <f>+[5]Cuadro42!G4</f>
        <v>5.2521930000000001E-2</v>
      </c>
      <c r="G15" s="61">
        <f>+[5]Cuadro42!H4</f>
        <v>0.95</v>
      </c>
      <c r="H15" s="64">
        <f>+[5]Cuadro42!I4</f>
        <v>3.6673714000000003E-2</v>
      </c>
      <c r="I15" s="101">
        <f>+[5]Cuadro42!J4</f>
        <v>1</v>
      </c>
      <c r="J15" s="100">
        <f>+[5]Cuadro42!K4</f>
        <v>1</v>
      </c>
      <c r="K15" s="98">
        <f>+[5]Cuadro42!L4</f>
        <v>2</v>
      </c>
      <c r="L15" s="11"/>
      <c r="M15" s="7"/>
      <c r="N15" s="6"/>
      <c r="O15" s="163"/>
    </row>
    <row r="16" spans="1:22">
      <c r="A16" s="7"/>
      <c r="B16" s="32" t="str">
        <f>+[5]Cuadro42!C5</f>
        <v>Muebles hogar</v>
      </c>
      <c r="C16" s="61">
        <f>+[5]Cuadro42!D5</f>
        <v>-1.42</v>
      </c>
      <c r="D16" s="61">
        <f>+[5]Cuadro42!E5</f>
        <v>-7.9783040000000003E-3</v>
      </c>
      <c r="E16" s="62">
        <f>+[5]Cuadro42!F5</f>
        <v>0.27</v>
      </c>
      <c r="F16" s="62">
        <f>+[5]Cuadro42!G5</f>
        <v>1.093344E-3</v>
      </c>
      <c r="G16" s="61">
        <f>+[5]Cuadro42!H5</f>
        <v>-4.22</v>
      </c>
      <c r="H16" s="61">
        <f>+[5]Cuadro42!I5</f>
        <v>-4.1693357E-2</v>
      </c>
      <c r="I16" s="98">
        <f>+[5]Cuadro42!J5</f>
        <v>7</v>
      </c>
      <c r="J16" s="100">
        <f>+[5]Cuadro42!K5</f>
        <v>4</v>
      </c>
      <c r="K16" s="98">
        <f>+[5]Cuadro42!L5</f>
        <v>7</v>
      </c>
      <c r="L16" s="11"/>
      <c r="M16" s="7"/>
      <c r="N16" s="6"/>
      <c r="O16" s="6"/>
    </row>
    <row r="17" spans="1:21">
      <c r="A17" s="7"/>
      <c r="B17" s="32" t="str">
        <f>+[5]Cuadro42!C6</f>
        <v>Aparatos</v>
      </c>
      <c r="C17" s="63">
        <f>+[5]Cuadro42!D6</f>
        <v>-0.03</v>
      </c>
      <c r="D17" s="63">
        <f>+[5]Cuadro42!E6</f>
        <v>-1.49674E-4</v>
      </c>
      <c r="E17" s="62">
        <f>+[5]Cuadro42!F6</f>
        <v>-0.21</v>
      </c>
      <c r="F17" s="62">
        <f>+[5]Cuadro42!G6</f>
        <v>-1.3563150000000001E-3</v>
      </c>
      <c r="G17" s="61">
        <f>+[5]Cuadro42!H6</f>
        <v>0.57999999999999996</v>
      </c>
      <c r="H17" s="63">
        <f>+[5]Cuadro42!I6</f>
        <v>2.5974460000000002E-3</v>
      </c>
      <c r="I17" s="98">
        <f>+[5]Cuadro42!J6</f>
        <v>5</v>
      </c>
      <c r="J17" s="99">
        <f>+[5]Cuadro42!K6</f>
        <v>6</v>
      </c>
      <c r="K17" s="98">
        <f>+[5]Cuadro42!L6</f>
        <v>4</v>
      </c>
      <c r="L17" s="11"/>
      <c r="M17" s="7"/>
      <c r="N17" s="6"/>
      <c r="O17" s="6"/>
    </row>
    <row r="18" spans="1:21">
      <c r="A18" s="7"/>
      <c r="B18" s="32" t="str">
        <f>+[5]Cuadro42!C7</f>
        <v>Utensilios</v>
      </c>
      <c r="C18" s="61">
        <f>+[5]Cuadro42!D7</f>
        <v>-0.33</v>
      </c>
      <c r="D18" s="61">
        <f>+[5]Cuadro42!E7</f>
        <v>-1.398477E-3</v>
      </c>
      <c r="E18" s="62">
        <f>+[5]Cuadro42!F7</f>
        <v>-0.44</v>
      </c>
      <c r="F18" s="62">
        <f>+[5]Cuadro42!G7</f>
        <v>-1.397901E-3</v>
      </c>
      <c r="G18" s="61">
        <f>+[5]Cuadro42!H7</f>
        <v>0.12</v>
      </c>
      <c r="H18" s="61">
        <f>+[5]Cuadro42!I7</f>
        <v>4.3183799999999998E-4</v>
      </c>
      <c r="I18" s="98">
        <f>+[5]Cuadro42!J7</f>
        <v>6</v>
      </c>
      <c r="J18" s="99">
        <f>+[5]Cuadro42!K7</f>
        <v>7</v>
      </c>
      <c r="K18" s="98">
        <f>+[5]Cuadro42!L7</f>
        <v>5</v>
      </c>
      <c r="L18" s="11"/>
      <c r="M18" s="7"/>
      <c r="N18" s="6"/>
      <c r="O18" s="6"/>
    </row>
    <row r="19" spans="1:21">
      <c r="A19" s="7"/>
      <c r="B19" s="32" t="str">
        <f>+[5]Cuadro42!C8</f>
        <v>Ropa</v>
      </c>
      <c r="C19" s="61">
        <f>+[5]Cuadro42!D8</f>
        <v>0.03</v>
      </c>
      <c r="D19" s="61">
        <f>+[5]Cuadro42!E8</f>
        <v>6.5720000000000001E-5</v>
      </c>
      <c r="E19" s="62">
        <f>+[5]Cuadro42!F8</f>
        <v>0.01</v>
      </c>
      <c r="F19" s="62">
        <f>+[5]Cuadro42!G8</f>
        <v>2.1219699999999999E-5</v>
      </c>
      <c r="G19" s="61">
        <f>+[5]Cuadro42!H8</f>
        <v>-0.11</v>
      </c>
      <c r="H19" s="61">
        <f>+[5]Cuadro42!I8</f>
        <v>-1.9501300000000001E-4</v>
      </c>
      <c r="I19" s="98">
        <f>+[5]Cuadro42!J8</f>
        <v>4</v>
      </c>
      <c r="J19" s="99">
        <f>+[5]Cuadro42!K8</f>
        <v>5</v>
      </c>
      <c r="K19" s="98">
        <f>+[5]Cuadro42!L8</f>
        <v>6</v>
      </c>
      <c r="L19" s="11"/>
      <c r="M19" s="7"/>
      <c r="N19" s="6"/>
      <c r="O19" s="6"/>
    </row>
    <row r="20" spans="1:21">
      <c r="A20" s="7"/>
      <c r="B20" s="32" t="str">
        <f>+[5]Cuadro42!C9</f>
        <v>Limpieza</v>
      </c>
      <c r="C20" s="61">
        <f>+[5]Cuadro42!D9</f>
        <v>0.3</v>
      </c>
      <c r="D20" s="61">
        <f>+[5]Cuadro42!E9</f>
        <v>5.2729379999999996E-3</v>
      </c>
      <c r="E20" s="62">
        <f>+[5]Cuadro42!F9</f>
        <v>0.32</v>
      </c>
      <c r="F20" s="62">
        <f>+[5]Cuadro42!G9</f>
        <v>6.2864130000000002E-3</v>
      </c>
      <c r="G20" s="61">
        <f>+[5]Cuadro42!H9</f>
        <v>0.7</v>
      </c>
      <c r="H20" s="61">
        <f>+[5]Cuadro42!I9</f>
        <v>9.4649069999999998E-3</v>
      </c>
      <c r="I20" s="98">
        <f>+[5]Cuadro42!J9</f>
        <v>3</v>
      </c>
      <c r="J20" s="102">
        <f>+[5]Cuadro42!K9</f>
        <v>3</v>
      </c>
      <c r="K20" s="98">
        <f>+[5]Cuadro42!L9</f>
        <v>3</v>
      </c>
      <c r="L20" s="11"/>
      <c r="M20" s="7"/>
      <c r="N20" s="6"/>
      <c r="O20" s="5"/>
    </row>
    <row r="21" spans="1:21">
      <c r="L21" s="11"/>
    </row>
    <row r="22" spans="1:21" s="17" customFormat="1" ht="14.25" customHeight="1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>
      <c r="A24" s="7"/>
      <c r="L24" s="11"/>
      <c r="M24" s="7"/>
      <c r="P24" s="6"/>
      <c r="Q24" s="6"/>
    </row>
    <row r="25" spans="1:21" s="17" customFormat="1" ht="14.25" customHeight="1">
      <c r="A25" s="7"/>
      <c r="L25" s="11"/>
      <c r="M25" s="7"/>
      <c r="P25" s="6"/>
      <c r="Q25" s="6"/>
    </row>
    <row r="26" spans="1:21">
      <c r="A26" s="7"/>
      <c r="B26" s="9"/>
      <c r="C26" s="178" t="s">
        <v>277</v>
      </c>
      <c r="D26" s="178"/>
      <c r="E26" s="178"/>
      <c r="F26" s="178"/>
      <c r="G26" s="178"/>
      <c r="H26" s="178"/>
      <c r="I26" s="178"/>
      <c r="J26" s="178"/>
      <c r="K26" s="178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76" t="s">
        <v>331</v>
      </c>
      <c r="D27" s="176"/>
      <c r="E27" s="176"/>
      <c r="F27" s="176"/>
      <c r="G27" s="176"/>
      <c r="H27" s="176"/>
      <c r="I27" s="176"/>
      <c r="J27" s="176"/>
      <c r="K27" s="17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6</v>
      </c>
      <c r="E29" s="63">
        <f>+[5]Cuadro42a!B2</f>
        <v>0.11</v>
      </c>
      <c r="F29" s="62">
        <f>+[5]Cuadro42a!C2</f>
        <v>0.3</v>
      </c>
      <c r="G29" s="61">
        <f>+[5]Cuadro42a!D2</f>
        <v>0.32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1">
        <f>+[5]Cuadro42a!B3</f>
        <v>0.14000000000000001</v>
      </c>
      <c r="F30" s="62">
        <f>+[5]Cuadro42a!C3</f>
        <v>0.04</v>
      </c>
      <c r="G30" s="61">
        <f>+[5]Cuadro42a!D3</f>
        <v>0.6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17" s="17" customFormat="1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23" t="s">
        <v>325</v>
      </c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tr">
        <f>IF(J52="","",1)</f>
        <v/>
      </c>
      <c r="P52" s="6"/>
      <c r="Q52" s="6"/>
    </row>
    <row r="53" spans="1:17" s="17" customFormat="1">
      <c r="A53" s="7"/>
      <c r="B53" s="23" t="s">
        <v>186</v>
      </c>
      <c r="C53" s="20"/>
      <c r="D53" s="20"/>
      <c r="E53" s="20"/>
      <c r="F53" s="20"/>
      <c r="G53" s="20"/>
      <c r="H53" s="20"/>
      <c r="I53" s="20"/>
      <c r="J53" s="22"/>
      <c r="K53" s="22"/>
      <c r="L53" s="11"/>
      <c r="M53" s="7"/>
      <c r="P53" s="6"/>
      <c r="Q53" s="6"/>
    </row>
    <row r="54" spans="1:17" s="17" customFormat="1">
      <c r="A54" s="7"/>
      <c r="B54" s="58" t="s">
        <v>196</v>
      </c>
      <c r="C54" s="9"/>
      <c r="D54" s="9"/>
      <c r="E54" s="9"/>
      <c r="F54" s="9"/>
      <c r="G54" s="9"/>
      <c r="H54" s="9"/>
      <c r="I54" s="9"/>
      <c r="J54" s="9"/>
      <c r="K54" s="9"/>
      <c r="L54" s="11"/>
      <c r="M54" s="7"/>
      <c r="P54" s="6"/>
      <c r="Q54" s="6"/>
    </row>
    <row r="55" spans="1:17" s="17" customFormat="1">
      <c r="A55" s="24"/>
      <c r="B55" s="25" t="s">
        <v>195</v>
      </c>
      <c r="C55" s="46"/>
      <c r="D55" s="46"/>
      <c r="E55" s="46"/>
      <c r="F55" s="46"/>
      <c r="G55" s="46"/>
      <c r="H55" s="46"/>
      <c r="I55" s="46"/>
      <c r="J55" s="46"/>
      <c r="K55" s="46"/>
      <c r="L55" s="47"/>
      <c r="M55" s="7"/>
      <c r="P55" s="6"/>
      <c r="Q55" s="6"/>
    </row>
    <row r="56" spans="1:17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6"/>
      <c r="P56" s="6"/>
      <c r="Q56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6" sqref="B36:B3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+[5]Cuadro43!C2</f>
        <v>Gasto de ocupación</v>
      </c>
      <c r="C13" s="66">
        <f>+[5]Cuadro43!D2</f>
        <v>0.22</v>
      </c>
      <c r="D13" s="66">
        <f>+[5]Cuadro43!E2</f>
        <v>4.5193203000000001E-2</v>
      </c>
      <c r="E13" s="66">
        <f>+[5]Cuadro43!F2</f>
        <v>0.2</v>
      </c>
      <c r="F13" s="66">
        <f>+[5]Cuadro43!G2</f>
        <v>3.6553699000000002E-2</v>
      </c>
      <c r="G13" s="66">
        <f>+[5]Cuadro43!H2</f>
        <v>0.32</v>
      </c>
      <c r="H13" s="66">
        <f>+[5]Cuadro43!I2</f>
        <v>7.1605141999999997E-2</v>
      </c>
      <c r="I13" s="106"/>
      <c r="J13" s="11"/>
      <c r="K13" s="7"/>
    </row>
    <row r="14" spans="1:22">
      <c r="A14" s="7"/>
      <c r="B14" s="9" t="str">
        <f>+[5]Cuadro43!C3</f>
        <v>Arrendamientos</v>
      </c>
      <c r="C14" s="63">
        <f>+[5]Cuadro43!D3</f>
        <v>0.24</v>
      </c>
      <c r="D14" s="63">
        <f>+[5]Cuadro43!E3</f>
        <v>1.8487369E-2</v>
      </c>
      <c r="E14" s="62">
        <f>+[5]Cuadro43!F3</f>
        <v>0.22</v>
      </c>
      <c r="F14" s="62">
        <f>+[5]Cuadro43!G3</f>
        <v>2.3436242999999999E-2</v>
      </c>
      <c r="G14" s="61">
        <f>+[5]Cuadro43!H3</f>
        <v>0.37</v>
      </c>
      <c r="H14" s="63">
        <f>+[5]Cuadro43!I3</f>
        <v>1.5579186E-2</v>
      </c>
      <c r="I14" s="134"/>
      <c r="J14" s="11"/>
      <c r="K14" s="7"/>
    </row>
    <row r="15" spans="1:22">
      <c r="A15" s="7"/>
      <c r="B15" s="9" t="str">
        <f>+[5]Cuadro43!C4</f>
        <v>Ocupacion de la vivienda propia</v>
      </c>
      <c r="C15" s="61">
        <f>+[5]Cuadro43!D4</f>
        <v>0.24</v>
      </c>
      <c r="D15" s="61">
        <f>+[5]Cuadro43!E4</f>
        <v>2.6179168999999999E-2</v>
      </c>
      <c r="E15" s="62">
        <f>+[5]Cuadro43!F4</f>
        <v>0.17</v>
      </c>
      <c r="F15" s="62">
        <f>+[5]Cuadro43!G4</f>
        <v>1.2391343000000001E-2</v>
      </c>
      <c r="G15" s="61">
        <f>+[5]Cuadro43!H4</f>
        <v>0.37</v>
      </c>
      <c r="H15" s="61">
        <f>+[5]Cuadro43!I4</f>
        <v>5.1593132999999999E-2</v>
      </c>
      <c r="I15" s="134"/>
      <c r="J15" s="11"/>
      <c r="K15" s="7"/>
    </row>
    <row r="16" spans="1:22">
      <c r="A16" s="7"/>
      <c r="B16" s="9" t="str">
        <f>+[5]Cuadro43!C5</f>
        <v>Otros gastos de ocupación</v>
      </c>
      <c r="C16" s="61">
        <f>+[5]Cuadro43!D5</f>
        <v>0.09</v>
      </c>
      <c r="D16" s="61">
        <f>+[5]Cuadro43!E5</f>
        <v>1.737274E-3</v>
      </c>
      <c r="E16" s="62">
        <f>+[5]Cuadro43!F5</f>
        <v>0.12</v>
      </c>
      <c r="F16" s="62">
        <f>+[5]Cuadro43!G5</f>
        <v>4.0147300000000001E-4</v>
      </c>
      <c r="G16" s="61">
        <f>+[5]Cuadro43!H5</f>
        <v>0.08</v>
      </c>
      <c r="H16" s="61">
        <f>+[5]Cuadro43!I5</f>
        <v>3.377475E-3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</row>
    <row r="20" spans="1:20">
      <c r="A20" s="7"/>
      <c r="B20" s="129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</row>
    <row r="21" spans="1:20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</row>
    <row r="22" spans="1:20">
      <c r="A22" s="7"/>
      <c r="B22" s="19" t="str">
        <f>+[5]Cuadro43!C6</f>
        <v>Arrendamientos</v>
      </c>
      <c r="C22" s="66">
        <f>+[5]Cuadro43!D6</f>
        <v>0.24</v>
      </c>
      <c r="D22" s="66">
        <f>+[5]Cuadro43!E6</f>
        <v>1.8487369E-2</v>
      </c>
      <c r="E22" s="66">
        <f>+[5]Cuadro43!F6</f>
        <v>0.22</v>
      </c>
      <c r="F22" s="66">
        <f>+[5]Cuadro43!G6</f>
        <v>2.3436242999999999E-2</v>
      </c>
      <c r="G22" s="66">
        <f>+[5]Cuadro43!H6</f>
        <v>0.37</v>
      </c>
      <c r="H22" s="66">
        <f>+[5]Cuadro43!I6</f>
        <v>1.5579186E-2</v>
      </c>
      <c r="I22" s="20"/>
      <c r="J22" s="11"/>
      <c r="K22" s="7"/>
    </row>
    <row r="23" spans="1:20">
      <c r="A23" s="7"/>
      <c r="B23" s="9" t="str">
        <f>+[5]Cuadro43!C7</f>
        <v>Arrendamiento efectivo</v>
      </c>
      <c r="C23" s="63">
        <f>+[5]Cuadro43!D7</f>
        <v>0.24</v>
      </c>
      <c r="D23" s="63">
        <f>+[5]Cuadro43!E7</f>
        <v>1.8487369E-2</v>
      </c>
      <c r="E23" s="62">
        <f>+[5]Cuadro43!F7</f>
        <v>0.22</v>
      </c>
      <c r="F23" s="62">
        <f>+[5]Cuadro43!G7</f>
        <v>2.3436242999999999E-2</v>
      </c>
      <c r="G23" s="61">
        <f>+[5]Cuadro43!H7</f>
        <v>0.37</v>
      </c>
      <c r="H23" s="63">
        <f>+[5]Cuadro43!I7</f>
        <v>1.5579186E-2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</row>
    <row r="27" spans="1:20">
      <c r="A27" s="7"/>
      <c r="B27" s="129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</row>
    <row r="28" spans="1:20">
      <c r="A28" s="7"/>
      <c r="B28" s="9"/>
      <c r="C28" s="129"/>
      <c r="D28" s="129"/>
      <c r="E28" s="129"/>
      <c r="F28" s="129"/>
      <c r="G28" s="129"/>
      <c r="H28" s="129"/>
      <c r="I28" s="20"/>
      <c r="J28" s="11"/>
      <c r="K28" s="7"/>
    </row>
    <row r="29" spans="1:20">
      <c r="A29" s="7"/>
      <c r="B29" s="19" t="str">
        <f>+[5]Cuadro43!C8</f>
        <v>Ocupacion de la vivienda propia</v>
      </c>
      <c r="C29" s="66">
        <f>+[5]Cuadro43!D8</f>
        <v>0.24</v>
      </c>
      <c r="D29" s="66">
        <f>+[5]Cuadro43!E8</f>
        <v>2.6179168999999999E-2</v>
      </c>
      <c r="E29" s="66">
        <f>+[5]Cuadro43!F8</f>
        <v>0.17</v>
      </c>
      <c r="F29" s="66">
        <f>+[5]Cuadro43!G8</f>
        <v>1.2391343000000001E-2</v>
      </c>
      <c r="G29" s="66">
        <f>+[5]Cuadro43!H8</f>
        <v>0.37</v>
      </c>
      <c r="H29" s="66">
        <f>+[5]Cuadro43!I8</f>
        <v>5.1593132999999999E-2</v>
      </c>
      <c r="I29" s="20"/>
      <c r="J29" s="11"/>
      <c r="K29" s="7"/>
    </row>
    <row r="30" spans="1:20">
      <c r="A30" s="7"/>
      <c r="B30" s="9" t="str">
        <f>+[5]Cuadro43!C9</f>
        <v>Arrendamiento imputado</v>
      </c>
      <c r="C30" s="63">
        <f>+[5]Cuadro43!D9</f>
        <v>0.24</v>
      </c>
      <c r="D30" s="63">
        <f>+[5]Cuadro43!E9</f>
        <v>2.6179168999999999E-2</v>
      </c>
      <c r="E30" s="62">
        <f>+[5]Cuadro43!F9</f>
        <v>0.17</v>
      </c>
      <c r="F30" s="62">
        <f>+[5]Cuadro43!G9</f>
        <v>1.2391343000000001E-2</v>
      </c>
      <c r="G30" s="61">
        <f>+[5]Cuadro43!H9</f>
        <v>0.37</v>
      </c>
      <c r="H30" s="63">
        <f>+[5]Cuadro43!I9</f>
        <v>5.1593132999999999E-2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7" t="s">
        <v>315</v>
      </c>
      <c r="D33" s="177"/>
      <c r="E33" s="177" t="s">
        <v>70</v>
      </c>
      <c r="F33" s="177"/>
      <c r="G33" s="177" t="s">
        <v>71</v>
      </c>
      <c r="H33" s="17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29" t="s">
        <v>184</v>
      </c>
      <c r="C34" s="97" t="s">
        <v>34</v>
      </c>
      <c r="D34" s="97" t="s">
        <v>35</v>
      </c>
      <c r="E34" s="97" t="s">
        <v>34</v>
      </c>
      <c r="F34" s="97" t="s">
        <v>35</v>
      </c>
      <c r="G34" s="97" t="s">
        <v>34</v>
      </c>
      <c r="H34" s="97" t="s">
        <v>35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29"/>
      <c r="D35" s="129"/>
      <c r="E35" s="129"/>
      <c r="F35" s="129"/>
      <c r="G35" s="129"/>
      <c r="H35" s="12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+[5]Cuadro43!C10</f>
        <v>Otros gastos de ocupación</v>
      </c>
      <c r="C36" s="66">
        <f>+[5]Cuadro43!D10</f>
        <v>0.09</v>
      </c>
      <c r="D36" s="66">
        <f>+[5]Cuadro43!E10</f>
        <v>1.737274E-3</v>
      </c>
      <c r="E36" s="66">
        <f>+[5]Cuadro43!F10</f>
        <v>0.12</v>
      </c>
      <c r="F36" s="66">
        <f>+[5]Cuadro43!G10</f>
        <v>4.0147300000000001E-4</v>
      </c>
      <c r="G36" s="66">
        <f>+[5]Cuadro43!H10</f>
        <v>0.08</v>
      </c>
      <c r="H36" s="66">
        <f>+[5]Cuadro43!I10</f>
        <v>3.377475E-3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+[5]Cuadro43!C11</f>
        <v>Otros gastos de ocupación</v>
      </c>
      <c r="C37" s="63">
        <f>+[5]Cuadro43!D11</f>
        <v>0.09</v>
      </c>
      <c r="D37" s="63">
        <f>+[5]Cuadro43!E11</f>
        <v>1.737274E-3</v>
      </c>
      <c r="E37" s="62">
        <f>+[5]Cuadro43!F11</f>
        <v>0.12</v>
      </c>
      <c r="F37" s="62">
        <f>+[5]Cuadro43!G11</f>
        <v>4.0147300000000001E-4</v>
      </c>
      <c r="G37" s="61">
        <f>+[5]Cuadro43!H11</f>
        <v>0.08</v>
      </c>
      <c r="H37" s="63">
        <f>+[5]Cuadro43!I11</f>
        <v>3.377475E-3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28" sqref="C2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+[5]Cuadro44!C2</f>
        <v>Gas y servicios públicos</v>
      </c>
      <c r="C13" s="66">
        <f>+[5]Cuadro44!D2</f>
        <v>0.92</v>
      </c>
      <c r="D13" s="66">
        <f>+[5]Cuadro44!E2</f>
        <v>5.1780039999999999E-2</v>
      </c>
      <c r="E13" s="66">
        <f>+[5]Cuadro44!F2</f>
        <v>0.81</v>
      </c>
      <c r="F13" s="66">
        <f>+[5]Cuadro44!G2</f>
        <v>5.2521930000000001E-2</v>
      </c>
      <c r="G13" s="66">
        <f>+[5]Cuadro44!H2</f>
        <v>0.95</v>
      </c>
      <c r="H13" s="66">
        <f>+[5]Cuadro44!I2</f>
        <v>3.6673714000000003E-2</v>
      </c>
      <c r="I13" s="106"/>
      <c r="J13" s="11"/>
      <c r="K13" s="7"/>
    </row>
    <row r="14" spans="1:22">
      <c r="A14" s="7"/>
      <c r="B14" s="9" t="str">
        <f>+[5]Cuadro44!C3</f>
        <v>Gas para consumo doméstico</v>
      </c>
      <c r="C14" s="63">
        <f>+[5]Cuadro44!D3</f>
        <v>0.42</v>
      </c>
      <c r="D14" s="63">
        <f>+[5]Cuadro44!E3</f>
        <v>3.153571E-3</v>
      </c>
      <c r="E14" s="62">
        <f>+[5]Cuadro44!F3</f>
        <v>0.61</v>
      </c>
      <c r="F14" s="62">
        <f>+[5]Cuadro44!G3</f>
        <v>6.8044469999999999E-3</v>
      </c>
      <c r="G14" s="61">
        <f>+[5]Cuadro44!H3</f>
        <v>0.27</v>
      </c>
      <c r="H14" s="63">
        <f>+[5]Cuadro44!I3</f>
        <v>1.208081E-3</v>
      </c>
      <c r="I14" s="134"/>
      <c r="J14" s="11"/>
      <c r="K14" s="7"/>
    </row>
    <row r="15" spans="1:22">
      <c r="A15" s="7"/>
      <c r="B15" s="9" t="str">
        <f>+[5]Cuadro44!C4</f>
        <v>Servicios públicos</v>
      </c>
      <c r="C15" s="61">
        <f>+[5]Cuadro44!D4</f>
        <v>0.99</v>
      </c>
      <c r="D15" s="61">
        <f>+[5]Cuadro44!E4</f>
        <v>4.8287014000000003E-2</v>
      </c>
      <c r="E15" s="62">
        <f>+[5]Cuadro44!F4</f>
        <v>0.86</v>
      </c>
      <c r="F15" s="62">
        <f>+[5]Cuadro44!G4</f>
        <v>4.6170821000000001E-2</v>
      </c>
      <c r="G15" s="61">
        <f>+[5]Cuadro44!H4</f>
        <v>1.04</v>
      </c>
      <c r="H15" s="61">
        <f>+[5]Cuadro44!I4</f>
        <v>3.5495815999999999E-2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20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20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>
      <c r="A21" s="7"/>
      <c r="B21" s="19" t="str">
        <f>+[5]Cuadro44!C5</f>
        <v>Gas para consumo doméstico</v>
      </c>
      <c r="C21" s="66">
        <f>+[5]Cuadro44!D5</f>
        <v>0.42</v>
      </c>
      <c r="D21" s="66">
        <f>+[5]Cuadro44!E5</f>
        <v>3.153571E-3</v>
      </c>
      <c r="E21" s="66">
        <f>+[5]Cuadro44!F5</f>
        <v>0.61</v>
      </c>
      <c r="F21" s="66">
        <f>+[5]Cuadro44!G5</f>
        <v>6.8044469999999999E-3</v>
      </c>
      <c r="G21" s="66">
        <f>+[5]Cuadro44!H5</f>
        <v>0.27</v>
      </c>
      <c r="H21" s="66">
        <f>+[5]Cuadro44!I5</f>
        <v>1.208081E-3</v>
      </c>
      <c r="I21" s="20"/>
      <c r="J21" s="11"/>
      <c r="K21" s="7"/>
    </row>
    <row r="22" spans="1:20">
      <c r="A22" s="7"/>
      <c r="B22" s="9" t="str">
        <f>+[5]Cuadro44!C6</f>
        <v>Gas</v>
      </c>
      <c r="C22" s="63">
        <f>+[5]Cuadro44!D6</f>
        <v>0.42</v>
      </c>
      <c r="D22" s="63">
        <f>+[5]Cuadro44!E6</f>
        <v>3.153571E-3</v>
      </c>
      <c r="E22" s="62">
        <f>+[5]Cuadro44!F6</f>
        <v>0.61</v>
      </c>
      <c r="F22" s="62">
        <f>+[5]Cuadro44!G6</f>
        <v>6.8044469999999999E-3</v>
      </c>
      <c r="G22" s="61">
        <f>+[5]Cuadro44!H6</f>
        <v>0.27</v>
      </c>
      <c r="H22" s="63">
        <f>+[5]Cuadro44!I6</f>
        <v>1.208081E-3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7" t="s">
        <v>315</v>
      </c>
      <c r="D25" s="177"/>
      <c r="E25" s="177" t="s">
        <v>70</v>
      </c>
      <c r="F25" s="177"/>
      <c r="G25" s="177" t="s">
        <v>71</v>
      </c>
      <c r="H25" s="177"/>
      <c r="I25" s="20"/>
      <c r="J25" s="11"/>
      <c r="K25" s="7"/>
    </row>
    <row r="26" spans="1:20">
      <c r="A26" s="7"/>
      <c r="B26" s="129" t="s">
        <v>184</v>
      </c>
      <c r="C26" s="97" t="s">
        <v>34</v>
      </c>
      <c r="D26" s="97" t="s">
        <v>35</v>
      </c>
      <c r="E26" s="97" t="s">
        <v>34</v>
      </c>
      <c r="F26" s="97" t="s">
        <v>35</v>
      </c>
      <c r="G26" s="97" t="s">
        <v>34</v>
      </c>
      <c r="H26" s="97" t="s">
        <v>35</v>
      </c>
      <c r="I26" s="20"/>
      <c r="J26" s="11"/>
      <c r="K26" s="7"/>
    </row>
    <row r="27" spans="1:20">
      <c r="A27" s="7"/>
      <c r="B27" s="9"/>
      <c r="C27" s="129"/>
      <c r="D27" s="129"/>
      <c r="E27" s="129"/>
      <c r="F27" s="129"/>
      <c r="G27" s="129"/>
      <c r="H27" s="129"/>
      <c r="I27" s="20"/>
      <c r="J27" s="11"/>
      <c r="K27" s="7"/>
    </row>
    <row r="28" spans="1:20">
      <c r="A28" s="7"/>
      <c r="B28" s="19" t="str">
        <f>+[5]Cuadro44!C7</f>
        <v>Servicios públicos</v>
      </c>
      <c r="C28" s="66">
        <f>+[5]Cuadro44!D7</f>
        <v>0.99</v>
      </c>
      <c r="D28" s="66">
        <f>+[5]Cuadro44!E7</f>
        <v>4.8287014000000003E-2</v>
      </c>
      <c r="E28" s="66">
        <f>+[5]Cuadro44!F7</f>
        <v>0.86</v>
      </c>
      <c r="F28" s="66">
        <f>+[5]Cuadro44!G7</f>
        <v>4.6170821000000001E-2</v>
      </c>
      <c r="G28" s="66">
        <f>+[5]Cuadro44!H7</f>
        <v>1.04</v>
      </c>
      <c r="H28" s="66">
        <f>+[5]Cuadro44!I7</f>
        <v>3.5495815999999999E-2</v>
      </c>
      <c r="I28" s="20"/>
      <c r="J28" s="11"/>
      <c r="K28" s="7"/>
    </row>
    <row r="29" spans="1:20">
      <c r="A29" s="7"/>
      <c r="B29" s="9" t="str">
        <f>+[5]Cuadro44!C8</f>
        <v>Energía eléctrica</v>
      </c>
      <c r="C29" s="63">
        <f>+[5]Cuadro44!D8</f>
        <v>1.84</v>
      </c>
      <c r="D29" s="63">
        <f>+[5]Cuadro44!E8</f>
        <v>4.2447569999999997E-2</v>
      </c>
      <c r="E29" s="62">
        <f>+[5]Cuadro44!F8</f>
        <v>1.49</v>
      </c>
      <c r="F29" s="62">
        <f>+[5]Cuadro44!G8</f>
        <v>3.9418574999999997E-2</v>
      </c>
      <c r="G29" s="61">
        <f>+[5]Cuadro44!H8</f>
        <v>2.04</v>
      </c>
      <c r="H29" s="63">
        <f>+[5]Cuadro44!I8</f>
        <v>3.0419455000000001E-2</v>
      </c>
      <c r="I29" s="20"/>
      <c r="J29" s="11"/>
      <c r="K29" s="7"/>
    </row>
    <row r="30" spans="1:20" s="17" customFormat="1">
      <c r="A30" s="7"/>
      <c r="B30" s="9" t="str">
        <f>+[5]Cuadro44!C9</f>
        <v>Acueducto, alcantarillado y aseo</v>
      </c>
      <c r="C30" s="63">
        <f>+[5]Cuadro44!D9</f>
        <v>0.23</v>
      </c>
      <c r="D30" s="63">
        <f>+[5]Cuadro44!E9</f>
        <v>5.9121590000000002E-3</v>
      </c>
      <c r="E30" s="62">
        <f>+[5]Cuadro44!F9</f>
        <v>0.24</v>
      </c>
      <c r="F30" s="62">
        <f>+[5]Cuadro44!G9</f>
        <v>6.5358079999999997E-3</v>
      </c>
      <c r="G30" s="61">
        <f>+[5]Cuadro44!H9</f>
        <v>0.26</v>
      </c>
      <c r="H30" s="63">
        <f>+[5]Cuadro44!I9</f>
        <v>4.9967800000000001E-3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27" sqref="C27:D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+[5]Cuadro45!C2</f>
        <v>Muebles del hogar</v>
      </c>
      <c r="C13" s="66">
        <f>+[5]Cuadro45!D2</f>
        <v>-1.42</v>
      </c>
      <c r="D13" s="66">
        <f>+[5]Cuadro45!E2</f>
        <v>-7.9783040000000003E-3</v>
      </c>
      <c r="E13" s="66">
        <f>+[5]Cuadro45!F2</f>
        <v>0.27</v>
      </c>
      <c r="F13" s="66">
        <f>+[5]Cuadro45!G2</f>
        <v>1.093344E-3</v>
      </c>
      <c r="G13" s="66">
        <f>+[5]Cuadro45!H2</f>
        <v>-4.22</v>
      </c>
      <c r="H13" s="66">
        <f>+[5]Cuadro45!I2</f>
        <v>-4.1693357E-2</v>
      </c>
      <c r="I13" s="106"/>
      <c r="J13" s="11"/>
      <c r="K13" s="7"/>
    </row>
    <row r="14" spans="1:22">
      <c r="A14" s="7"/>
      <c r="B14" s="9" t="str">
        <f>+[5]Cuadro45!C3</f>
        <v>Juego completo</v>
      </c>
      <c r="C14" s="63">
        <f>+[5]Cuadro45!D3</f>
        <v>-1.8</v>
      </c>
      <c r="D14" s="63">
        <f>+[5]Cuadro45!E3</f>
        <v>-7.8996510000000006E-3</v>
      </c>
      <c r="E14" s="62">
        <f>+[5]Cuadro45!F3</f>
        <v>-0.02</v>
      </c>
      <c r="F14" s="62">
        <f>+[5]Cuadro45!G3</f>
        <v>-5.5773100000000003E-5</v>
      </c>
      <c r="G14" s="61">
        <f>+[5]Cuadro45!H3</f>
        <v>-4.41</v>
      </c>
      <c r="H14" s="63">
        <f>+[5]Cuadro45!I3</f>
        <v>-3.529711E-2</v>
      </c>
      <c r="I14" s="134"/>
      <c r="J14" s="11"/>
      <c r="K14" s="7"/>
    </row>
    <row r="15" spans="1:22">
      <c r="A15" s="7"/>
      <c r="B15" s="9" t="str">
        <f>+[5]Cuadro45!C4</f>
        <v>Otros muebles del hogar</v>
      </c>
      <c r="C15" s="61">
        <f>+[5]Cuadro45!D4</f>
        <v>-0.04</v>
      </c>
      <c r="D15" s="61">
        <f>+[5]Cuadro45!E4</f>
        <v>-4.9204399999999999E-5</v>
      </c>
      <c r="E15" s="62">
        <f>+[5]Cuadro45!F4</f>
        <v>0.91</v>
      </c>
      <c r="F15" s="62">
        <f>+[5]Cuadro45!G4</f>
        <v>1.1472819999999999E-3</v>
      </c>
      <c r="G15" s="61">
        <f>+[5]Cuadro45!H4</f>
        <v>-3.37</v>
      </c>
      <c r="H15" s="61">
        <f>+[5]Cuadro45!I4</f>
        <v>-6.3244709999999999E-3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20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20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20">
      <c r="A21" s="7"/>
      <c r="B21" s="19" t="str">
        <f>+[5]Cuadro45!C5</f>
        <v>Juego completo</v>
      </c>
      <c r="C21" s="66">
        <f>+[5]Cuadro45!D5</f>
        <v>-1.8</v>
      </c>
      <c r="D21" s="66">
        <f>+[5]Cuadro45!E5</f>
        <v>-7.8996510000000006E-3</v>
      </c>
      <c r="E21" s="66">
        <f>+[5]Cuadro45!F5</f>
        <v>-0.02</v>
      </c>
      <c r="F21" s="66">
        <f>+[5]Cuadro45!G5</f>
        <v>-5.5773100000000003E-5</v>
      </c>
      <c r="G21" s="66">
        <f>+[5]Cuadro45!H5</f>
        <v>-4.41</v>
      </c>
      <c r="H21" s="66">
        <f>+[5]Cuadro45!I5</f>
        <v>-3.529711E-2</v>
      </c>
      <c r="I21" s="20"/>
      <c r="J21" s="11"/>
      <c r="K21" s="7"/>
    </row>
    <row r="22" spans="1:20">
      <c r="A22" s="7"/>
      <c r="B22" s="9" t="str">
        <f>+[5]Cuadro45!C6</f>
        <v>Sala</v>
      </c>
      <c r="C22" s="63">
        <f>+[5]Cuadro45!D6</f>
        <v>-2.36</v>
      </c>
      <c r="D22" s="63">
        <f>+[5]Cuadro45!E6</f>
        <v>-3.833646E-3</v>
      </c>
      <c r="E22" s="62">
        <f>+[5]Cuadro45!F6</f>
        <v>0.14000000000000001</v>
      </c>
      <c r="F22" s="62">
        <f>+[5]Cuadro45!G6</f>
        <v>1.0697899999999999E-4</v>
      </c>
      <c r="G22" s="61">
        <f>+[5]Cuadro45!H6</f>
        <v>-4.9800000000000004</v>
      </c>
      <c r="H22" s="63">
        <f>+[5]Cuadro45!I6</f>
        <v>-2.0087098000000001E-2</v>
      </c>
      <c r="I22" s="20"/>
      <c r="J22" s="11"/>
      <c r="K22" s="7"/>
    </row>
    <row r="23" spans="1:20">
      <c r="A23" s="7"/>
      <c r="B23" s="9" t="str">
        <f>+[5]Cuadro45!C7</f>
        <v>Comedor</v>
      </c>
      <c r="C23" s="63">
        <f>+[5]Cuadro45!D7</f>
        <v>-2.38</v>
      </c>
      <c r="D23" s="63">
        <f>+[5]Cuadro45!E7</f>
        <v>-2.4693620000000001E-3</v>
      </c>
      <c r="E23" s="62">
        <f>+[5]Cuadro45!F7</f>
        <v>0.25</v>
      </c>
      <c r="F23" s="62">
        <f>+[5]Cuadro45!G7</f>
        <v>9.6885000000000005E-5</v>
      </c>
      <c r="G23" s="61">
        <f>+[5]Cuadro45!H7</f>
        <v>-3.85</v>
      </c>
      <c r="H23" s="63">
        <f>+[5]Cuadro45!I7</f>
        <v>-1.431585E-2</v>
      </c>
      <c r="I23" s="20"/>
      <c r="J23" s="11"/>
      <c r="K23" s="7"/>
    </row>
    <row r="24" spans="1:20">
      <c r="A24" s="7"/>
      <c r="B24" s="9"/>
      <c r="C24" s="89"/>
      <c r="D24" s="89"/>
      <c r="E24" s="89"/>
      <c r="F24" s="89"/>
      <c r="G24" s="89"/>
      <c r="H24" s="89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</row>
    <row r="28" spans="1:20">
      <c r="A28" s="7"/>
      <c r="B28" s="12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</row>
    <row r="29" spans="1:20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</row>
    <row r="30" spans="1:20">
      <c r="A30" s="7"/>
      <c r="B30" s="19" t="str">
        <f>+[5]Cuadro45!C8</f>
        <v>Otros muebles del hogar</v>
      </c>
      <c r="C30" s="66">
        <f>+[5]Cuadro45!D8</f>
        <v>-0.04</v>
      </c>
      <c r="D30" s="66">
        <f>+[5]Cuadro45!E8</f>
        <v>-4.9204399999999999E-5</v>
      </c>
      <c r="E30" s="66">
        <f>+[5]Cuadro45!F8</f>
        <v>0.91</v>
      </c>
      <c r="F30" s="66">
        <f>+[5]Cuadro45!G8</f>
        <v>1.1472819999999999E-3</v>
      </c>
      <c r="G30" s="66">
        <f>+[5]Cuadro45!H8</f>
        <v>-3.37</v>
      </c>
      <c r="H30" s="66">
        <f>+[5]Cuadro45!I8</f>
        <v>-6.3244709999999999E-3</v>
      </c>
      <c r="I30" s="20"/>
      <c r="J30" s="11"/>
      <c r="K30" s="7"/>
    </row>
    <row r="31" spans="1:20">
      <c r="A31" s="7"/>
      <c r="B31" s="9" t="str">
        <f>+[5]Cuadro45!C9</f>
        <v>Otros muebles del hogar</v>
      </c>
      <c r="C31" s="63">
        <f>+[5]Cuadro45!D9</f>
        <v>-0.04</v>
      </c>
      <c r="D31" s="63">
        <f>+[5]Cuadro45!E9</f>
        <v>-4.9204399999999999E-5</v>
      </c>
      <c r="E31" s="62">
        <f>+[5]Cuadro45!F9</f>
        <v>0.91</v>
      </c>
      <c r="F31" s="62">
        <f>+[5]Cuadro45!G9</f>
        <v>1.1472819999999999E-3</v>
      </c>
      <c r="G31" s="61">
        <f>+[5]Cuadro45!H9</f>
        <v>-3.37</v>
      </c>
      <c r="H31" s="63">
        <f>+[5]Cuadro45!I9</f>
        <v>-6.3244709999999999E-3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1" sqref="B31:B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+[5]Cuadro46!C2</f>
        <v>Aparatos domésticos</v>
      </c>
      <c r="C13" s="66">
        <f>+[5]Cuadro46!D2</f>
        <v>-0.03</v>
      </c>
      <c r="D13" s="66">
        <f>+[5]Cuadro46!E2</f>
        <v>-1.49674E-4</v>
      </c>
      <c r="E13" s="66">
        <f>+[5]Cuadro46!F2</f>
        <v>-0.21</v>
      </c>
      <c r="F13" s="66">
        <f>+[5]Cuadro46!G2</f>
        <v>-1.3563150000000001E-3</v>
      </c>
      <c r="G13" s="66">
        <f>+[5]Cuadro46!H2</f>
        <v>0.57999999999999996</v>
      </c>
      <c r="H13" s="66">
        <f>+[5]Cuadro46!I2</f>
        <v>2.5974460000000002E-3</v>
      </c>
      <c r="I13" s="106"/>
      <c r="J13" s="11"/>
      <c r="K13" s="7"/>
    </row>
    <row r="14" spans="1:22">
      <c r="A14" s="7"/>
      <c r="B14" s="9" t="str">
        <f>+[5]Cuadro46!C3</f>
        <v>Aparatos para labores del hogar</v>
      </c>
      <c r="C14" s="63">
        <f>+[5]Cuadro46!D3</f>
        <v>-0.03</v>
      </c>
      <c r="D14" s="63">
        <f>+[5]Cuadro46!E3</f>
        <v>-1.44778E-4</v>
      </c>
      <c r="E14" s="62">
        <f>+[5]Cuadro46!F3</f>
        <v>-0.22</v>
      </c>
      <c r="F14" s="62">
        <f>+[5]Cuadro46!G3</f>
        <v>-1.3602250000000001E-3</v>
      </c>
      <c r="G14" s="61">
        <f>+[5]Cuadro46!H3</f>
        <v>0.6</v>
      </c>
      <c r="H14" s="63">
        <f>+[5]Cuadro46!I3</f>
        <v>2.5984950000000001E-3</v>
      </c>
      <c r="I14" s="134"/>
      <c r="J14" s="11"/>
      <c r="K14" s="7"/>
    </row>
    <row r="15" spans="1:22">
      <c r="A15" s="7"/>
      <c r="B15" s="9" t="str">
        <f>+[5]Cuadro46!C4</f>
        <v>Repuestos, reparacion y alquiler</v>
      </c>
      <c r="C15" s="61">
        <f>+[5]Cuadro46!D4</f>
        <v>0</v>
      </c>
      <c r="D15" s="61">
        <f>+[5]Cuadro46!E4</f>
        <v>0</v>
      </c>
      <c r="E15" s="62">
        <f>+[5]Cuadro46!F4</f>
        <v>0</v>
      </c>
      <c r="F15" s="62">
        <f>+[5]Cuadro46!G4</f>
        <v>0</v>
      </c>
      <c r="G15" s="61">
        <f>+[5]Cuadro46!H4</f>
        <v>0</v>
      </c>
      <c r="H15" s="61">
        <f>+[5]Cuadro46!I4</f>
        <v>0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11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11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</row>
    <row r="21" spans="1:11">
      <c r="A21" s="7"/>
      <c r="B21" s="19" t="str">
        <f>+[5]Cuadro46!C5</f>
        <v>Aparatos para labores del hogar</v>
      </c>
      <c r="C21" s="66">
        <f>+[5]Cuadro46!D5</f>
        <v>-0.03</v>
      </c>
      <c r="D21" s="66">
        <f>+[5]Cuadro46!E5</f>
        <v>-1.44778E-4</v>
      </c>
      <c r="E21" s="66">
        <f>+[5]Cuadro46!F5</f>
        <v>-0.22</v>
      </c>
      <c r="F21" s="66">
        <f>+[5]Cuadro46!G5</f>
        <v>-1.3602250000000001E-3</v>
      </c>
      <c r="G21" s="66">
        <f>+[5]Cuadro46!H5</f>
        <v>0.6</v>
      </c>
      <c r="H21" s="66">
        <f>+[5]Cuadro46!I5</f>
        <v>2.5984950000000001E-3</v>
      </c>
      <c r="I21" s="20"/>
      <c r="J21" s="11"/>
      <c r="K21" s="7"/>
    </row>
    <row r="22" spans="1:11">
      <c r="A22" s="7"/>
      <c r="B22" s="9" t="str">
        <f>+[5]Cuadro46!C6</f>
        <v>Nevera</v>
      </c>
      <c r="C22" s="63">
        <f>+[5]Cuadro46!D6</f>
        <v>0.12</v>
      </c>
      <c r="D22" s="63">
        <f>+[5]Cuadro46!E6</f>
        <v>2.39769E-4</v>
      </c>
      <c r="E22" s="62">
        <f>+[5]Cuadro46!F6</f>
        <v>0.23</v>
      </c>
      <c r="F22" s="62">
        <f>+[5]Cuadro46!G6</f>
        <v>6.4406999999999995E-4</v>
      </c>
      <c r="G22" s="61">
        <f>+[5]Cuadro46!H6</f>
        <v>-0.83</v>
      </c>
      <c r="H22" s="63">
        <f>+[5]Cuadro46!I6</f>
        <v>-1.7551120000000001E-3</v>
      </c>
      <c r="I22" s="20"/>
      <c r="J22" s="11"/>
      <c r="K22" s="7"/>
    </row>
    <row r="23" spans="1:11">
      <c r="A23" s="7"/>
      <c r="B23" s="9" t="str">
        <f>+[5]Cuadro46!C7</f>
        <v>Estufa</v>
      </c>
      <c r="C23" s="63">
        <f>+[5]Cuadro46!D7</f>
        <v>0.42</v>
      </c>
      <c r="D23" s="63">
        <f>+[5]Cuadro46!E7</f>
        <v>1.83974E-4</v>
      </c>
      <c r="E23" s="62">
        <f>+[5]Cuadro46!F7</f>
        <v>0.35</v>
      </c>
      <c r="F23" s="62">
        <f>+[5]Cuadro46!G7</f>
        <v>1.9002400000000001E-4</v>
      </c>
      <c r="G23" s="61">
        <f>+[5]Cuadro46!H7</f>
        <v>0.45</v>
      </c>
      <c r="H23" s="63">
        <f>+[5]Cuadro46!I7</f>
        <v>8.1718099999999999E-5</v>
      </c>
      <c r="I23" s="20"/>
      <c r="J23" s="11"/>
      <c r="K23" s="7"/>
    </row>
    <row r="24" spans="1:11">
      <c r="A24" s="7"/>
      <c r="B24" s="9" t="str">
        <f>+[5]Cuadro46!C8</f>
        <v>Lavadora</v>
      </c>
      <c r="C24" s="63">
        <f>+[5]Cuadro46!D8</f>
        <v>-0.33</v>
      </c>
      <c r="D24" s="63">
        <f>+[5]Cuadro46!E8</f>
        <v>-6.1020599999999996E-4</v>
      </c>
      <c r="E24" s="62">
        <f>+[5]Cuadro46!F8</f>
        <v>-0.91</v>
      </c>
      <c r="F24" s="62">
        <f>+[5]Cuadro46!G8</f>
        <v>-1.9752110000000002E-3</v>
      </c>
      <c r="G24" s="61">
        <f>+[5]Cuadro46!H8</f>
        <v>2.65</v>
      </c>
      <c r="H24" s="63">
        <f>+[5]Cuadro46!I8</f>
        <v>4.0798229999999998E-3</v>
      </c>
      <c r="I24" s="20"/>
      <c r="J24" s="11"/>
      <c r="K24" s="7"/>
    </row>
    <row r="25" spans="1:11">
      <c r="A25" s="7"/>
      <c r="B25" s="9" t="str">
        <f>+[5]Cuadro46!C9</f>
        <v>Otros aparatos del hogar</v>
      </c>
      <c r="C25" s="63">
        <f>+[5]Cuadro46!D9</f>
        <v>0.1</v>
      </c>
      <c r="D25" s="63">
        <f>+[5]Cuadro46!E9</f>
        <v>5.4072800000000002E-5</v>
      </c>
      <c r="E25" s="62">
        <f>+[5]Cuadro46!F9</f>
        <v>-0.3</v>
      </c>
      <c r="F25" s="62">
        <f>+[5]Cuadro46!G9</f>
        <v>-2.0070999999999999E-4</v>
      </c>
      <c r="G25" s="61">
        <f>+[5]Cuadro46!H9</f>
        <v>0.34</v>
      </c>
      <c r="H25" s="63">
        <f>+[5]Cuadro46!I9</f>
        <v>1.68319E-4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7" t="s">
        <v>315</v>
      </c>
      <c r="D28" s="177"/>
      <c r="E28" s="177" t="s">
        <v>70</v>
      </c>
      <c r="F28" s="177"/>
      <c r="G28" s="177" t="s">
        <v>71</v>
      </c>
      <c r="H28" s="177"/>
      <c r="I28" s="20"/>
      <c r="J28" s="11"/>
      <c r="K28" s="7"/>
    </row>
    <row r="29" spans="1:11">
      <c r="A29" s="7"/>
      <c r="B29" s="129" t="s">
        <v>184</v>
      </c>
      <c r="C29" s="97" t="s">
        <v>34</v>
      </c>
      <c r="D29" s="97" t="s">
        <v>35</v>
      </c>
      <c r="E29" s="97" t="s">
        <v>34</v>
      </c>
      <c r="F29" s="97" t="s">
        <v>35</v>
      </c>
      <c r="G29" s="97" t="s">
        <v>34</v>
      </c>
      <c r="H29" s="97" t="s">
        <v>35</v>
      </c>
      <c r="I29" s="20"/>
      <c r="J29" s="11"/>
      <c r="K29" s="7"/>
    </row>
    <row r="30" spans="1:11">
      <c r="A30" s="7"/>
      <c r="B30" s="9"/>
      <c r="C30" s="129"/>
      <c r="D30" s="129"/>
      <c r="E30" s="129"/>
      <c r="F30" s="129"/>
      <c r="G30" s="129"/>
      <c r="H30" s="129"/>
      <c r="I30" s="20"/>
      <c r="J30" s="11"/>
      <c r="K30" s="7"/>
    </row>
    <row r="31" spans="1:11">
      <c r="A31" s="7"/>
      <c r="B31" s="19" t="str">
        <f>+[5]Cuadro46!C10</f>
        <v>Repuestos, reparacion y alquiler</v>
      </c>
      <c r="C31" s="66">
        <f>+[5]Cuadro46!D10</f>
        <v>0</v>
      </c>
      <c r="D31" s="66">
        <f>+[5]Cuadro46!E10</f>
        <v>0</v>
      </c>
      <c r="E31" s="66">
        <f>+[5]Cuadro46!F10</f>
        <v>0</v>
      </c>
      <c r="F31" s="66">
        <f>+[5]Cuadro46!G10</f>
        <v>0</v>
      </c>
      <c r="G31" s="66">
        <f>+[5]Cuadro46!H10</f>
        <v>0</v>
      </c>
      <c r="H31" s="66">
        <f>+[5]Cuadro46!I10</f>
        <v>0</v>
      </c>
      <c r="I31" s="20"/>
      <c r="J31" s="11"/>
      <c r="K31" s="7"/>
    </row>
    <row r="32" spans="1:11">
      <c r="A32" s="7"/>
      <c r="B32" s="9" t="str">
        <f>+[5]Cuadro46!C11</f>
        <v>Reparación de artefactos</v>
      </c>
      <c r="C32" s="63">
        <f>+[5]Cuadro46!D11</f>
        <v>0</v>
      </c>
      <c r="D32" s="63">
        <f>+[5]Cuadro46!E11</f>
        <v>0</v>
      </c>
      <c r="E32" s="62">
        <f>+[5]Cuadro46!F11</f>
        <v>0</v>
      </c>
      <c r="F32" s="62">
        <f>+[5]Cuadro46!G11</f>
        <v>0</v>
      </c>
      <c r="G32" s="61">
        <f>+[5]Cuadro46!H11</f>
        <v>0</v>
      </c>
      <c r="H32" s="63">
        <f>+[5]Cuadro46!I11</f>
        <v>0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38" sqref="C38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+[5]Cuadro47!C2</f>
        <v>Utensilios domésticos</v>
      </c>
      <c r="C13" s="66">
        <f>+[5]Cuadro47!D2</f>
        <v>-0.33</v>
      </c>
      <c r="D13" s="66">
        <f>+[5]Cuadro47!E2</f>
        <v>-1.398477E-3</v>
      </c>
      <c r="E13" s="66">
        <f>+[5]Cuadro47!F2</f>
        <v>-0.44</v>
      </c>
      <c r="F13" s="66">
        <f>+[5]Cuadro47!G2</f>
        <v>-1.397901E-3</v>
      </c>
      <c r="G13" s="66">
        <f>+[5]Cuadro47!H2</f>
        <v>0.12</v>
      </c>
      <c r="H13" s="66">
        <f>+[5]Cuadro47!I2</f>
        <v>4.3183799999999998E-4</v>
      </c>
      <c r="I13" s="106"/>
      <c r="J13" s="11"/>
      <c r="K13" s="7"/>
    </row>
    <row r="14" spans="1:22">
      <c r="A14" s="7"/>
      <c r="B14" s="9" t="str">
        <f>+[5]Cuadro47!C3</f>
        <v>De cocina</v>
      </c>
      <c r="C14" s="63">
        <f>+[5]Cuadro47!D3</f>
        <v>-0.18</v>
      </c>
      <c r="D14" s="63">
        <f>+[5]Cuadro47!E3</f>
        <v>-1.8992100000000001E-4</v>
      </c>
      <c r="E14" s="62">
        <f>+[5]Cuadro47!F3</f>
        <v>-0.23</v>
      </c>
      <c r="F14" s="62">
        <f>+[5]Cuadro47!G3</f>
        <v>-2.5352399999999998E-4</v>
      </c>
      <c r="G14" s="61">
        <f>+[5]Cuadro47!H3</f>
        <v>-0.32</v>
      </c>
      <c r="H14" s="63">
        <f>+[5]Cuadro47!I3</f>
        <v>-4.1511400000000001E-4</v>
      </c>
      <c r="I14" s="134"/>
      <c r="J14" s="11"/>
      <c r="K14" s="7"/>
    </row>
    <row r="15" spans="1:22">
      <c r="A15" s="7"/>
      <c r="B15" s="9" t="str">
        <f>+[5]Cuadro47!C4</f>
        <v>De comedor</v>
      </c>
      <c r="C15" s="61">
        <f>+[5]Cuadro47!D4</f>
        <v>0.49</v>
      </c>
      <c r="D15" s="61">
        <f>+[5]Cuadro47!E4</f>
        <v>4.13464E-4</v>
      </c>
      <c r="E15" s="62">
        <f>+[5]Cuadro47!F4</f>
        <v>-0.04</v>
      </c>
      <c r="F15" s="62">
        <f>+[5]Cuadro47!G4</f>
        <v>-3.2087600000000001E-5</v>
      </c>
      <c r="G15" s="61">
        <f>+[5]Cuadro47!H4</f>
        <v>1.74</v>
      </c>
      <c r="H15" s="61">
        <f>+[5]Cuadro47!I4</f>
        <v>1.067824E-3</v>
      </c>
      <c r="I15" s="134"/>
      <c r="J15" s="11"/>
      <c r="K15" s="7"/>
    </row>
    <row r="16" spans="1:22">
      <c r="A16" s="7"/>
      <c r="B16" s="9" t="str">
        <f>+[5]Cuadro47!C5</f>
        <v>Otros utensilios domesticos</v>
      </c>
      <c r="C16" s="61">
        <f>+[5]Cuadro47!D5</f>
        <v>-0.69</v>
      </c>
      <c r="D16" s="61">
        <f>+[5]Cuadro47!E5</f>
        <v>-1.6139259999999999E-3</v>
      </c>
      <c r="E16" s="62">
        <f>+[5]Cuadro47!F5</f>
        <v>-0.88</v>
      </c>
      <c r="F16" s="62">
        <f>+[5]Cuadro47!G5</f>
        <v>-1.119852E-3</v>
      </c>
      <c r="G16" s="61">
        <f>+[5]Cuadro47!H5</f>
        <v>-0.13</v>
      </c>
      <c r="H16" s="61">
        <f>+[5]Cuadro47!I5</f>
        <v>-2.1937700000000001E-4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9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+[5]Cuadro47!C6</f>
        <v>De cocina</v>
      </c>
      <c r="C22" s="66">
        <f>+[5]Cuadro47!D6</f>
        <v>-0.18</v>
      </c>
      <c r="D22" s="66">
        <f>+[5]Cuadro47!E6</f>
        <v>-1.8992100000000001E-4</v>
      </c>
      <c r="E22" s="66">
        <f>+[5]Cuadro47!F6</f>
        <v>-0.23</v>
      </c>
      <c r="F22" s="66">
        <f>+[5]Cuadro47!G6</f>
        <v>-2.5352399999999998E-4</v>
      </c>
      <c r="G22" s="66">
        <f>+[5]Cuadro47!H6</f>
        <v>-0.32</v>
      </c>
      <c r="H22" s="66">
        <f>+[5]Cuadro47!I6</f>
        <v>-4.1511400000000001E-4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+[5]Cuadro47!C7</f>
        <v>Ollas, sartenes y refractarias</v>
      </c>
      <c r="C23" s="63">
        <f>+[5]Cuadro47!D7</f>
        <v>-0.2</v>
      </c>
      <c r="D23" s="63">
        <f>+[5]Cuadro47!E7</f>
        <v>-1.5481699999999999E-4</v>
      </c>
      <c r="E23" s="62">
        <f>+[5]Cuadro47!F7</f>
        <v>-0.32</v>
      </c>
      <c r="F23" s="62">
        <f>+[5]Cuadro47!G7</f>
        <v>-2.7667000000000002E-4</v>
      </c>
      <c r="G23" s="61">
        <f>+[5]Cuadro47!H7</f>
        <v>-0.24</v>
      </c>
      <c r="H23" s="63">
        <f>+[5]Cuadro47!I7</f>
        <v>-2.04833E-4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+[5]Cuadro47!C8</f>
        <v>Otros utensilios del hogar</v>
      </c>
      <c r="C24" s="63">
        <f>+[5]Cuadro47!D8</f>
        <v>-0.12</v>
      </c>
      <c r="D24" s="63">
        <f>+[5]Cuadro47!E8</f>
        <v>-3.3730099999999997E-5</v>
      </c>
      <c r="E24" s="62">
        <f>+[5]Cuadro47!F8</f>
        <v>0.1</v>
      </c>
      <c r="F24" s="62">
        <f>+[5]Cuadro47!G8</f>
        <v>2.37697E-5</v>
      </c>
      <c r="G24" s="61">
        <f>+[5]Cuadro47!H8</f>
        <v>-0.47</v>
      </c>
      <c r="H24" s="63">
        <f>+[5]Cuadro47!I8</f>
        <v>-2.0858300000000001E-4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+[5]Cuadro47!C9</f>
        <v>De comedor</v>
      </c>
      <c r="C30" s="66">
        <f>+[5]Cuadro47!D9</f>
        <v>0.49</v>
      </c>
      <c r="D30" s="66">
        <f>+[5]Cuadro47!E9</f>
        <v>4.13464E-4</v>
      </c>
      <c r="E30" s="66">
        <f>+[5]Cuadro47!F9</f>
        <v>-0.04</v>
      </c>
      <c r="F30" s="66">
        <f>+[5]Cuadro47!G9</f>
        <v>-3.2087600000000001E-5</v>
      </c>
      <c r="G30" s="66">
        <f>+[5]Cuadro47!H9</f>
        <v>1.74</v>
      </c>
      <c r="H30" s="66">
        <f>+[5]Cuadro47!I9</f>
        <v>1.067824E-3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+[5]Cuadro47!C10</f>
        <v>Vajilla</v>
      </c>
      <c r="C31" s="63">
        <f>+[5]Cuadro47!D10</f>
        <v>0.61</v>
      </c>
      <c r="D31" s="63">
        <f>+[5]Cuadro47!E10</f>
        <v>4.5633499999999999E-4</v>
      </c>
      <c r="E31" s="62">
        <f>+[5]Cuadro47!F10</f>
        <v>0.04</v>
      </c>
      <c r="F31" s="62">
        <f>+[5]Cuadro47!G10</f>
        <v>2.6776900000000001E-5</v>
      </c>
      <c r="G31" s="61">
        <f>+[5]Cuadro47!H10</f>
        <v>1.88</v>
      </c>
      <c r="H31" s="63">
        <f>+[5]Cuadro47!I10</f>
        <v>1.1093749999999999E-3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+[5]Cuadro47!C11</f>
        <v>Cubiertos</v>
      </c>
      <c r="C32" s="63">
        <f>+[5]Cuadro47!D11</f>
        <v>-0.48</v>
      </c>
      <c r="D32" s="63">
        <f>+[5]Cuadro47!E11</f>
        <v>-4.5924599999999997E-5</v>
      </c>
      <c r="E32" s="62">
        <f>+[5]Cuadro47!F11</f>
        <v>-0.45</v>
      </c>
      <c r="F32" s="62">
        <f>+[5]Cuadro47!G11</f>
        <v>-5.9740800000000002E-5</v>
      </c>
      <c r="G32" s="61">
        <f>+[5]Cuadro47!H11</f>
        <v>-1.65</v>
      </c>
      <c r="H32" s="63">
        <f>+[5]Cuadro47!I11</f>
        <v>-3.8999599999999998E-5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29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29"/>
      <c r="D37" s="129"/>
      <c r="E37" s="129"/>
      <c r="F37" s="129"/>
      <c r="G37" s="129"/>
      <c r="H37" s="12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+[5]Cuadro47!C12</f>
        <v>Otros utensilios domesticos</v>
      </c>
      <c r="C38" s="66">
        <f>+[5]Cuadro47!D12</f>
        <v>-0.69</v>
      </c>
      <c r="D38" s="66">
        <f>+[5]Cuadro47!E12</f>
        <v>-1.6139259999999999E-3</v>
      </c>
      <c r="E38" s="66">
        <f>+[5]Cuadro47!F12</f>
        <v>-0.88</v>
      </c>
      <c r="F38" s="66">
        <f>+[5]Cuadro47!G12</f>
        <v>-1.119852E-3</v>
      </c>
      <c r="G38" s="66">
        <f>+[5]Cuadro47!H12</f>
        <v>-0.13</v>
      </c>
      <c r="H38" s="66">
        <f>+[5]Cuadro47!I12</f>
        <v>-2.1937700000000001E-4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+[5]Cuadro47!C13</f>
        <v>Otros utensilios domesticos</v>
      </c>
      <c r="C39" s="63">
        <f>+[5]Cuadro47!D13</f>
        <v>-0.69</v>
      </c>
      <c r="D39" s="63">
        <f>+[5]Cuadro47!E13</f>
        <v>-1.6139259999999999E-3</v>
      </c>
      <c r="E39" s="62">
        <f>+[5]Cuadro47!F13</f>
        <v>-0.88</v>
      </c>
      <c r="F39" s="62">
        <f>+[5]Cuadro47!G13</f>
        <v>-1.119852E-3</v>
      </c>
      <c r="G39" s="61">
        <f>+[5]Cuadro47!H13</f>
        <v>-0.13</v>
      </c>
      <c r="H39" s="63">
        <f>+[5]Cuadro47!I13</f>
        <v>-2.1937700000000001E-4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+[5]Cuadro48!C2</f>
        <v>Ropa del hogar</v>
      </c>
      <c r="C13" s="66">
        <f>+[5]Cuadro48!D2</f>
        <v>0.03</v>
      </c>
      <c r="D13" s="66">
        <f>+[5]Cuadro48!E2</f>
        <v>6.5720000000000001E-5</v>
      </c>
      <c r="E13" s="66">
        <f>+[5]Cuadro48!F2</f>
        <v>0.01</v>
      </c>
      <c r="F13" s="66">
        <f>+[5]Cuadro48!G2</f>
        <v>2.1219699999999999E-5</v>
      </c>
      <c r="G13" s="66">
        <f>+[5]Cuadro48!H2</f>
        <v>-0.11</v>
      </c>
      <c r="H13" s="66">
        <f>+[5]Cuadro48!I2</f>
        <v>-1.9501300000000001E-4</v>
      </c>
      <c r="I13" s="106"/>
      <c r="J13" s="11"/>
      <c r="K13" s="7"/>
    </row>
    <row r="14" spans="1:22">
      <c r="A14" s="7"/>
      <c r="B14" s="9" t="str">
        <f>+[5]Cuadro48!C3</f>
        <v>Alcoba</v>
      </c>
      <c r="C14" s="63">
        <f>+[5]Cuadro48!D3</f>
        <v>0.14000000000000001</v>
      </c>
      <c r="D14" s="63">
        <f>+[5]Cuadro48!E3</f>
        <v>2.2245300000000001E-4</v>
      </c>
      <c r="E14" s="62">
        <f>+[5]Cuadro48!F3</f>
        <v>0.02</v>
      </c>
      <c r="F14" s="62">
        <f>+[5]Cuadro48!G3</f>
        <v>4.0157000000000002E-5</v>
      </c>
      <c r="G14" s="61">
        <f>+[5]Cuadro48!H3</f>
        <v>0.83</v>
      </c>
      <c r="H14" s="63">
        <f>+[5]Cuadro48!I3</f>
        <v>3.0538000000000001E-4</v>
      </c>
      <c r="I14" s="134"/>
      <c r="J14" s="11"/>
      <c r="K14" s="7"/>
    </row>
    <row r="15" spans="1:22">
      <c r="A15" s="7"/>
      <c r="B15" s="9" t="str">
        <f>+[5]Cuadro48!C4</f>
        <v>Sala y baño</v>
      </c>
      <c r="C15" s="61">
        <f>+[5]Cuadro48!D4</f>
        <v>-0.24</v>
      </c>
      <c r="D15" s="61">
        <f>+[5]Cuadro48!E4</f>
        <v>-1.4444100000000001E-4</v>
      </c>
      <c r="E15" s="62">
        <f>+[5]Cuadro48!F4</f>
        <v>-0.23</v>
      </c>
      <c r="F15" s="62">
        <f>+[5]Cuadro48!G4</f>
        <v>-2.62696E-5</v>
      </c>
      <c r="G15" s="61">
        <f>+[5]Cuadro48!H4</f>
        <v>-0.35</v>
      </c>
      <c r="H15" s="61">
        <f>+[5]Cuadro48!I4</f>
        <v>-4.9173000000000001E-4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2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29"/>
      <c r="D20" s="129"/>
      <c r="E20" s="129"/>
      <c r="F20" s="129"/>
      <c r="G20" s="129"/>
      <c r="H20" s="12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+[5]Cuadro48!C5</f>
        <v>Alcoba</v>
      </c>
      <c r="C21" s="66">
        <f>+[5]Cuadro48!D5</f>
        <v>0.14000000000000001</v>
      </c>
      <c r="D21" s="66">
        <f>+[5]Cuadro48!E5</f>
        <v>2.2245300000000001E-4</v>
      </c>
      <c r="E21" s="66">
        <f>+[5]Cuadro48!F5</f>
        <v>0.02</v>
      </c>
      <c r="F21" s="66">
        <f>+[5]Cuadro48!G5</f>
        <v>4.0157000000000002E-5</v>
      </c>
      <c r="G21" s="66">
        <f>+[5]Cuadro48!H5</f>
        <v>0.83</v>
      </c>
      <c r="H21" s="66">
        <f>+[5]Cuadro48!I5</f>
        <v>3.0538000000000001E-4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+[5]Cuadro48!C6</f>
        <v>Juego de sabanas y fundas</v>
      </c>
      <c r="C22" s="63">
        <f>+[5]Cuadro48!D6</f>
        <v>0.53</v>
      </c>
      <c r="D22" s="63">
        <f>+[5]Cuadro48!E6</f>
        <v>2.3681700000000001E-4</v>
      </c>
      <c r="E22" s="62">
        <f>+[5]Cuadro48!F6</f>
        <v>0.55000000000000004</v>
      </c>
      <c r="F22" s="62">
        <f>+[5]Cuadro48!G6</f>
        <v>3.4928299999999998E-4</v>
      </c>
      <c r="G22" s="61">
        <f>+[5]Cuadro48!H6</f>
        <v>0</v>
      </c>
      <c r="H22" s="63">
        <f>+[5]Cuadro48!I6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+[5]Cuadro48!C7</f>
        <v>Cobijas y cubrelechos</v>
      </c>
      <c r="C23" s="63">
        <f>+[5]Cuadro48!D7</f>
        <v>0.4</v>
      </c>
      <c r="D23" s="63">
        <f>+[5]Cuadro48!E7</f>
        <v>2.3850999999999999E-4</v>
      </c>
      <c r="E23" s="62">
        <f>+[5]Cuadro48!F7</f>
        <v>0.2</v>
      </c>
      <c r="F23" s="62">
        <f>+[5]Cuadro48!G7</f>
        <v>1.3119800000000001E-4</v>
      </c>
      <c r="G23" s="61">
        <f>+[5]Cuadro48!H7</f>
        <v>1.23</v>
      </c>
      <c r="H23" s="63">
        <f>+[5]Cuadro48!I7</f>
        <v>3.1858400000000001E-4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+[5]Cuadro48!C8</f>
        <v>Colchones y almohadas</v>
      </c>
      <c r="C24" s="63">
        <f>+[5]Cuadro48!D8</f>
        <v>-0.48</v>
      </c>
      <c r="D24" s="63">
        <f>+[5]Cuadro48!E8</f>
        <v>-2.61978E-4</v>
      </c>
      <c r="E24" s="62">
        <f>+[5]Cuadro48!F8</f>
        <v>-0.6</v>
      </c>
      <c r="F24" s="62">
        <f>+[5]Cuadro48!G8</f>
        <v>-4.3009999999999999E-4</v>
      </c>
      <c r="G24" s="61">
        <f>+[5]Cuadro48!H8</f>
        <v>-0.43</v>
      </c>
      <c r="H24" s="63">
        <f>+[5]Cuadro48!I8</f>
        <v>-1.1780199999999999E-5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+[5]Cuadro48!C9</f>
        <v>Sala y baño</v>
      </c>
      <c r="C30" s="66">
        <f>+[5]Cuadro48!D9</f>
        <v>-0.24</v>
      </c>
      <c r="D30" s="66">
        <f>+[5]Cuadro48!E9</f>
        <v>-1.4444100000000001E-4</v>
      </c>
      <c r="E30" s="66">
        <f>+[5]Cuadro48!F9</f>
        <v>-0.23</v>
      </c>
      <c r="F30" s="66">
        <f>+[5]Cuadro48!G9</f>
        <v>-2.62696E-5</v>
      </c>
      <c r="G30" s="66">
        <f>+[5]Cuadro48!H9</f>
        <v>-0.35</v>
      </c>
      <c r="H30" s="66">
        <f>+[5]Cuadro48!I9</f>
        <v>-4.9173000000000001E-4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+[5]Cuadro48!C10</f>
        <v>Cortinas</v>
      </c>
      <c r="C31" s="63">
        <f>+[5]Cuadro48!D10</f>
        <v>0.01</v>
      </c>
      <c r="D31" s="63">
        <f>+[5]Cuadro48!E10</f>
        <v>4.3317999999999998E-6</v>
      </c>
      <c r="E31" s="62">
        <f>+[5]Cuadro48!F10</f>
        <v>0.34</v>
      </c>
      <c r="F31" s="62">
        <f>+[5]Cuadro48!G10</f>
        <v>1.35614E-5</v>
      </c>
      <c r="G31" s="61">
        <f>+[5]Cuadro48!H10</f>
        <v>0</v>
      </c>
      <c r="H31" s="63">
        <f>+[5]Cuadro48!I10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+[5]Cuadro48!C11</f>
        <v>Toallas, manteles y forros</v>
      </c>
      <c r="C32" s="63">
        <f>+[5]Cuadro48!D11</f>
        <v>-0.89</v>
      </c>
      <c r="D32" s="63">
        <f>+[5]Cuadro48!E11</f>
        <v>-1.5011899999999999E-4</v>
      </c>
      <c r="E32" s="62">
        <f>+[5]Cuadro48!F11</f>
        <v>-0.54</v>
      </c>
      <c r="F32" s="62">
        <f>+[5]Cuadro48!G11</f>
        <v>-4.0139299999999997E-5</v>
      </c>
      <c r="G32" s="61">
        <f>+[5]Cuadro48!H11</f>
        <v>-1.25</v>
      </c>
      <c r="H32" s="63">
        <f>+[5]Cuadro48!I11</f>
        <v>-4.9437099999999996E-4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1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71"/>
      <c r="D37" s="71"/>
      <c r="E37" s="71"/>
      <c r="F37" s="71"/>
      <c r="G37" s="71"/>
      <c r="H37" s="7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9" sqref="B39:B4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189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29"/>
      <c r="D9" s="129"/>
      <c r="E9" s="129"/>
      <c r="F9" s="129"/>
      <c r="G9" s="129"/>
      <c r="H9" s="129"/>
      <c r="I9" s="129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29"/>
      <c r="J10" s="11"/>
      <c r="K10" s="7"/>
    </row>
    <row r="11" spans="1:22">
      <c r="A11" s="7"/>
      <c r="B11" s="12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29"/>
      <c r="J11" s="11"/>
      <c r="K11" s="7"/>
      <c r="M11" s="49"/>
    </row>
    <row r="12" spans="1:22" ht="12" customHeight="1">
      <c r="A12" s="7"/>
      <c r="B12" s="9"/>
      <c r="C12" s="129"/>
      <c r="D12" s="129"/>
      <c r="E12" s="129"/>
      <c r="F12" s="129"/>
      <c r="G12" s="129"/>
      <c r="H12" s="129"/>
      <c r="I12" s="129"/>
      <c r="J12" s="11"/>
      <c r="K12" s="7"/>
    </row>
    <row r="13" spans="1:22">
      <c r="A13" s="7"/>
      <c r="B13" s="19" t="str">
        <f>+[5]Cuadro49!C2</f>
        <v>Artículos para limpieza</v>
      </c>
      <c r="C13" s="66">
        <f>+[5]Cuadro49!D2</f>
        <v>0.3</v>
      </c>
      <c r="D13" s="66">
        <f>+[5]Cuadro49!E2</f>
        <v>5.2729379999999996E-3</v>
      </c>
      <c r="E13" s="66">
        <f>+[5]Cuadro49!F2</f>
        <v>0.32</v>
      </c>
      <c r="F13" s="66">
        <f>+[5]Cuadro49!G2</f>
        <v>6.2864130000000002E-3</v>
      </c>
      <c r="G13" s="66">
        <f>+[5]Cuadro49!H2</f>
        <v>0.7</v>
      </c>
      <c r="H13" s="66">
        <f>+[5]Cuadro49!I2</f>
        <v>9.4649069999999998E-3</v>
      </c>
      <c r="I13" s="106"/>
      <c r="J13" s="11"/>
      <c r="K13" s="7"/>
    </row>
    <row r="14" spans="1:22">
      <c r="A14" s="7"/>
      <c r="B14" s="9" t="str">
        <f>+[5]Cuadro49!C3</f>
        <v>Jabones, detergentes y suavizantes</v>
      </c>
      <c r="C14" s="63">
        <f>+[5]Cuadro49!D3</f>
        <v>0.57999999999999996</v>
      </c>
      <c r="D14" s="63">
        <f>+[5]Cuadro49!E3</f>
        <v>6.0454610000000002E-3</v>
      </c>
      <c r="E14" s="62">
        <f>+[5]Cuadro49!F3</f>
        <v>0.57999999999999996</v>
      </c>
      <c r="F14" s="62">
        <f>+[5]Cuadro49!G3</f>
        <v>7.2617610000000003E-3</v>
      </c>
      <c r="G14" s="61">
        <f>+[5]Cuadro49!H3</f>
        <v>1.52</v>
      </c>
      <c r="H14" s="63">
        <f>+[5]Cuadro49!I3</f>
        <v>1.083479E-2</v>
      </c>
      <c r="I14" s="134"/>
      <c r="J14" s="11"/>
      <c r="K14" s="7"/>
    </row>
    <row r="15" spans="1:22">
      <c r="A15" s="7"/>
      <c r="B15" s="9" t="str">
        <f>+[5]Cuadro49!C4</f>
        <v>Limpiadores, insecticidas y ceras</v>
      </c>
      <c r="C15" s="61">
        <f>+[5]Cuadro49!D4</f>
        <v>7.0000000000000007E-2</v>
      </c>
      <c r="D15" s="61">
        <f>+[5]Cuadro49!E4</f>
        <v>2.00063E-4</v>
      </c>
      <c r="E15" s="62">
        <f>+[5]Cuadro49!F4</f>
        <v>0.65</v>
      </c>
      <c r="F15" s="62">
        <f>+[5]Cuadro49!G4</f>
        <v>1.6143139999999999E-3</v>
      </c>
      <c r="G15" s="61">
        <f>+[5]Cuadro49!H4</f>
        <v>-1.1299999999999999</v>
      </c>
      <c r="H15" s="61">
        <f>+[5]Cuadro49!I4</f>
        <v>-4.1419899999999999E-3</v>
      </c>
      <c r="I15" s="134"/>
      <c r="J15" s="11"/>
      <c r="K15" s="7"/>
    </row>
    <row r="16" spans="1:22" s="17" customFormat="1">
      <c r="A16" s="7"/>
      <c r="B16" s="9" t="str">
        <f>+[5]Cuadro49!C5</f>
        <v>Otros utensilios de aseo</v>
      </c>
      <c r="C16" s="61">
        <f>+[5]Cuadro49!D5</f>
        <v>-0.22</v>
      </c>
      <c r="D16" s="61">
        <f>+[5]Cuadro49!E5</f>
        <v>-9.4477999999999999E-4</v>
      </c>
      <c r="E16" s="62">
        <f>+[5]Cuadro49!F5</f>
        <v>-0.55000000000000004</v>
      </c>
      <c r="F16" s="62">
        <f>+[5]Cuadro49!G5</f>
        <v>-2.5524699999999998E-3</v>
      </c>
      <c r="G16" s="61">
        <f>+[5]Cuadro49!H5</f>
        <v>1.02</v>
      </c>
      <c r="H16" s="61">
        <f>+[5]Cuadro49!I5</f>
        <v>2.782418E-3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29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29"/>
      <c r="D21" s="129"/>
      <c r="E21" s="129"/>
      <c r="F21" s="129"/>
      <c r="G21" s="129"/>
      <c r="H21" s="129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+[5]Cuadro49!C6</f>
        <v>Jabones, detergentes y suavizantes</v>
      </c>
      <c r="C22" s="66">
        <f>+[5]Cuadro49!D6</f>
        <v>0.57999999999999996</v>
      </c>
      <c r="D22" s="66">
        <f>+[5]Cuadro49!E6</f>
        <v>6.0454610000000002E-3</v>
      </c>
      <c r="E22" s="66">
        <f>+[5]Cuadro49!F6</f>
        <v>0.57999999999999996</v>
      </c>
      <c r="F22" s="66">
        <f>+[5]Cuadro49!G6</f>
        <v>7.2617610000000003E-3</v>
      </c>
      <c r="G22" s="66">
        <f>+[5]Cuadro49!H6</f>
        <v>1.52</v>
      </c>
      <c r="H22" s="66">
        <f>+[5]Cuadro49!I6</f>
        <v>1.083479E-2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+[5]Cuadro49!C7</f>
        <v>Jabones</v>
      </c>
      <c r="C23" s="63">
        <f>+[5]Cuadro49!D7</f>
        <v>0.37</v>
      </c>
      <c r="D23" s="63">
        <f>+[5]Cuadro49!E7</f>
        <v>1.2836950000000001E-3</v>
      </c>
      <c r="E23" s="62">
        <f>+[5]Cuadro49!F7</f>
        <v>0.52</v>
      </c>
      <c r="F23" s="62">
        <f>+[5]Cuadro49!G7</f>
        <v>2.6171319999999999E-3</v>
      </c>
      <c r="G23" s="61">
        <f>+[5]Cuadro49!H7</f>
        <v>0.38</v>
      </c>
      <c r="H23" s="63">
        <f>+[5]Cuadro49!I7</f>
        <v>7.3609999999999995E-4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+[5]Cuadro49!C8</f>
        <v>Detergentes, blanqueadores</v>
      </c>
      <c r="C24" s="63">
        <f>+[5]Cuadro49!D8</f>
        <v>0.69</v>
      </c>
      <c r="D24" s="63">
        <f>+[5]Cuadro49!E8</f>
        <v>4.7982249999999997E-3</v>
      </c>
      <c r="E24" s="62">
        <f>+[5]Cuadro49!F8</f>
        <v>0.62</v>
      </c>
      <c r="F24" s="62">
        <f>+[5]Cuadro49!G8</f>
        <v>4.6415809999999997E-3</v>
      </c>
      <c r="G24" s="61">
        <f>+[5]Cuadro49!H8</f>
        <v>1.94</v>
      </c>
      <c r="H24" s="63">
        <f>+[5]Cuadro49!I8</f>
        <v>1.0071040999999999E-2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2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29"/>
      <c r="D29" s="129"/>
      <c r="E29" s="129"/>
      <c r="F29" s="129"/>
      <c r="G29" s="129"/>
      <c r="H29" s="12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+[5]Cuadro49!C9</f>
        <v>Limpiadores, insecticidas y ceras</v>
      </c>
      <c r="C30" s="66">
        <f>+[5]Cuadro49!D9</f>
        <v>7.0000000000000007E-2</v>
      </c>
      <c r="D30" s="66">
        <f>+[5]Cuadro49!E9</f>
        <v>2.00063E-4</v>
      </c>
      <c r="E30" s="66">
        <f>+[5]Cuadro49!F9</f>
        <v>0.65</v>
      </c>
      <c r="F30" s="66">
        <f>+[5]Cuadro49!G9</f>
        <v>1.6143139999999999E-3</v>
      </c>
      <c r="G30" s="66">
        <f>+[5]Cuadro49!H9</f>
        <v>-1.1299999999999999</v>
      </c>
      <c r="H30" s="66">
        <f>+[5]Cuadro49!I9</f>
        <v>-4.1419899999999999E-3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+[5]Cuadro49!C10</f>
        <v>Limpiadores y desinfectantes</v>
      </c>
      <c r="C31" s="63">
        <f>+[5]Cuadro49!D10</f>
        <v>-0.36</v>
      </c>
      <c r="D31" s="63">
        <f>+[5]Cuadro49!E10</f>
        <v>-5.8629299999999999E-4</v>
      </c>
      <c r="E31" s="62">
        <f>+[5]Cuadro49!F10</f>
        <v>0.48</v>
      </c>
      <c r="F31" s="62">
        <f>+[5]Cuadro49!G10</f>
        <v>4.7778300000000002E-4</v>
      </c>
      <c r="G31" s="61">
        <f>+[5]Cuadro49!H10</f>
        <v>-1.47</v>
      </c>
      <c r="H31" s="63">
        <f>+[5]Cuadro49!I10</f>
        <v>-4.694869E-3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+[5]Cuadro49!C11</f>
        <v>Insecticidas</v>
      </c>
      <c r="C32" s="63">
        <f>+[5]Cuadro49!D11</f>
        <v>0.78</v>
      </c>
      <c r="D32" s="63">
        <f>+[5]Cuadro49!E11</f>
        <v>2.1253600000000001E-4</v>
      </c>
      <c r="E32" s="62">
        <f>+[5]Cuadro49!F11</f>
        <v>0.75</v>
      </c>
      <c r="F32" s="62">
        <f>+[5]Cuadro49!G11</f>
        <v>1.55062E-4</v>
      </c>
      <c r="G32" s="61">
        <f>+[5]Cuadro49!H11</f>
        <v>1.89</v>
      </c>
      <c r="H32" s="63">
        <f>+[5]Cuadro49!I11</f>
        <v>2.51652E-4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+[5]Cuadro49!C12</f>
        <v>Ceras</v>
      </c>
      <c r="C33" s="63">
        <f>+[5]Cuadro49!D12</f>
        <v>0.61</v>
      </c>
      <c r="D33" s="63">
        <f>+[5]Cuadro49!E12</f>
        <v>5.8379299999999999E-4</v>
      </c>
      <c r="E33" s="62">
        <f>+[5]Cuadro49!F12</f>
        <v>0.76</v>
      </c>
      <c r="F33" s="62">
        <f>+[5]Cuadro49!G12</f>
        <v>9.7382000000000002E-4</v>
      </c>
      <c r="G33" s="61">
        <f>+[5]Cuadro49!H12</f>
        <v>0.88</v>
      </c>
      <c r="H33" s="63">
        <f>+[5]Cuadro49!I12</f>
        <v>2.97795E-4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29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29"/>
      <c r="D38" s="129"/>
      <c r="E38" s="129"/>
      <c r="F38" s="129"/>
      <c r="G38" s="129"/>
      <c r="H38" s="12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+[5]Cuadro49!C13</f>
        <v>Otros utensilios de aseo</v>
      </c>
      <c r="C39" s="66">
        <f>+[5]Cuadro49!D13</f>
        <v>-0.22</v>
      </c>
      <c r="D39" s="66">
        <f>+[5]Cuadro49!E13</f>
        <v>-9.4477999999999999E-4</v>
      </c>
      <c r="E39" s="66">
        <f>+[5]Cuadro49!F13</f>
        <v>-0.55000000000000004</v>
      </c>
      <c r="F39" s="66">
        <f>+[5]Cuadro49!G13</f>
        <v>-2.5524699999999998E-3</v>
      </c>
      <c r="G39" s="66">
        <f>+[5]Cuadro49!H13</f>
        <v>1.02</v>
      </c>
      <c r="H39" s="66">
        <f>+[5]Cuadro49!I13</f>
        <v>2.782418E-3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+[5]Cuadro49!C14</f>
        <v>Papeles de cocina</v>
      </c>
      <c r="C40" s="63">
        <f>+[5]Cuadro49!D14</f>
        <v>0.41</v>
      </c>
      <c r="D40" s="63">
        <f>+[5]Cuadro49!E14</f>
        <v>4.9231399999999999E-4</v>
      </c>
      <c r="E40" s="62">
        <f>+[5]Cuadro49!F14</f>
        <v>-0.62</v>
      </c>
      <c r="F40" s="62">
        <f>+[5]Cuadro49!G14</f>
        <v>-4.5656100000000002E-4</v>
      </c>
      <c r="G40" s="61">
        <f>+[5]Cuadro49!H14</f>
        <v>3.69</v>
      </c>
      <c r="H40" s="63">
        <f>+[5]Cuadro49!I14</f>
        <v>3.5664960000000002E-3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+[5]Cuadro49!C15</f>
        <v>Otros utensilios de aseo</v>
      </c>
      <c r="C41" s="63">
        <f>+[5]Cuadro49!D15</f>
        <v>-0.47</v>
      </c>
      <c r="D41" s="63">
        <f>+[5]Cuadro49!E15</f>
        <v>-1.4541090000000001E-3</v>
      </c>
      <c r="E41" s="62">
        <f>+[5]Cuadro49!F15</f>
        <v>-0.54</v>
      </c>
      <c r="F41" s="62">
        <f>+[5]Cuadro49!G15</f>
        <v>-2.1084179999999999E-3</v>
      </c>
      <c r="G41" s="61">
        <f>+[5]Cuadro49!H15</f>
        <v>-0.45</v>
      </c>
      <c r="H41" s="63">
        <f>+[5]Cuadro49!I15</f>
        <v>-7.9256499999999996E-4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164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70"/>
      <c r="I9" s="88"/>
      <c r="J9" s="70"/>
      <c r="K9" s="70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70"/>
      <c r="I12" s="88"/>
      <c r="J12" s="70"/>
      <c r="K12" s="70"/>
      <c r="L12" s="11"/>
      <c r="M12" s="7"/>
    </row>
    <row r="13" spans="1:22">
      <c r="A13" s="7"/>
      <c r="B13" s="19" t="str">
        <f>+[5]Cuadro50!C2</f>
        <v>Vivienda</v>
      </c>
      <c r="C13" s="66">
        <f>+[5]Cuadro50!D2</f>
        <v>0.32</v>
      </c>
      <c r="D13" s="66">
        <f>+[5]Cuadro50!E2</f>
        <v>9.4814727000000001E-2</v>
      </c>
      <c r="E13" s="66">
        <f>+[5]Cuadro50!F2</f>
        <v>0.33</v>
      </c>
      <c r="F13" s="66">
        <f>+[5]Cuadro50!G2</f>
        <v>9.3408111000000002E-2</v>
      </c>
      <c r="G13" s="66">
        <f>+[5]Cuadro50!H2</f>
        <v>0.26</v>
      </c>
      <c r="H13" s="66">
        <f>+[5]Cuadro50!I2</f>
        <v>7.6858478999999993E-2</v>
      </c>
      <c r="I13" s="90"/>
      <c r="J13" s="90"/>
      <c r="K13" s="90"/>
      <c r="L13" s="11"/>
      <c r="M13" s="7"/>
    </row>
    <row r="14" spans="1:22">
      <c r="A14" s="7"/>
      <c r="B14" s="9" t="str">
        <f>+[5]Cuadro50!C3</f>
        <v>Energía eléctrica</v>
      </c>
      <c r="C14" s="61">
        <f>+[5]Cuadro50!D3</f>
        <v>1.84</v>
      </c>
      <c r="D14" s="61">
        <f>+[5]Cuadro50!E3</f>
        <v>4.2447569999999997E-2</v>
      </c>
      <c r="E14" s="62">
        <f>+[5]Cuadro50!F3</f>
        <v>1.49</v>
      </c>
      <c r="F14" s="62">
        <f>+[5]Cuadro50!G3</f>
        <v>3.9418574999999997E-2</v>
      </c>
      <c r="G14" s="61">
        <f>+[5]Cuadro50!H3</f>
        <v>2.04</v>
      </c>
      <c r="H14" s="61">
        <f>+[5]Cuadro50!I3</f>
        <v>3.0419455000000001E-2</v>
      </c>
      <c r="I14" s="98">
        <f>+[5]Cuadro50!J3</f>
        <v>1</v>
      </c>
      <c r="J14" s="99">
        <f>+[5]Cuadro50!K3</f>
        <v>1</v>
      </c>
      <c r="K14" s="98">
        <f>+[5]Cuadro50!L3</f>
        <v>2</v>
      </c>
      <c r="L14" s="11"/>
      <c r="M14" s="7"/>
    </row>
    <row r="15" spans="1:22">
      <c r="A15" s="7"/>
      <c r="B15" s="9" t="str">
        <f>+[5]Cuadro50!C4</f>
        <v>Arrendamiento imputado</v>
      </c>
      <c r="C15" s="63">
        <f>+[5]Cuadro50!D4</f>
        <v>0.24</v>
      </c>
      <c r="D15" s="63">
        <f>+[5]Cuadro50!E4</f>
        <v>2.6179168999999999E-2</v>
      </c>
      <c r="E15" s="62">
        <f>+[5]Cuadro50!F4</f>
        <v>0.17</v>
      </c>
      <c r="F15" s="62">
        <f>+[5]Cuadro50!G4</f>
        <v>1.2391343000000001E-2</v>
      </c>
      <c r="G15" s="61">
        <f>+[5]Cuadro50!H4</f>
        <v>0.37</v>
      </c>
      <c r="H15" s="63">
        <f>+[5]Cuadro50!I4</f>
        <v>5.1593132999999999E-2</v>
      </c>
      <c r="I15" s="98">
        <f>+[5]Cuadro50!J4</f>
        <v>2</v>
      </c>
      <c r="J15" s="100">
        <f>+[5]Cuadro50!K4</f>
        <v>3</v>
      </c>
      <c r="K15" s="98">
        <f>+[5]Cuadro50!L4</f>
        <v>1</v>
      </c>
      <c r="L15" s="11"/>
      <c r="M15" s="7"/>
      <c r="O15" s="53"/>
    </row>
    <row r="16" spans="1:22">
      <c r="A16" s="7"/>
      <c r="B16" s="9" t="str">
        <f>+[5]Cuadro50!C5</f>
        <v>Arrendamiento efectivo</v>
      </c>
      <c r="C16" s="64">
        <f>+[5]Cuadro50!D5</f>
        <v>0.24</v>
      </c>
      <c r="D16" s="64">
        <f>+[5]Cuadro50!E5</f>
        <v>1.8487369E-2</v>
      </c>
      <c r="E16" s="65">
        <f>+[5]Cuadro50!F5</f>
        <v>0.22</v>
      </c>
      <c r="F16" s="62">
        <f>+[5]Cuadro50!G5</f>
        <v>2.3436242999999999E-2</v>
      </c>
      <c r="G16" s="61">
        <f>+[5]Cuadro50!H5</f>
        <v>0.37</v>
      </c>
      <c r="H16" s="64">
        <f>+[5]Cuadro50!I5</f>
        <v>1.5579186E-2</v>
      </c>
      <c r="I16" s="101">
        <f>+[5]Cuadro50!J5</f>
        <v>3</v>
      </c>
      <c r="J16" s="102">
        <f>+[5]Cuadro50!K5</f>
        <v>2</v>
      </c>
      <c r="K16" s="98">
        <f>+[5]Cuadro50!L5</f>
        <v>3</v>
      </c>
      <c r="L16" s="11"/>
      <c r="M16" s="7"/>
      <c r="O16" s="18"/>
    </row>
    <row r="17" spans="1:17">
      <c r="A17" s="7"/>
      <c r="B17" s="9" t="str">
        <f>+[5]Cuadro50!C6</f>
        <v>Acueducto, alcantarillado y aseo</v>
      </c>
      <c r="C17" s="61">
        <f>+[5]Cuadro50!D6</f>
        <v>0.23</v>
      </c>
      <c r="D17" s="61">
        <f>+[5]Cuadro50!E6</f>
        <v>5.9121590000000002E-3</v>
      </c>
      <c r="E17" s="62">
        <f>+[5]Cuadro50!F6</f>
        <v>0.24</v>
      </c>
      <c r="F17" s="62">
        <f>+[5]Cuadro50!G6</f>
        <v>6.5358079999999997E-3</v>
      </c>
      <c r="G17" s="61">
        <f>+[5]Cuadro50!H6</f>
        <v>0.26</v>
      </c>
      <c r="H17" s="61">
        <f>+[5]Cuadro50!I6</f>
        <v>4.9967800000000001E-3</v>
      </c>
      <c r="I17" s="98">
        <f>+[5]Cuadro50!J6</f>
        <v>4</v>
      </c>
      <c r="J17" s="99">
        <f>+[5]Cuadro50!K6</f>
        <v>5</v>
      </c>
      <c r="K17" s="98">
        <f>+[5]Cuadro50!L6</f>
        <v>5</v>
      </c>
      <c r="L17" s="11"/>
      <c r="M17" s="7"/>
    </row>
    <row r="18" spans="1:17">
      <c r="A18" s="7"/>
      <c r="B18" s="9" t="str">
        <f>+[5]Cuadro50!C7</f>
        <v>Detergentes, blanqueadores</v>
      </c>
      <c r="C18" s="61">
        <f>+[5]Cuadro50!D7</f>
        <v>0.69</v>
      </c>
      <c r="D18" s="61">
        <f>+[5]Cuadro50!E7</f>
        <v>4.7982249999999997E-3</v>
      </c>
      <c r="E18" s="62">
        <f>+[5]Cuadro50!F7</f>
        <v>0.62</v>
      </c>
      <c r="F18" s="62">
        <f>+[5]Cuadro50!G7</f>
        <v>4.6415809999999997E-3</v>
      </c>
      <c r="G18" s="61">
        <f>+[5]Cuadro50!H7</f>
        <v>1.94</v>
      </c>
      <c r="H18" s="61">
        <f>+[5]Cuadro50!I7</f>
        <v>1.0071040999999999E-2</v>
      </c>
      <c r="I18" s="98">
        <f>+[5]Cuadro50!J7</f>
        <v>5</v>
      </c>
      <c r="J18" s="99">
        <f>+[5]Cuadro50!K7</f>
        <v>6</v>
      </c>
      <c r="K18" s="98">
        <f>+[5]Cuadro50!L7</f>
        <v>4</v>
      </c>
      <c r="L18" s="11"/>
      <c r="M18" s="7"/>
    </row>
    <row r="19" spans="1:17">
      <c r="A19" s="7"/>
      <c r="B19" s="9" t="str">
        <f>+[5]Cuadro50!C8</f>
        <v>Gas</v>
      </c>
      <c r="C19" s="61">
        <f>+[5]Cuadro50!D8</f>
        <v>0.42</v>
      </c>
      <c r="D19" s="61">
        <f>+[5]Cuadro50!E8</f>
        <v>3.153571E-3</v>
      </c>
      <c r="E19" s="62">
        <f>+[5]Cuadro50!F8</f>
        <v>0.61</v>
      </c>
      <c r="F19" s="62">
        <f>+[5]Cuadro50!G8</f>
        <v>6.8044469999999999E-3</v>
      </c>
      <c r="G19" s="61">
        <f>+[5]Cuadro50!H8</f>
        <v>0.27</v>
      </c>
      <c r="H19" s="61">
        <f>+[5]Cuadro50!I8</f>
        <v>1.208081E-3</v>
      </c>
      <c r="I19" s="98">
        <f>+[5]Cuadro50!J8</f>
        <v>6</v>
      </c>
      <c r="J19" s="99">
        <f>+[5]Cuadro50!K8</f>
        <v>4</v>
      </c>
      <c r="K19" s="98">
        <f>+[5]Cuadro50!L8</f>
        <v>9</v>
      </c>
      <c r="L19" s="11"/>
      <c r="M19" s="7"/>
    </row>
    <row r="20" spans="1:17">
      <c r="A20" s="7"/>
      <c r="B20" s="9" t="str">
        <f>+[5]Cuadro50!C9</f>
        <v>Otros gastos de ocupación</v>
      </c>
      <c r="C20" s="61">
        <f>+[5]Cuadro50!D9</f>
        <v>0.09</v>
      </c>
      <c r="D20" s="61">
        <f>+[5]Cuadro50!E9</f>
        <v>1.737274E-3</v>
      </c>
      <c r="E20" s="62">
        <f>+[5]Cuadro50!F9</f>
        <v>0.12</v>
      </c>
      <c r="F20" s="62">
        <f>+[5]Cuadro50!G9</f>
        <v>4.0147300000000001E-4</v>
      </c>
      <c r="G20" s="61">
        <f>+[5]Cuadro50!H9</f>
        <v>0.08</v>
      </c>
      <c r="H20" s="61">
        <f>+[5]Cuadro50!I9</f>
        <v>3.377475E-3</v>
      </c>
      <c r="I20" s="98">
        <f>+[5]Cuadro50!J9</f>
        <v>7</v>
      </c>
      <c r="J20" s="99">
        <f>+[5]Cuadro50!K9</f>
        <v>12</v>
      </c>
      <c r="K20" s="98">
        <f>+[5]Cuadro50!L9</f>
        <v>8</v>
      </c>
      <c r="L20" s="11"/>
      <c r="M20" s="7"/>
      <c r="P20" s="17"/>
      <c r="Q20" s="17"/>
    </row>
    <row r="21" spans="1:17">
      <c r="A21" s="7"/>
      <c r="B21" s="9" t="str">
        <f>+[5]Cuadro50!C10</f>
        <v>Jabones</v>
      </c>
      <c r="C21" s="61">
        <f>+[5]Cuadro50!D10</f>
        <v>0.37</v>
      </c>
      <c r="D21" s="61">
        <f>+[5]Cuadro50!E10</f>
        <v>1.2836950000000001E-3</v>
      </c>
      <c r="E21" s="62">
        <f>+[5]Cuadro50!F10</f>
        <v>0.52</v>
      </c>
      <c r="F21" s="62">
        <f>+[5]Cuadro50!G10</f>
        <v>2.6171319999999999E-3</v>
      </c>
      <c r="G21" s="61">
        <f>+[5]Cuadro50!H10</f>
        <v>0.38</v>
      </c>
      <c r="H21" s="61">
        <f>+[5]Cuadro50!I10</f>
        <v>7.3609999999999995E-4</v>
      </c>
      <c r="I21" s="98">
        <f>+[5]Cuadro50!J10</f>
        <v>8</v>
      </c>
      <c r="J21" s="99">
        <f>+[5]Cuadro50!K10</f>
        <v>7</v>
      </c>
      <c r="K21" s="98">
        <f>+[5]Cuadro50!L10</f>
        <v>11</v>
      </c>
      <c r="L21" s="11"/>
      <c r="M21" s="7"/>
      <c r="O21" s="57"/>
      <c r="P21" s="57"/>
      <c r="Q21" s="57"/>
    </row>
    <row r="22" spans="1:17">
      <c r="A22" s="7"/>
      <c r="B22" s="9" t="str">
        <f>+[5]Cuadro50!C11</f>
        <v>Ceras</v>
      </c>
      <c r="C22" s="61">
        <f>+[5]Cuadro50!D11</f>
        <v>0.61</v>
      </c>
      <c r="D22" s="61">
        <f>+[5]Cuadro50!E11</f>
        <v>5.8379299999999999E-4</v>
      </c>
      <c r="E22" s="62">
        <f>+[5]Cuadro50!F11</f>
        <v>0.76</v>
      </c>
      <c r="F22" s="62">
        <f>+[5]Cuadro50!G11</f>
        <v>9.7382000000000002E-4</v>
      </c>
      <c r="G22" s="61">
        <f>+[5]Cuadro50!H11</f>
        <v>0.88</v>
      </c>
      <c r="H22" s="61">
        <f>+[5]Cuadro50!I11</f>
        <v>2.97795E-4</v>
      </c>
      <c r="I22" s="98">
        <f>+[5]Cuadro50!J11</f>
        <v>9</v>
      </c>
      <c r="J22" s="99">
        <f>+[5]Cuadro50!K11</f>
        <v>9</v>
      </c>
      <c r="K22" s="98">
        <f>+[5]Cuadro50!L11</f>
        <v>13</v>
      </c>
      <c r="L22" s="11"/>
      <c r="M22" s="7"/>
      <c r="O22" s="57"/>
      <c r="P22" s="57"/>
      <c r="Q22" s="57"/>
    </row>
    <row r="23" spans="1:17">
      <c r="A23" s="7"/>
      <c r="B23" s="9" t="str">
        <f>+[5]Cuadro50!C12</f>
        <v>Papeles de cocina</v>
      </c>
      <c r="C23" s="61">
        <f>+[5]Cuadro50!D12</f>
        <v>0.41</v>
      </c>
      <c r="D23" s="61">
        <f>+[5]Cuadro50!E12</f>
        <v>4.9231399999999999E-4</v>
      </c>
      <c r="E23" s="62">
        <f>+[5]Cuadro50!F12</f>
        <v>-0.62</v>
      </c>
      <c r="F23" s="62">
        <f>+[5]Cuadro50!G12</f>
        <v>-4.5656100000000002E-4</v>
      </c>
      <c r="G23" s="61">
        <f>+[5]Cuadro50!H12</f>
        <v>3.69</v>
      </c>
      <c r="H23" s="61">
        <f>+[5]Cuadro50!I12</f>
        <v>3.5664960000000002E-3</v>
      </c>
      <c r="I23" s="98">
        <f>+[5]Cuadro50!J12</f>
        <v>10</v>
      </c>
      <c r="J23" s="99">
        <f>+[5]Cuadro50!K12</f>
        <v>29</v>
      </c>
      <c r="K23" s="98">
        <f>+[5]Cuadro50!L12</f>
        <v>7</v>
      </c>
      <c r="L23" s="11"/>
      <c r="M23" s="7"/>
      <c r="O23" s="57"/>
      <c r="P23" s="57"/>
      <c r="Q23" s="57"/>
    </row>
    <row r="24" spans="1:17">
      <c r="A24" s="7"/>
      <c r="B24" s="9" t="str">
        <f>+[5]Cuadro50!C13</f>
        <v>Vajilla</v>
      </c>
      <c r="C24" s="61">
        <f>+[5]Cuadro50!D13</f>
        <v>0.61</v>
      </c>
      <c r="D24" s="61">
        <f>+[5]Cuadro50!E13</f>
        <v>4.5633499999999999E-4</v>
      </c>
      <c r="E24" s="62">
        <f>+[5]Cuadro50!F13</f>
        <v>0.04</v>
      </c>
      <c r="F24" s="62">
        <f>+[5]Cuadro50!G13</f>
        <v>2.6776900000000001E-5</v>
      </c>
      <c r="G24" s="61">
        <f>+[5]Cuadro50!H13</f>
        <v>1.88</v>
      </c>
      <c r="H24" s="61">
        <f>+[5]Cuadro50!I13</f>
        <v>1.1093749999999999E-3</v>
      </c>
      <c r="I24" s="98">
        <f>+[5]Cuadro50!J13</f>
        <v>11</v>
      </c>
      <c r="J24" s="99">
        <f>+[5]Cuadro50!K13</f>
        <v>19</v>
      </c>
      <c r="K24" s="98">
        <f>+[5]Cuadro50!L13</f>
        <v>10</v>
      </c>
      <c r="L24" s="11"/>
      <c r="M24" s="7"/>
    </row>
    <row r="25" spans="1:17">
      <c r="A25" s="7"/>
      <c r="B25" s="9" t="str">
        <f>+[5]Cuadro50!C14</f>
        <v>Nevera</v>
      </c>
      <c r="C25" s="61">
        <f>+[5]Cuadro50!D14</f>
        <v>0.12</v>
      </c>
      <c r="D25" s="61">
        <f>+[5]Cuadro50!E14</f>
        <v>2.39769E-4</v>
      </c>
      <c r="E25" s="62">
        <f>+[5]Cuadro50!F14</f>
        <v>0.23</v>
      </c>
      <c r="F25" s="62">
        <f>+[5]Cuadro50!G14</f>
        <v>6.4406999999999995E-4</v>
      </c>
      <c r="G25" s="61">
        <f>+[5]Cuadro50!H14</f>
        <v>-0.83</v>
      </c>
      <c r="H25" s="61">
        <f>+[5]Cuadro50!I14</f>
        <v>-1.7551120000000001E-3</v>
      </c>
      <c r="I25" s="98">
        <f>+[5]Cuadro50!J14</f>
        <v>12</v>
      </c>
      <c r="J25" s="99">
        <f>+[5]Cuadro50!K14</f>
        <v>10</v>
      </c>
      <c r="K25" s="98">
        <f>+[5]Cuadro50!L14</f>
        <v>28</v>
      </c>
      <c r="L25" s="11"/>
      <c r="M25" s="7"/>
    </row>
    <row r="26" spans="1:17">
      <c r="A26" s="7"/>
      <c r="B26" s="9" t="str">
        <f>+[5]Cuadro50!C15</f>
        <v>Cobijas y cubrelechos</v>
      </c>
      <c r="C26" s="61">
        <f>+[5]Cuadro50!D15</f>
        <v>0.4</v>
      </c>
      <c r="D26" s="61">
        <f>+[5]Cuadro50!E15</f>
        <v>2.3850999999999999E-4</v>
      </c>
      <c r="E26" s="62">
        <f>+[5]Cuadro50!F15</f>
        <v>0.2</v>
      </c>
      <c r="F26" s="62">
        <f>+[5]Cuadro50!G15</f>
        <v>1.3119800000000001E-4</v>
      </c>
      <c r="G26" s="61">
        <f>+[5]Cuadro50!H15</f>
        <v>1.23</v>
      </c>
      <c r="H26" s="61">
        <f>+[5]Cuadro50!I15</f>
        <v>3.1858400000000001E-4</v>
      </c>
      <c r="I26" s="98">
        <f>+[5]Cuadro50!J15</f>
        <v>13</v>
      </c>
      <c r="J26" s="99">
        <f>+[5]Cuadro50!K15</f>
        <v>16</v>
      </c>
      <c r="K26" s="98">
        <f>+[5]Cuadro50!L15</f>
        <v>12</v>
      </c>
      <c r="L26" s="11"/>
      <c r="M26" s="7"/>
    </row>
    <row r="27" spans="1:17">
      <c r="A27" s="7"/>
      <c r="B27" s="9" t="str">
        <f>+[5]Cuadro50!C16</f>
        <v>Juego de sabanas y fundas</v>
      </c>
      <c r="C27" s="61">
        <f>+[5]Cuadro50!D16</f>
        <v>0.53</v>
      </c>
      <c r="D27" s="61">
        <f>+[5]Cuadro50!E16</f>
        <v>2.3681700000000001E-4</v>
      </c>
      <c r="E27" s="62">
        <f>+[5]Cuadro50!F16</f>
        <v>0.55000000000000004</v>
      </c>
      <c r="F27" s="62">
        <f>+[5]Cuadro50!G16</f>
        <v>3.4928299999999998E-4</v>
      </c>
      <c r="G27" s="61">
        <f>+[5]Cuadro50!H16</f>
        <v>0</v>
      </c>
      <c r="H27" s="61">
        <f>+[5]Cuadro50!I16</f>
        <v>0</v>
      </c>
      <c r="I27" s="98">
        <f>+[5]Cuadro50!J16</f>
        <v>14</v>
      </c>
      <c r="J27" s="99">
        <f>+[5]Cuadro50!K16</f>
        <v>13</v>
      </c>
      <c r="K27" s="98">
        <f>+[5]Cuadro50!L16</f>
        <v>19</v>
      </c>
      <c r="L27" s="11"/>
      <c r="M27" s="7"/>
    </row>
    <row r="28" spans="1:17">
      <c r="A28" s="7"/>
      <c r="B28" s="9" t="str">
        <f>+[5]Cuadro50!C17</f>
        <v>Insecticidas</v>
      </c>
      <c r="C28" s="61">
        <f>+[5]Cuadro50!D17</f>
        <v>0.78</v>
      </c>
      <c r="D28" s="61">
        <f>+[5]Cuadro50!E17</f>
        <v>2.1253600000000001E-4</v>
      </c>
      <c r="E28" s="62">
        <f>+[5]Cuadro50!F17</f>
        <v>0.75</v>
      </c>
      <c r="F28" s="62">
        <f>+[5]Cuadro50!G17</f>
        <v>1.55062E-4</v>
      </c>
      <c r="G28" s="61">
        <f>+[5]Cuadro50!H17</f>
        <v>1.89</v>
      </c>
      <c r="H28" s="61">
        <f>+[5]Cuadro50!I17</f>
        <v>2.51652E-4</v>
      </c>
      <c r="I28" s="98">
        <f>+[5]Cuadro50!J17</f>
        <v>15</v>
      </c>
      <c r="J28" s="99">
        <f>+[5]Cuadro50!K17</f>
        <v>15</v>
      </c>
      <c r="K28" s="98">
        <f>+[5]Cuadro50!L17</f>
        <v>14</v>
      </c>
      <c r="L28" s="11"/>
      <c r="M28" s="7"/>
    </row>
    <row r="29" spans="1:17">
      <c r="A29" s="7"/>
      <c r="B29" s="79" t="str">
        <f>+[5]Cuadro50!C18</f>
        <v>Estufa</v>
      </c>
      <c r="C29" s="61">
        <f>+[5]Cuadro50!D18</f>
        <v>0.42</v>
      </c>
      <c r="D29" s="61">
        <f>+[5]Cuadro50!E18</f>
        <v>1.83974E-4</v>
      </c>
      <c r="E29" s="62">
        <f>+[5]Cuadro50!F18</f>
        <v>0.35</v>
      </c>
      <c r="F29" s="62">
        <f>+[5]Cuadro50!G18</f>
        <v>1.9002400000000001E-4</v>
      </c>
      <c r="G29" s="61">
        <f>+[5]Cuadro50!H18</f>
        <v>0.45</v>
      </c>
      <c r="H29" s="61">
        <f>+[5]Cuadro50!I18</f>
        <v>8.1718099999999999E-5</v>
      </c>
      <c r="I29" s="98">
        <f>+[5]Cuadro50!J18</f>
        <v>16</v>
      </c>
      <c r="J29" s="99">
        <f>+[5]Cuadro50!K18</f>
        <v>14</v>
      </c>
      <c r="K29" s="98">
        <f>+[5]Cuadro50!L18</f>
        <v>16</v>
      </c>
      <c r="L29" s="11"/>
      <c r="M29" s="7"/>
    </row>
    <row r="30" spans="1:17">
      <c r="A30" s="7"/>
      <c r="B30" s="9" t="str">
        <f>+[5]Cuadro50!C19</f>
        <v>Otros aparatos del hogar</v>
      </c>
      <c r="C30" s="61">
        <f>+[5]Cuadro50!D19</f>
        <v>0.1</v>
      </c>
      <c r="D30" s="61">
        <f>+[5]Cuadro50!E19</f>
        <v>5.4072800000000002E-5</v>
      </c>
      <c r="E30" s="62">
        <f>+[5]Cuadro50!F19</f>
        <v>-0.3</v>
      </c>
      <c r="F30" s="62">
        <f>+[5]Cuadro50!G19</f>
        <v>-2.0070999999999999E-4</v>
      </c>
      <c r="G30" s="61">
        <f>+[5]Cuadro50!H19</f>
        <v>0.34</v>
      </c>
      <c r="H30" s="61">
        <f>+[5]Cuadro50!I19</f>
        <v>1.68319E-4</v>
      </c>
      <c r="I30" s="98">
        <f>+[5]Cuadro50!J19</f>
        <v>17</v>
      </c>
      <c r="J30" s="99">
        <f>+[5]Cuadro50!K19</f>
        <v>25</v>
      </c>
      <c r="K30" s="98">
        <f>+[5]Cuadro50!L19</f>
        <v>15</v>
      </c>
      <c r="L30" s="11"/>
      <c r="M30" s="7"/>
    </row>
    <row r="31" spans="1:17">
      <c r="A31" s="7"/>
      <c r="B31" s="9" t="str">
        <f>+[5]Cuadro50!C20</f>
        <v>Cortinas</v>
      </c>
      <c r="C31" s="61">
        <f>+[5]Cuadro50!D20</f>
        <v>0.01</v>
      </c>
      <c r="D31" s="61">
        <f>+[5]Cuadro50!E20</f>
        <v>4.3317999999999998E-6</v>
      </c>
      <c r="E31" s="62">
        <f>+[5]Cuadro50!F20</f>
        <v>0.34</v>
      </c>
      <c r="F31" s="62">
        <f>+[5]Cuadro50!G20</f>
        <v>1.35614E-5</v>
      </c>
      <c r="G31" s="61">
        <f>+[5]Cuadro50!H20</f>
        <v>0</v>
      </c>
      <c r="H31" s="61">
        <f>+[5]Cuadro50!I20</f>
        <v>0</v>
      </c>
      <c r="I31" s="98">
        <f>+[5]Cuadro50!J20</f>
        <v>18</v>
      </c>
      <c r="J31" s="99">
        <f>+[5]Cuadro50!K20</f>
        <v>21</v>
      </c>
      <c r="K31" s="98">
        <f>+[5]Cuadro50!L20</f>
        <v>18</v>
      </c>
      <c r="L31" s="11"/>
      <c r="M31" s="7"/>
    </row>
    <row r="32" spans="1:17">
      <c r="A32" s="7"/>
      <c r="B32" s="79" t="str">
        <f>+[5]Cuadro50!C21</f>
        <v>Reparación de artefactos</v>
      </c>
      <c r="C32" s="61">
        <f>+[5]Cuadro50!D21</f>
        <v>0</v>
      </c>
      <c r="D32" s="61">
        <f>+[5]Cuadro50!E21</f>
        <v>0</v>
      </c>
      <c r="E32" s="62">
        <f>+[5]Cuadro50!F21</f>
        <v>0</v>
      </c>
      <c r="F32" s="62">
        <f>+[5]Cuadro50!G21</f>
        <v>0</v>
      </c>
      <c r="G32" s="61">
        <f>+[5]Cuadro50!H21</f>
        <v>0</v>
      </c>
      <c r="H32" s="61">
        <f>+[5]Cuadro50!I21</f>
        <v>0</v>
      </c>
      <c r="I32" s="98">
        <f>+[5]Cuadro50!J21</f>
        <v>19</v>
      </c>
      <c r="J32" s="99">
        <f>+[5]Cuadro50!K21</f>
        <v>22</v>
      </c>
      <c r="K32" s="98">
        <f>+[5]Cuadro50!L21</f>
        <v>17</v>
      </c>
      <c r="L32" s="11"/>
      <c r="M32" s="7"/>
    </row>
    <row r="33" spans="1:17">
      <c r="A33" s="7"/>
      <c r="B33" s="9" t="str">
        <f>+[5]Cuadro50!C22</f>
        <v>Otros utensilios del hogar</v>
      </c>
      <c r="C33" s="61">
        <f>+[5]Cuadro50!D22</f>
        <v>-0.12</v>
      </c>
      <c r="D33" s="61">
        <f>+[5]Cuadro50!E22</f>
        <v>-3.3730099999999997E-5</v>
      </c>
      <c r="E33" s="62">
        <f>+[5]Cuadro50!F22</f>
        <v>0.1</v>
      </c>
      <c r="F33" s="62">
        <f>+[5]Cuadro50!G22</f>
        <v>2.37697E-5</v>
      </c>
      <c r="G33" s="61">
        <f>+[5]Cuadro50!H22</f>
        <v>-0.47</v>
      </c>
      <c r="H33" s="61">
        <f>+[5]Cuadro50!I22</f>
        <v>-2.0858300000000001E-4</v>
      </c>
      <c r="I33" s="98">
        <f>+[5]Cuadro50!J22</f>
        <v>20</v>
      </c>
      <c r="J33" s="99">
        <f>+[5]Cuadro50!K22</f>
        <v>20</v>
      </c>
      <c r="K33" s="98">
        <f>+[5]Cuadro50!L22</f>
        <v>23</v>
      </c>
      <c r="L33" s="11"/>
      <c r="M33" s="7"/>
    </row>
    <row r="34" spans="1:17">
      <c r="A34" s="7"/>
      <c r="B34" s="9" t="str">
        <f>+[5]Cuadro50!C23</f>
        <v>Cubiertos</v>
      </c>
      <c r="C34" s="61">
        <f>+[5]Cuadro50!D23</f>
        <v>-0.48</v>
      </c>
      <c r="D34" s="61">
        <f>+[5]Cuadro50!E23</f>
        <v>-4.5924599999999997E-5</v>
      </c>
      <c r="E34" s="62">
        <f>+[5]Cuadro50!F23</f>
        <v>-0.45</v>
      </c>
      <c r="F34" s="62">
        <f>+[5]Cuadro50!G23</f>
        <v>-5.9740800000000002E-5</v>
      </c>
      <c r="G34" s="61">
        <f>+[5]Cuadro50!H23</f>
        <v>-1.65</v>
      </c>
      <c r="H34" s="61">
        <f>+[5]Cuadro50!I23</f>
        <v>-3.8999599999999998E-5</v>
      </c>
      <c r="I34" s="98">
        <f>+[5]Cuadro50!J23</f>
        <v>21</v>
      </c>
      <c r="J34" s="99">
        <f>+[5]Cuadro50!K23</f>
        <v>24</v>
      </c>
      <c r="K34" s="98">
        <f>+[5]Cuadro50!L23</f>
        <v>21</v>
      </c>
      <c r="L34" s="11"/>
      <c r="M34" s="7"/>
    </row>
    <row r="35" spans="1:17" s="17" customFormat="1">
      <c r="A35" s="7"/>
      <c r="B35" s="9" t="str">
        <f>+[5]Cuadro50!C24</f>
        <v>Otros muebles del hogar</v>
      </c>
      <c r="C35" s="61">
        <f>+[5]Cuadro50!D24</f>
        <v>-0.04</v>
      </c>
      <c r="D35" s="61">
        <f>+[5]Cuadro50!E24</f>
        <v>-4.9204399999999999E-5</v>
      </c>
      <c r="E35" s="62">
        <f>+[5]Cuadro50!F24</f>
        <v>0.91</v>
      </c>
      <c r="F35" s="62">
        <f>+[5]Cuadro50!G24</f>
        <v>1.1472819999999999E-3</v>
      </c>
      <c r="G35" s="61">
        <f>+[5]Cuadro50!H24</f>
        <v>-3.37</v>
      </c>
      <c r="H35" s="61">
        <f>+[5]Cuadro50!I24</f>
        <v>-6.3244709999999999E-3</v>
      </c>
      <c r="I35" s="98">
        <f>+[5]Cuadro50!J24</f>
        <v>22</v>
      </c>
      <c r="J35" s="99">
        <f>+[5]Cuadro50!K24</f>
        <v>8</v>
      </c>
      <c r="K35" s="98">
        <f>+[5]Cuadro50!L24</f>
        <v>30</v>
      </c>
      <c r="L35" s="11"/>
      <c r="M35" s="7"/>
      <c r="P35" s="6"/>
      <c r="Q35" s="6"/>
    </row>
    <row r="36" spans="1:17" s="17" customFormat="1">
      <c r="A36" s="7"/>
      <c r="B36" s="9" t="str">
        <f>+[5]Cuadro50!C25</f>
        <v>Toallas, manteles y forros</v>
      </c>
      <c r="C36" s="61">
        <f>+[5]Cuadro50!D25</f>
        <v>-0.89</v>
      </c>
      <c r="D36" s="61">
        <f>+[5]Cuadro50!E25</f>
        <v>-1.5011899999999999E-4</v>
      </c>
      <c r="E36" s="62">
        <f>+[5]Cuadro50!F25</f>
        <v>-0.54</v>
      </c>
      <c r="F36" s="62">
        <f>+[5]Cuadro50!G25</f>
        <v>-4.0139299999999997E-5</v>
      </c>
      <c r="G36" s="61">
        <f>+[5]Cuadro50!H25</f>
        <v>-1.25</v>
      </c>
      <c r="H36" s="61">
        <f>+[5]Cuadro50!I25</f>
        <v>-4.9437099999999996E-4</v>
      </c>
      <c r="I36" s="98">
        <f>+[5]Cuadro50!J25</f>
        <v>23</v>
      </c>
      <c r="J36" s="99">
        <f>+[5]Cuadro50!K25</f>
        <v>23</v>
      </c>
      <c r="K36" s="98">
        <f>+[5]Cuadro50!L25</f>
        <v>25</v>
      </c>
      <c r="L36" s="11"/>
      <c r="M36" s="7"/>
      <c r="P36" s="6"/>
      <c r="Q36" s="6"/>
    </row>
    <row r="37" spans="1:17" s="17" customFormat="1">
      <c r="A37" s="7"/>
      <c r="B37" s="9" t="str">
        <f>+[5]Cuadro50!C26</f>
        <v>Ollas, sartenes y refractarias</v>
      </c>
      <c r="C37" s="61">
        <f>+[5]Cuadro50!D26</f>
        <v>-0.2</v>
      </c>
      <c r="D37" s="61">
        <f>+[5]Cuadro50!E26</f>
        <v>-1.5481699999999999E-4</v>
      </c>
      <c r="E37" s="62">
        <f>+[5]Cuadro50!F26</f>
        <v>-0.32</v>
      </c>
      <c r="F37" s="62">
        <f>+[5]Cuadro50!G26</f>
        <v>-2.7667000000000002E-4</v>
      </c>
      <c r="G37" s="61">
        <f>+[5]Cuadro50!H26</f>
        <v>-0.24</v>
      </c>
      <c r="H37" s="61">
        <f>+[5]Cuadro50!I26</f>
        <v>-2.04833E-4</v>
      </c>
      <c r="I37" s="98">
        <f>+[5]Cuadro50!J26</f>
        <v>24</v>
      </c>
      <c r="J37" s="99">
        <f>+[5]Cuadro50!K26</f>
        <v>27</v>
      </c>
      <c r="K37" s="98">
        <f>+[5]Cuadro50!L26</f>
        <v>22</v>
      </c>
      <c r="L37" s="11"/>
      <c r="M37" s="7"/>
      <c r="P37" s="6"/>
      <c r="Q37" s="6"/>
    </row>
    <row r="38" spans="1:17" s="17" customFormat="1">
      <c r="A38" s="7"/>
      <c r="B38" s="9" t="s">
        <v>140</v>
      </c>
      <c r="C38" s="89"/>
      <c r="D38" s="115">
        <f>+[5]Cuadro50!E27</f>
        <v>-1.2417877000000001E-2</v>
      </c>
      <c r="E38" s="89"/>
      <c r="F38" s="113">
        <f>+[5]Cuadro50!G27</f>
        <v>-5.1974940000000004E-3</v>
      </c>
      <c r="G38" s="89"/>
      <c r="H38" s="115">
        <f>+[5]Cuadro50!I27</f>
        <v>-3.6943431200000001E-2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325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141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124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130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235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3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tr">
        <f>+[5]Cuadro51!C2</f>
        <v>Vestuario</v>
      </c>
      <c r="C13" s="66">
        <f>+[5]Cuadro51!D2</f>
        <v>0.09</v>
      </c>
      <c r="D13" s="66">
        <f>+[5]Cuadro51!E2</f>
        <v>4.1019960000000001E-3</v>
      </c>
      <c r="E13" s="66">
        <f>+[5]Cuadro51!F2</f>
        <v>0.11</v>
      </c>
      <c r="F13" s="66">
        <f>+[5]Cuadro51!G2</f>
        <v>5.9323980000000002E-3</v>
      </c>
      <c r="G13" s="66">
        <f>+[5]Cuadro51!H2</f>
        <v>0.37</v>
      </c>
      <c r="H13" s="66">
        <f>+[5]Cuadro51!I2</f>
        <v>1.1795463000000001E-2</v>
      </c>
      <c r="I13" s="103"/>
      <c r="J13" s="103"/>
      <c r="K13" s="103"/>
      <c r="L13" s="11"/>
      <c r="M13" s="7"/>
    </row>
    <row r="14" spans="1:22">
      <c r="A14" s="7"/>
      <c r="B14" s="32" t="str">
        <f>+[5]Cuadro51!C3</f>
        <v>Vestuario</v>
      </c>
      <c r="C14" s="61">
        <f>+[5]Cuadro51!D3</f>
        <v>0.1</v>
      </c>
      <c r="D14" s="61">
        <f>+[5]Cuadro51!E3</f>
        <v>3.1636300000000002E-3</v>
      </c>
      <c r="E14" s="62">
        <f>+[5]Cuadro51!F3</f>
        <v>0.14000000000000001</v>
      </c>
      <c r="F14" s="62">
        <f>+[5]Cuadro51!G3</f>
        <v>5.3352529999999999E-3</v>
      </c>
      <c r="G14" s="61">
        <f>+[5]Cuadro51!H3</f>
        <v>0.35</v>
      </c>
      <c r="H14" s="61">
        <f>+[5]Cuadro51!I3</f>
        <v>8.6467290000000006E-3</v>
      </c>
      <c r="I14" s="98">
        <f>+[5]Cuadro51!J3</f>
        <v>1</v>
      </c>
      <c r="J14" s="99">
        <f>+[5]Cuadro51!K3</f>
        <v>1</v>
      </c>
      <c r="K14" s="98">
        <f>+[5]Cuadro51!L3</f>
        <v>1</v>
      </c>
      <c r="L14" s="11"/>
      <c r="M14" s="7"/>
      <c r="N14" s="6"/>
      <c r="O14" s="163"/>
    </row>
    <row r="15" spans="1:22">
      <c r="A15" s="7"/>
      <c r="B15" s="32" t="str">
        <f>+[5]Cuadro51!C4</f>
        <v>Calzado</v>
      </c>
      <c r="C15" s="61">
        <f>+[5]Cuadro51!D4</f>
        <v>-0.1</v>
      </c>
      <c r="D15" s="61">
        <f>+[5]Cuadro51!E4</f>
        <v>-1.154403E-3</v>
      </c>
      <c r="E15" s="62">
        <f>+[5]Cuadro51!F4</f>
        <v>0</v>
      </c>
      <c r="F15" s="62">
        <f>+[5]Cuadro51!G4</f>
        <v>0</v>
      </c>
      <c r="G15" s="61">
        <f>+[5]Cuadro51!H4</f>
        <v>0.12</v>
      </c>
      <c r="H15" s="61">
        <f>+[5]Cuadro51!I4</f>
        <v>5.92966E-4</v>
      </c>
      <c r="I15" s="98">
        <f>+[5]Cuadro51!J4</f>
        <v>3</v>
      </c>
      <c r="J15" s="99">
        <f>+[5]Cuadro51!K4</f>
        <v>3</v>
      </c>
      <c r="K15" s="98">
        <f>+[5]Cuadro51!L4</f>
        <v>3</v>
      </c>
      <c r="L15" s="11"/>
      <c r="M15" s="7"/>
      <c r="N15" s="6"/>
      <c r="O15" s="6"/>
    </row>
    <row r="16" spans="1:22">
      <c r="A16" s="7"/>
      <c r="B16" s="32" t="str">
        <f>+[5]Cuadro51!C5</f>
        <v>Servicios</v>
      </c>
      <c r="C16" s="61">
        <f>+[5]Cuadro51!D5</f>
        <v>0.81</v>
      </c>
      <c r="D16" s="61">
        <f>+[5]Cuadro51!E5</f>
        <v>1.9423520000000001E-3</v>
      </c>
      <c r="E16" s="62">
        <f>+[5]Cuadro51!F5</f>
        <v>0.22</v>
      </c>
      <c r="F16" s="62">
        <f>+[5]Cuadro51!G5</f>
        <v>4.4434900000000002E-4</v>
      </c>
      <c r="G16" s="61">
        <f>+[5]Cuadro51!H5</f>
        <v>1.1599999999999999</v>
      </c>
      <c r="H16" s="61">
        <f>+[5]Cuadro51!I5</f>
        <v>2.5886260000000001E-3</v>
      </c>
      <c r="I16" s="98">
        <f>+[5]Cuadro51!J5</f>
        <v>2</v>
      </c>
      <c r="J16" s="99">
        <f>+[5]Cuadro51!K5</f>
        <v>2</v>
      </c>
      <c r="K16" s="98">
        <f>+[5]Cuadro51!L5</f>
        <v>2</v>
      </c>
      <c r="L16" s="11"/>
      <c r="M16" s="7"/>
      <c r="N16" s="6"/>
      <c r="O16" s="5"/>
    </row>
    <row r="17" spans="1:21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>
      <c r="A18" s="7"/>
      <c r="B18" s="72"/>
      <c r="C18" s="133"/>
      <c r="D18" s="133"/>
      <c r="E18" s="133"/>
      <c r="F18" s="133"/>
      <c r="G18" s="133"/>
      <c r="H18" s="133"/>
      <c r="I18" s="134"/>
      <c r="J18" s="134"/>
      <c r="K18" s="134"/>
      <c r="L18" s="11"/>
      <c r="M18" s="7"/>
    </row>
    <row r="19" spans="1:21">
      <c r="A19" s="7"/>
      <c r="B19" s="72"/>
      <c r="C19" s="133"/>
      <c r="D19" s="133"/>
      <c r="E19" s="133"/>
      <c r="F19" s="133"/>
      <c r="G19" s="133"/>
      <c r="H19" s="133"/>
      <c r="I19" s="134"/>
      <c r="J19" s="134"/>
      <c r="K19" s="134"/>
      <c r="L19" s="11"/>
      <c r="M19" s="7"/>
    </row>
    <row r="20" spans="1:21">
      <c r="A20" s="7"/>
      <c r="B20" s="9"/>
      <c r="C20" s="178" t="s">
        <v>278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+[5]Cuadro51a!B2</f>
        <v>-0.05</v>
      </c>
      <c r="F23" s="62">
        <f>+[5]Cuadro51a!C2</f>
        <v>-0.05</v>
      </c>
      <c r="G23" s="61">
        <f>+[5]Cuadro51a!D2</f>
        <v>0.09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+[5]Cuadro51a!B3</f>
        <v>-0.09</v>
      </c>
      <c r="F24" s="62">
        <f>+[5]Cuadro51a!C3</f>
        <v>-0.21</v>
      </c>
      <c r="G24" s="61">
        <f>+[5]Cuadro51a!D3</f>
        <v>0.05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C13" sqref="C13"/>
      <selection pane="bottomLeft" activeCell="F53" sqref="F5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200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3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tr">
        <f>+[5]Cuadro52!C2</f>
        <v>Vestuario</v>
      </c>
      <c r="C13" s="66">
        <f>+[5]Cuadro52!D2</f>
        <v>0.1</v>
      </c>
      <c r="D13" s="66">
        <f>+[5]Cuadro52!E2</f>
        <v>3.1636300000000002E-3</v>
      </c>
      <c r="E13" s="66">
        <f>+[5]Cuadro52!F2</f>
        <v>0.14000000000000001</v>
      </c>
      <c r="F13" s="66">
        <f>+[5]Cuadro52!G2</f>
        <v>5.3352529999999999E-3</v>
      </c>
      <c r="G13" s="66">
        <f>+[5]Cuadro52!H2</f>
        <v>0.35</v>
      </c>
      <c r="H13" s="66">
        <f>+[5]Cuadro52!I2</f>
        <v>8.6467290000000006E-3</v>
      </c>
      <c r="I13" s="106"/>
      <c r="J13" s="11"/>
      <c r="K13" s="7"/>
    </row>
    <row r="14" spans="1:22">
      <c r="A14" s="7"/>
      <c r="B14" s="9" t="str">
        <f>+[5]Cuadro52!C3</f>
        <v>Vestuario hombre</v>
      </c>
      <c r="C14" s="63">
        <f>+[5]Cuadro52!D3</f>
        <v>-0.03</v>
      </c>
      <c r="D14" s="63">
        <f>+[5]Cuadro52!E3</f>
        <v>-3.7161399999999998E-4</v>
      </c>
      <c r="E14" s="62">
        <f>+[5]Cuadro52!F3</f>
        <v>-0.13</v>
      </c>
      <c r="F14" s="62">
        <f>+[5]Cuadro52!G3</f>
        <v>-1.7339810000000001E-3</v>
      </c>
      <c r="G14" s="61">
        <f>+[5]Cuadro52!H3</f>
        <v>0.44</v>
      </c>
      <c r="H14" s="63">
        <f>+[5]Cuadro52!I3</f>
        <v>5.0447360000000002E-3</v>
      </c>
      <c r="I14" s="134"/>
      <c r="J14" s="11"/>
      <c r="K14" s="7"/>
    </row>
    <row r="15" spans="1:22">
      <c r="A15" s="7"/>
      <c r="B15" s="9" t="str">
        <f>+[5]Cuadro52!C4</f>
        <v>Vestuario mujer</v>
      </c>
      <c r="C15" s="61">
        <f>+[5]Cuadro52!D4</f>
        <v>0.15</v>
      </c>
      <c r="D15" s="61">
        <f>+[5]Cuadro52!E4</f>
        <v>1.522217E-3</v>
      </c>
      <c r="E15" s="62">
        <f>+[5]Cuadro52!F4</f>
        <v>0.38</v>
      </c>
      <c r="F15" s="62">
        <f>+[5]Cuadro52!G4</f>
        <v>4.4307840000000001E-3</v>
      </c>
      <c r="G15" s="61">
        <f>+[5]Cuadro52!H4</f>
        <v>-0.13</v>
      </c>
      <c r="H15" s="61">
        <f>+[5]Cuadro52!I4</f>
        <v>-9.4860099999999998E-4</v>
      </c>
      <c r="I15" s="134"/>
      <c r="J15" s="11"/>
      <c r="K15" s="7"/>
    </row>
    <row r="16" spans="1:22" s="17" customFormat="1">
      <c r="A16" s="7"/>
      <c r="B16" s="9" t="str">
        <f>+[5]Cuadro52!C5</f>
        <v>Vestuario niño</v>
      </c>
      <c r="C16" s="61">
        <f>+[5]Cuadro52!D5</f>
        <v>0.28000000000000003</v>
      </c>
      <c r="D16" s="61">
        <f>+[5]Cuadro52!E5</f>
        <v>2.03469E-3</v>
      </c>
      <c r="E16" s="62">
        <f>+[5]Cuadro52!F5</f>
        <v>0.15</v>
      </c>
      <c r="F16" s="62">
        <f>+[5]Cuadro52!G5</f>
        <v>1.4870619999999999E-3</v>
      </c>
      <c r="G16" s="61">
        <f>+[5]Cuadro52!H5</f>
        <v>0.96</v>
      </c>
      <c r="H16" s="61">
        <f>+[5]Cuadro52!I5</f>
        <v>4.8942300000000003E-3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+[5]Cuadro52!C6</f>
        <v>Vestuario bebe</v>
      </c>
      <c r="C17" s="61">
        <f>+[5]Cuadro52!D6</f>
        <v>0.03</v>
      </c>
      <c r="D17" s="61">
        <f>+[5]Cuadro52!E6</f>
        <v>5.50548E-5</v>
      </c>
      <c r="E17" s="62">
        <f>+[5]Cuadro52!F6</f>
        <v>0.37</v>
      </c>
      <c r="F17" s="62">
        <f>+[5]Cuadro52!G6</f>
        <v>1.18345E-3</v>
      </c>
      <c r="G17" s="61">
        <f>+[5]Cuadro52!H6</f>
        <v>-0.4</v>
      </c>
      <c r="H17" s="61">
        <f>+[5]Cuadro52!I6</f>
        <v>-3.38287E-4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67"/>
      <c r="D21" s="167"/>
      <c r="E21" s="167"/>
      <c r="F21" s="167"/>
      <c r="G21" s="167"/>
      <c r="H21" s="16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+[5]Cuadro52!C7</f>
        <v>Vestuario hombre</v>
      </c>
      <c r="C22" s="66">
        <f>+[5]Cuadro52!D7</f>
        <v>-0.03</v>
      </c>
      <c r="D22" s="66">
        <f>+[5]Cuadro52!E7</f>
        <v>-3.7161399999999998E-4</v>
      </c>
      <c r="E22" s="66">
        <f>+[5]Cuadro52!F7</f>
        <v>-0.13</v>
      </c>
      <c r="F22" s="66">
        <f>+[5]Cuadro52!G7</f>
        <v>-1.7339810000000001E-3</v>
      </c>
      <c r="G22" s="66">
        <f>+[5]Cuadro52!H7</f>
        <v>0.44</v>
      </c>
      <c r="H22" s="66">
        <f>+[5]Cuadro52!I7</f>
        <v>5.0447360000000002E-3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+[5]Cuadro52!C8</f>
        <v>Camisas para hombre</v>
      </c>
      <c r="C23" s="63">
        <f>+[5]Cuadro52!D8</f>
        <v>-0.26</v>
      </c>
      <c r="D23" s="63">
        <f>+[5]Cuadro52!E8</f>
        <v>-6.1895199999999998E-4</v>
      </c>
      <c r="E23" s="62">
        <f>+[5]Cuadro52!F8</f>
        <v>-0.02</v>
      </c>
      <c r="F23" s="62">
        <f>+[5]Cuadro52!G8</f>
        <v>-3.3777199999999999E-5</v>
      </c>
      <c r="G23" s="61">
        <f>+[5]Cuadro52!H8</f>
        <v>0</v>
      </c>
      <c r="H23" s="63">
        <f>+[5]Cuadro52!I8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+[5]Cuadro52!C9</f>
        <v>Pantalones para hombre</v>
      </c>
      <c r="C24" s="63">
        <f>+[5]Cuadro52!D9</f>
        <v>0.28999999999999998</v>
      </c>
      <c r="D24" s="63">
        <f>+[5]Cuadro52!E9</f>
        <v>9.9127799999999995E-4</v>
      </c>
      <c r="E24" s="62">
        <f>+[5]Cuadro52!F9</f>
        <v>-0.21</v>
      </c>
      <c r="F24" s="62">
        <f>+[5]Cuadro52!G9</f>
        <v>-1.0503610000000001E-3</v>
      </c>
      <c r="G24" s="61">
        <f>+[5]Cuadro52!H9</f>
        <v>1.7</v>
      </c>
      <c r="H24" s="63">
        <f>+[5]Cuadro52!I9</f>
        <v>3.7364410000000001E-3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+[5]Cuadro52!C10</f>
        <v>Ropa interior hombre</v>
      </c>
      <c r="C25" s="63">
        <f>+[5]Cuadro52!D10</f>
        <v>-0.03</v>
      </c>
      <c r="D25" s="63">
        <f>+[5]Cuadro52!E10</f>
        <v>-7.1290299999999997E-5</v>
      </c>
      <c r="E25" s="62">
        <f>+[5]Cuadro52!F10</f>
        <v>-0.03</v>
      </c>
      <c r="F25" s="62">
        <f>+[5]Cuadro52!G10</f>
        <v>-8.8848200000000001E-5</v>
      </c>
      <c r="G25" s="61">
        <f>+[5]Cuadro52!H10</f>
        <v>0.56000000000000005</v>
      </c>
      <c r="H25" s="63">
        <f>+[5]Cuadro52!I10</f>
        <v>1.3671709999999999E-3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+[5]Cuadro52!C11</f>
        <v>Otras prendas para hombre</v>
      </c>
      <c r="C26" s="63">
        <f>+[5]Cuadro52!D11</f>
        <v>-0.15</v>
      </c>
      <c r="D26" s="63">
        <f>+[5]Cuadro52!E11</f>
        <v>-6.31768E-4</v>
      </c>
      <c r="E26" s="62">
        <f>+[5]Cuadro52!F11</f>
        <v>-0.14000000000000001</v>
      </c>
      <c r="F26" s="62">
        <f>+[5]Cuadro52!G11</f>
        <v>-5.1595199999999997E-4</v>
      </c>
      <c r="G26" s="61">
        <f>+[5]Cuadro52!H11</f>
        <v>0</v>
      </c>
      <c r="H26" s="63">
        <f>+[5]Cuadro52!I11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32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67"/>
      <c r="D31" s="167"/>
      <c r="E31" s="167"/>
      <c r="F31" s="167"/>
      <c r="G31" s="167"/>
      <c r="H31" s="16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+[5]Cuadro52!C12</f>
        <v>Vestuario mujer</v>
      </c>
      <c r="C32" s="66">
        <f>+[5]Cuadro52!D12</f>
        <v>0.15</v>
      </c>
      <c r="D32" s="66">
        <f>+[5]Cuadro52!E12</f>
        <v>1.522217E-3</v>
      </c>
      <c r="E32" s="66">
        <f>+[5]Cuadro52!F12</f>
        <v>0.38</v>
      </c>
      <c r="F32" s="66">
        <f>+[5]Cuadro52!G12</f>
        <v>4.4307840000000001E-3</v>
      </c>
      <c r="G32" s="66">
        <f>+[5]Cuadro52!H12</f>
        <v>-0.13</v>
      </c>
      <c r="H32" s="66">
        <f>+[5]Cuadro52!I12</f>
        <v>-9.4860099999999998E-4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+[5]Cuadro52!C13</f>
        <v>Blusa</v>
      </c>
      <c r="C33" s="63">
        <f>+[5]Cuadro52!D13</f>
        <v>0.67</v>
      </c>
      <c r="D33" s="63">
        <f>+[5]Cuadro52!E13</f>
        <v>1.4622820000000001E-3</v>
      </c>
      <c r="E33" s="62">
        <f>+[5]Cuadro52!F13</f>
        <v>0.75</v>
      </c>
      <c r="F33" s="62">
        <f>+[5]Cuadro52!G13</f>
        <v>1.7704470000000001E-3</v>
      </c>
      <c r="G33" s="61">
        <f>+[5]Cuadro52!H13</f>
        <v>0</v>
      </c>
      <c r="H33" s="63">
        <f>+[5]Cuadro52!I13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+[5]Cuadro52!C14</f>
        <v>Pantalones para mujer</v>
      </c>
      <c r="C34" s="63">
        <f>+[5]Cuadro52!D14</f>
        <v>-0.16</v>
      </c>
      <c r="D34" s="63">
        <f>+[5]Cuadro52!E14</f>
        <v>-4.6427099999999999E-4</v>
      </c>
      <c r="E34" s="62">
        <f>+[5]Cuadro52!F14</f>
        <v>0.63</v>
      </c>
      <c r="F34" s="62">
        <f>+[5]Cuadro52!G14</f>
        <v>2.3872170000000001E-3</v>
      </c>
      <c r="G34" s="61">
        <f>+[5]Cuadro52!H14</f>
        <v>-1.1399999999999999</v>
      </c>
      <c r="H34" s="63">
        <f>+[5]Cuadro52!I14</f>
        <v>-1.4345810000000001E-3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+[5]Cuadro52!C15</f>
        <v>Ropa interior mujer</v>
      </c>
      <c r="C35" s="63">
        <f>+[5]Cuadro52!D15</f>
        <v>0.43</v>
      </c>
      <c r="D35" s="63">
        <f>+[5]Cuadro52!E15</f>
        <v>9.7054200000000002E-4</v>
      </c>
      <c r="E35" s="62">
        <f>+[5]Cuadro52!F15</f>
        <v>0.33</v>
      </c>
      <c r="F35" s="62">
        <f>+[5]Cuadro52!G15</f>
        <v>8.6886000000000005E-4</v>
      </c>
      <c r="G35" s="61">
        <f>+[5]Cuadro52!H15</f>
        <v>0.42</v>
      </c>
      <c r="H35" s="63">
        <f>+[5]Cuadro52!I15</f>
        <v>6.2544800000000002E-4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+[5]Cuadro52!C16</f>
        <v>Otras prendas de vestir mujer</v>
      </c>
      <c r="C36" s="63">
        <f>+[5]Cuadro52!D16</f>
        <v>-0.15</v>
      </c>
      <c r="D36" s="63">
        <f>+[5]Cuadro52!E16</f>
        <v>-4.2108500000000002E-4</v>
      </c>
      <c r="E36" s="62">
        <f>+[5]Cuadro52!F16</f>
        <v>-0.2</v>
      </c>
      <c r="F36" s="62">
        <f>+[5]Cuadro52!G16</f>
        <v>-5.7548500000000004E-4</v>
      </c>
      <c r="G36" s="61">
        <f>+[5]Cuadro52!H16</f>
        <v>-0.04</v>
      </c>
      <c r="H36" s="63">
        <f>+[5]Cuadro52!I16</f>
        <v>-1.0830199999999999E-4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7" t="s">
        <v>315</v>
      </c>
      <c r="D38" s="177"/>
      <c r="E38" s="177" t="s">
        <v>70</v>
      </c>
      <c r="F38" s="177"/>
      <c r="G38" s="177" t="s">
        <v>71</v>
      </c>
      <c r="H38" s="17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32" t="s">
        <v>184</v>
      </c>
      <c r="C39" s="97" t="s">
        <v>34</v>
      </c>
      <c r="D39" s="97" t="s">
        <v>35</v>
      </c>
      <c r="E39" s="97" t="s">
        <v>34</v>
      </c>
      <c r="F39" s="97" t="s">
        <v>35</v>
      </c>
      <c r="G39" s="97" t="s">
        <v>34</v>
      </c>
      <c r="H39" s="97" t="s">
        <v>35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67"/>
      <c r="D40" s="167"/>
      <c r="E40" s="167"/>
      <c r="F40" s="167"/>
      <c r="G40" s="167"/>
      <c r="H40" s="16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+[5]Cuadro52!C17</f>
        <v>Vestuario niño</v>
      </c>
      <c r="C41" s="66">
        <f>+[5]Cuadro52!D17</f>
        <v>0.28000000000000003</v>
      </c>
      <c r="D41" s="66">
        <f>+[5]Cuadro52!E17</f>
        <v>2.03469E-3</v>
      </c>
      <c r="E41" s="66">
        <f>+[5]Cuadro52!F17</f>
        <v>0.15</v>
      </c>
      <c r="F41" s="66">
        <f>+[5]Cuadro52!G17</f>
        <v>1.4870619999999999E-3</v>
      </c>
      <c r="G41" s="66">
        <f>+[5]Cuadro52!H17</f>
        <v>0.96</v>
      </c>
      <c r="H41" s="66">
        <f>+[5]Cuadro52!I17</f>
        <v>4.8942300000000003E-3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+[5]Cuadro52!C18</f>
        <v>Camisas para niños(as)</v>
      </c>
      <c r="C42" s="63">
        <f>+[5]Cuadro52!D18</f>
        <v>-0.46</v>
      </c>
      <c r="D42" s="63">
        <f>+[5]Cuadro52!E18</f>
        <v>-4.0827399999999997E-4</v>
      </c>
      <c r="E42" s="62">
        <f>+[5]Cuadro52!F18</f>
        <v>-0.54</v>
      </c>
      <c r="F42" s="62">
        <f>+[5]Cuadro52!G18</f>
        <v>-6.0523499999999997E-4</v>
      </c>
      <c r="G42" s="61">
        <f>+[5]Cuadro52!H18</f>
        <v>0</v>
      </c>
      <c r="H42" s="63">
        <f>+[5]Cuadro52!I18</f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+[5]Cuadro52!C19</f>
        <v>Pantalones para niños</v>
      </c>
      <c r="C43" s="63">
        <f>+[5]Cuadro52!D19</f>
        <v>0.13</v>
      </c>
      <c r="D43" s="63">
        <f>+[5]Cuadro52!E19</f>
        <v>2.9240700000000001E-4</v>
      </c>
      <c r="E43" s="62">
        <f>+[5]Cuadro52!F19</f>
        <v>-0.03</v>
      </c>
      <c r="F43" s="62">
        <f>+[5]Cuadro52!G19</f>
        <v>-9.95065E-5</v>
      </c>
      <c r="G43" s="61">
        <f>+[5]Cuadro52!H19</f>
        <v>0.89</v>
      </c>
      <c r="H43" s="63">
        <f>+[5]Cuadro52!I19</f>
        <v>1.5405180000000001E-3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+[5]Cuadro52!C20</f>
        <v>Otras prendas para niños</v>
      </c>
      <c r="C44" s="63">
        <f>+[5]Cuadro52!D20</f>
        <v>0.7</v>
      </c>
      <c r="D44" s="63">
        <f>+[5]Cuadro52!E20</f>
        <v>1.7663550000000001E-3</v>
      </c>
      <c r="E44" s="62">
        <f>+[5]Cuadro52!F20</f>
        <v>0.61</v>
      </c>
      <c r="F44" s="62">
        <f>+[5]Cuadro52!G20</f>
        <v>1.9772050000000001E-3</v>
      </c>
      <c r="G44" s="61">
        <f>+[5]Cuadro52!H20</f>
        <v>1.72</v>
      </c>
      <c r="H44" s="63">
        <f>+[5]Cuadro52!I20</f>
        <v>2.884668E-3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+[5]Cuadro52!C21</f>
        <v>Ropa interior para ninos</v>
      </c>
      <c r="C45" s="63">
        <f>+[5]Cuadro52!D21</f>
        <v>0.24</v>
      </c>
      <c r="D45" s="63">
        <f>+[5]Cuadro52!E21</f>
        <v>3.8552900000000001E-4</v>
      </c>
      <c r="E45" s="62">
        <f>+[5]Cuadro52!F21</f>
        <v>0.12</v>
      </c>
      <c r="F45" s="62">
        <f>+[5]Cuadro52!G21</f>
        <v>2.68068E-4</v>
      </c>
      <c r="G45" s="61">
        <f>+[5]Cuadro52!H21</f>
        <v>0.36</v>
      </c>
      <c r="H45" s="63">
        <f>+[5]Cuadro52!I21</f>
        <v>4.7012699999999998E-4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7" t="s">
        <v>315</v>
      </c>
      <c r="D47" s="177"/>
      <c r="E47" s="177" t="s">
        <v>70</v>
      </c>
      <c r="F47" s="177"/>
      <c r="G47" s="177" t="s">
        <v>71</v>
      </c>
      <c r="H47" s="177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32" t="s">
        <v>184</v>
      </c>
      <c r="C48" s="97" t="s">
        <v>34</v>
      </c>
      <c r="D48" s="97" t="s">
        <v>35</v>
      </c>
      <c r="E48" s="97" t="s">
        <v>34</v>
      </c>
      <c r="F48" s="97" t="s">
        <v>35</v>
      </c>
      <c r="G48" s="97" t="s">
        <v>34</v>
      </c>
      <c r="H48" s="97" t="s">
        <v>35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67"/>
      <c r="D49" s="167"/>
      <c r="E49" s="167"/>
      <c r="F49" s="167"/>
      <c r="G49" s="167"/>
      <c r="H49" s="167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+[5]Cuadro52!C22</f>
        <v>Vestuario bebe</v>
      </c>
      <c r="C50" s="66">
        <f>+[5]Cuadro52!D22</f>
        <v>0.03</v>
      </c>
      <c r="D50" s="66">
        <f>+[5]Cuadro52!E22</f>
        <v>5.50548E-5</v>
      </c>
      <c r="E50" s="66">
        <f>+[5]Cuadro52!F22</f>
        <v>0.37</v>
      </c>
      <c r="F50" s="66">
        <f>+[5]Cuadro52!G22</f>
        <v>1.18345E-3</v>
      </c>
      <c r="G50" s="66">
        <f>+[5]Cuadro52!H22</f>
        <v>-0.4</v>
      </c>
      <c r="H50" s="66">
        <f>+[5]Cuadro52!I22</f>
        <v>-3.38287E-4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+[5]Cuadro52!C23</f>
        <v>Camisitas y vestidos para bebe</v>
      </c>
      <c r="C51" s="63">
        <f>+[5]Cuadro52!D23</f>
        <v>0.38</v>
      </c>
      <c r="D51" s="63">
        <f>+[5]Cuadro52!E23</f>
        <v>1.3101399999999999E-4</v>
      </c>
      <c r="E51" s="62">
        <f>+[5]Cuadro52!F23</f>
        <v>0.5</v>
      </c>
      <c r="F51" s="62">
        <f>+[5]Cuadro52!G23</f>
        <v>3.2004499999999998E-4</v>
      </c>
      <c r="G51" s="61">
        <f>+[5]Cuadro52!H23</f>
        <v>0.13</v>
      </c>
      <c r="H51" s="63">
        <f>+[5]Cuadro52!I23</f>
        <v>1.1915900000000001E-5</v>
      </c>
      <c r="I51" s="20"/>
      <c r="J51" s="11"/>
      <c r="K51" s="7"/>
    </row>
    <row r="52" spans="1:20">
      <c r="A52" s="7"/>
      <c r="B52" s="9" t="str">
        <f>+[5]Cuadro52!C24</f>
        <v>Panales y otros</v>
      </c>
      <c r="C52" s="63">
        <f>+[5]Cuadro52!D24</f>
        <v>-0.05</v>
      </c>
      <c r="D52" s="63">
        <f>+[5]Cuadro52!E24</f>
        <v>-7.45241E-5</v>
      </c>
      <c r="E52" s="62">
        <f>+[5]Cuadro52!F24</f>
        <v>0.34</v>
      </c>
      <c r="F52" s="62">
        <f>+[5]Cuadro52!G24</f>
        <v>8.6978399999999997E-4</v>
      </c>
      <c r="G52" s="61">
        <f>+[5]Cuadro52!H24</f>
        <v>-0.47</v>
      </c>
      <c r="H52" s="63">
        <f>+[5]Cuadro52!I24</f>
        <v>-3.5440500000000002E-4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7"/>
      <c r="B55" s="23" t="s">
        <v>325</v>
      </c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24"/>
      <c r="B56" s="25" t="s">
        <v>199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45" sqref="B45:B4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200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3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tr">
        <f>+[5]Cuadro53!C2</f>
        <v>Calzado</v>
      </c>
      <c r="C13" s="66">
        <f>+[5]Cuadro53!D2</f>
        <v>-0.1</v>
      </c>
      <c r="D13" s="66">
        <f>+[5]Cuadro53!E2</f>
        <v>-1.154403E-3</v>
      </c>
      <c r="E13" s="66">
        <f>+[5]Cuadro53!F2</f>
        <v>0</v>
      </c>
      <c r="F13" s="66">
        <f>+[5]Cuadro53!G2</f>
        <v>0</v>
      </c>
      <c r="G13" s="66">
        <f>+[5]Cuadro53!H2</f>
        <v>0.12</v>
      </c>
      <c r="H13" s="66">
        <f>+[5]Cuadro53!I2</f>
        <v>5.92966E-4</v>
      </c>
      <c r="I13" s="106"/>
      <c r="J13" s="11"/>
      <c r="K13" s="7"/>
    </row>
    <row r="14" spans="1:22">
      <c r="A14" s="7"/>
      <c r="B14" s="9" t="str">
        <f>+[5]Cuadro53!C3</f>
        <v>Calzado para hombre</v>
      </c>
      <c r="C14" s="63">
        <f>+[5]Cuadro53!D3</f>
        <v>-0.03</v>
      </c>
      <c r="D14" s="63">
        <f>+[5]Cuadro53!E3</f>
        <v>-7.7403299999999998E-5</v>
      </c>
      <c r="E14" s="62">
        <f>+[5]Cuadro53!F3</f>
        <v>0.4</v>
      </c>
      <c r="F14" s="62">
        <f>+[5]Cuadro53!G3</f>
        <v>1.0130720000000001E-3</v>
      </c>
      <c r="G14" s="61">
        <f>+[5]Cuadro53!H3</f>
        <v>-0.42</v>
      </c>
      <c r="H14" s="63">
        <f>+[5]Cuadro53!I3</f>
        <v>-5.67089E-4</v>
      </c>
      <c r="I14" s="134"/>
      <c r="J14" s="11"/>
      <c r="K14" s="7"/>
    </row>
    <row r="15" spans="1:22">
      <c r="A15" s="7"/>
      <c r="B15" s="9" t="str">
        <f>+[5]Cuadro53!C4</f>
        <v>Calzado para mujer</v>
      </c>
      <c r="C15" s="61">
        <f>+[5]Cuadro53!D4</f>
        <v>-0.37</v>
      </c>
      <c r="D15" s="61">
        <f>+[5]Cuadro53!E4</f>
        <v>-9.1314800000000002E-4</v>
      </c>
      <c r="E15" s="62">
        <f>+[5]Cuadro53!F4</f>
        <v>-0.99</v>
      </c>
      <c r="F15" s="62">
        <f>+[5]Cuadro53!G4</f>
        <v>-1.8008550000000001E-3</v>
      </c>
      <c r="G15" s="61">
        <f>+[5]Cuadro53!H4</f>
        <v>1.41</v>
      </c>
      <c r="H15" s="61">
        <f>+[5]Cuadro53!I4</f>
        <v>1.1157389999999999E-3</v>
      </c>
      <c r="I15" s="134"/>
      <c r="J15" s="11"/>
      <c r="K15" s="7"/>
    </row>
    <row r="16" spans="1:22" s="17" customFormat="1">
      <c r="A16" s="7"/>
      <c r="B16" s="9" t="str">
        <f>+[5]Cuadro53!C5</f>
        <v>Calzado deportivo</v>
      </c>
      <c r="C16" s="61">
        <f>+[5]Cuadro53!D5</f>
        <v>-0.05</v>
      </c>
      <c r="D16" s="61">
        <f>+[5]Cuadro53!E5</f>
        <v>-1.51994E-4</v>
      </c>
      <c r="E16" s="62">
        <f>+[5]Cuadro53!F5</f>
        <v>0.22</v>
      </c>
      <c r="F16" s="62">
        <f>+[5]Cuadro53!G5</f>
        <v>1.02859E-3</v>
      </c>
      <c r="G16" s="61">
        <f>+[5]Cuadro53!H5</f>
        <v>0.02</v>
      </c>
      <c r="H16" s="61">
        <f>+[5]Cuadro53!I5</f>
        <v>1.91E-5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+[5]Cuadro53!C6</f>
        <v>Calzado para niños</v>
      </c>
      <c r="C17" s="61">
        <f>+[5]Cuadro53!D6</f>
        <v>-0.02</v>
      </c>
      <c r="D17" s="61">
        <f>+[5]Cuadro53!E6</f>
        <v>-6.9130900000000006E-5</v>
      </c>
      <c r="E17" s="62">
        <f>+[5]Cuadro53!F6</f>
        <v>-0.05</v>
      </c>
      <c r="F17" s="62">
        <f>+[5]Cuadro53!G6</f>
        <v>-2.3867300000000001E-4</v>
      </c>
      <c r="G17" s="61">
        <f>+[5]Cuadro53!H6</f>
        <v>0.02</v>
      </c>
      <c r="H17" s="61">
        <f>+[5]Cuadro53!I6</f>
        <v>3.6892199999999999E-5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32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32"/>
      <c r="D22" s="132"/>
      <c r="E22" s="132"/>
      <c r="F22" s="132"/>
      <c r="G22" s="132"/>
      <c r="H22" s="13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+[5]Cuadro53!C7</f>
        <v>Calzado para hombre</v>
      </c>
      <c r="C23" s="66">
        <f>+[5]Cuadro53!D7</f>
        <v>-0.03</v>
      </c>
      <c r="D23" s="66">
        <f>+[5]Cuadro53!E7</f>
        <v>-7.7403299999999998E-5</v>
      </c>
      <c r="E23" s="66">
        <f>+[5]Cuadro53!F7</f>
        <v>0.4</v>
      </c>
      <c r="F23" s="66">
        <f>+[5]Cuadro53!G7</f>
        <v>1.0130720000000001E-3</v>
      </c>
      <c r="G23" s="66">
        <f>+[5]Cuadro53!H7</f>
        <v>-0.42</v>
      </c>
      <c r="H23" s="66">
        <f>+[5]Cuadro53!I7</f>
        <v>-5.67089E-4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+[5]Cuadro53!C8</f>
        <v>Calzado para hombre</v>
      </c>
      <c r="C24" s="63">
        <f>+[5]Cuadro53!D8</f>
        <v>-0.03</v>
      </c>
      <c r="D24" s="63">
        <f>+[5]Cuadro53!E8</f>
        <v>-7.7403299999999998E-5</v>
      </c>
      <c r="E24" s="62">
        <f>+[5]Cuadro53!F8</f>
        <v>0.4</v>
      </c>
      <c r="F24" s="62">
        <f>+[5]Cuadro53!G8</f>
        <v>1.0130720000000001E-3</v>
      </c>
      <c r="G24" s="61">
        <f>+[5]Cuadro53!H8</f>
        <v>-0.42</v>
      </c>
      <c r="H24" s="63">
        <f>+[5]Cuadro53!I8</f>
        <v>-5.67089E-4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7" t="s">
        <v>315</v>
      </c>
      <c r="D28" s="177"/>
      <c r="E28" s="177" t="s">
        <v>70</v>
      </c>
      <c r="F28" s="177"/>
      <c r="G28" s="177" t="s">
        <v>71</v>
      </c>
      <c r="H28" s="17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32" t="s">
        <v>184</v>
      </c>
      <c r="C29" s="97" t="s">
        <v>34</v>
      </c>
      <c r="D29" s="97" t="s">
        <v>35</v>
      </c>
      <c r="E29" s="97" t="s">
        <v>34</v>
      </c>
      <c r="F29" s="97" t="s">
        <v>35</v>
      </c>
      <c r="G29" s="97" t="s">
        <v>34</v>
      </c>
      <c r="H29" s="97" t="s">
        <v>35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32"/>
      <c r="D30" s="132"/>
      <c r="E30" s="132"/>
      <c r="F30" s="132"/>
      <c r="G30" s="132"/>
      <c r="H30" s="132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+[5]Cuadro53!C9</f>
        <v>Calzado para mujer</v>
      </c>
      <c r="C31" s="66">
        <f>+[5]Cuadro53!D9</f>
        <v>-0.37</v>
      </c>
      <c r="D31" s="66">
        <f>+[5]Cuadro53!E9</f>
        <v>-9.1314800000000002E-4</v>
      </c>
      <c r="E31" s="66">
        <f>+[5]Cuadro53!F9</f>
        <v>-0.99</v>
      </c>
      <c r="F31" s="66">
        <f>+[5]Cuadro53!G9</f>
        <v>-1.8008550000000001E-3</v>
      </c>
      <c r="G31" s="66">
        <f>+[5]Cuadro53!H9</f>
        <v>1.41</v>
      </c>
      <c r="H31" s="66">
        <f>+[5]Cuadro53!I9</f>
        <v>1.1157389999999999E-3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+[5]Cuadro53!C10</f>
        <v>Calzado para mujer</v>
      </c>
      <c r="C32" s="63">
        <f>+[5]Cuadro53!D10</f>
        <v>-0.37</v>
      </c>
      <c r="D32" s="63">
        <f>+[5]Cuadro53!E10</f>
        <v>-9.1314800000000002E-4</v>
      </c>
      <c r="E32" s="62">
        <f>+[5]Cuadro53!F10</f>
        <v>-0.99</v>
      </c>
      <c r="F32" s="62">
        <f>+[5]Cuadro53!G10</f>
        <v>-1.8008550000000001E-3</v>
      </c>
      <c r="G32" s="61">
        <f>+[5]Cuadro53!H10</f>
        <v>1.41</v>
      </c>
      <c r="H32" s="63">
        <f>+[5]Cuadro53!I10</f>
        <v>1.1157389999999999E-3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2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+[5]Cuadro53!C11</f>
        <v>Calzado deportivo</v>
      </c>
      <c r="C38" s="66">
        <f>+[5]Cuadro53!D11</f>
        <v>-0.05</v>
      </c>
      <c r="D38" s="66">
        <f>+[5]Cuadro53!E11</f>
        <v>-1.51994E-4</v>
      </c>
      <c r="E38" s="66">
        <f>+[5]Cuadro53!F11</f>
        <v>0.22</v>
      </c>
      <c r="F38" s="66">
        <f>+[5]Cuadro53!G11</f>
        <v>1.02859E-3</v>
      </c>
      <c r="G38" s="66">
        <f>+[5]Cuadro53!H11</f>
        <v>0.02</v>
      </c>
      <c r="H38" s="66">
        <f>+[5]Cuadro53!I11</f>
        <v>1.91E-5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+[5]Cuadro53!C12</f>
        <v>Calzado deportivo</v>
      </c>
      <c r="C39" s="63">
        <f>+[5]Cuadro53!D12</f>
        <v>-0.05</v>
      </c>
      <c r="D39" s="63">
        <f>+[5]Cuadro53!E12</f>
        <v>-1.51994E-4</v>
      </c>
      <c r="E39" s="62">
        <f>+[5]Cuadro53!F12</f>
        <v>0.22</v>
      </c>
      <c r="F39" s="62">
        <f>+[5]Cuadro53!G12</f>
        <v>1.02859E-3</v>
      </c>
      <c r="G39" s="61">
        <f>+[5]Cuadro53!H12</f>
        <v>0.02</v>
      </c>
      <c r="H39" s="63">
        <f>+[5]Cuadro53!I12</f>
        <v>1.91E-5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7" t="s">
        <v>315</v>
      </c>
      <c r="D42" s="177"/>
      <c r="E42" s="177" t="s">
        <v>70</v>
      </c>
      <c r="F42" s="177"/>
      <c r="G42" s="177" t="s">
        <v>71</v>
      </c>
      <c r="H42" s="17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32" t="s">
        <v>184</v>
      </c>
      <c r="C43" s="97" t="s">
        <v>34</v>
      </c>
      <c r="D43" s="97" t="s">
        <v>35</v>
      </c>
      <c r="E43" s="97" t="s">
        <v>34</v>
      </c>
      <c r="F43" s="97" t="s">
        <v>35</v>
      </c>
      <c r="G43" s="97" t="s">
        <v>34</v>
      </c>
      <c r="H43" s="97" t="s">
        <v>35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32"/>
      <c r="D44" s="132"/>
      <c r="E44" s="132"/>
      <c r="F44" s="132"/>
      <c r="G44" s="132"/>
      <c r="H44" s="13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+[5]Cuadro53!C13</f>
        <v>Calzado para niños</v>
      </c>
      <c r="C45" s="66">
        <f>+[5]Cuadro53!D13</f>
        <v>-0.02</v>
      </c>
      <c r="D45" s="66">
        <f>+[5]Cuadro53!E13</f>
        <v>-6.9130900000000006E-5</v>
      </c>
      <c r="E45" s="66">
        <f>+[5]Cuadro53!F13</f>
        <v>-0.05</v>
      </c>
      <c r="F45" s="66">
        <f>+[5]Cuadro53!G13</f>
        <v>-2.3867300000000001E-4</v>
      </c>
      <c r="G45" s="66">
        <f>+[5]Cuadro53!H13</f>
        <v>0.02</v>
      </c>
      <c r="H45" s="66">
        <f>+[5]Cuadro53!I13</f>
        <v>3.6892199999999999E-5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+[5]Cuadro53!C14</f>
        <v>Calzado para niños</v>
      </c>
      <c r="C46" s="63">
        <f>+[5]Cuadro53!D14</f>
        <v>-0.02</v>
      </c>
      <c r="D46" s="63">
        <f>+[5]Cuadro53!E14</f>
        <v>-6.9130900000000006E-5</v>
      </c>
      <c r="E46" s="62">
        <f>+[5]Cuadro53!F14</f>
        <v>-0.05</v>
      </c>
      <c r="F46" s="62">
        <f>+[5]Cuadro53!G14</f>
        <v>-2.3867300000000001E-4</v>
      </c>
      <c r="G46" s="61">
        <f>+[5]Cuadro53!H14</f>
        <v>0.02</v>
      </c>
      <c r="H46" s="63">
        <f>+[5]Cuadro53!I14</f>
        <v>3.6892199999999999E-5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200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3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tr">
        <f>+[5]Cuadro54!C2</f>
        <v>Servicios de vestuario</v>
      </c>
      <c r="C13" s="66">
        <f>+[5]Cuadro54!D2</f>
        <v>0.81</v>
      </c>
      <c r="D13" s="66">
        <f>+[5]Cuadro54!E2</f>
        <v>1.9423520000000001E-3</v>
      </c>
      <c r="E13" s="66">
        <f>+[5]Cuadro54!F2</f>
        <v>0.22</v>
      </c>
      <c r="F13" s="66">
        <f>+[5]Cuadro54!G2</f>
        <v>4.4434900000000002E-4</v>
      </c>
      <c r="G13" s="66">
        <f>+[5]Cuadro54!H2</f>
        <v>1.1599999999999999</v>
      </c>
      <c r="H13" s="66">
        <f>+[5]Cuadro54!I2</f>
        <v>2.5886260000000001E-3</v>
      </c>
      <c r="I13" s="106"/>
      <c r="J13" s="11"/>
      <c r="K13" s="7"/>
    </row>
    <row r="14" spans="1:22">
      <c r="A14" s="7"/>
      <c r="B14" s="9" t="str">
        <f>+[5]Cuadro54!C3</f>
        <v>Servicios del vestuario</v>
      </c>
      <c r="C14" s="63">
        <f>+[5]Cuadro54!D3</f>
        <v>0.88</v>
      </c>
      <c r="D14" s="63">
        <f>+[5]Cuadro54!E3</f>
        <v>1.828943E-3</v>
      </c>
      <c r="E14" s="62">
        <f>+[5]Cuadro54!F3</f>
        <v>0.17</v>
      </c>
      <c r="F14" s="62">
        <f>+[5]Cuadro54!G3</f>
        <v>2.7907000000000002E-4</v>
      </c>
      <c r="G14" s="61">
        <f>+[5]Cuadro54!H3</f>
        <v>1.19</v>
      </c>
      <c r="H14" s="63">
        <f>+[5]Cuadro54!I3</f>
        <v>2.469185E-3</v>
      </c>
      <c r="I14" s="134"/>
      <c r="J14" s="11"/>
      <c r="K14" s="7"/>
    </row>
    <row r="15" spans="1:22">
      <c r="A15" s="7"/>
      <c r="B15" s="9" t="str">
        <f>+[5]Cuadro54!C4</f>
        <v>Servicios del calzado</v>
      </c>
      <c r="C15" s="61">
        <f>+[5]Cuadro54!D4</f>
        <v>0.42</v>
      </c>
      <c r="D15" s="61">
        <f>+[5]Cuadro54!E4</f>
        <v>1.34241E-4</v>
      </c>
      <c r="E15" s="62">
        <f>+[5]Cuadro54!F4</f>
        <v>0.45</v>
      </c>
      <c r="F15" s="62">
        <f>+[5]Cuadro54!G4</f>
        <v>1.7023200000000001E-4</v>
      </c>
      <c r="G15" s="61">
        <f>+[5]Cuadro54!H4</f>
        <v>0.75</v>
      </c>
      <c r="H15" s="61">
        <f>+[5]Cuadro54!I4</f>
        <v>1.17372E-4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+[5]Cuadro54!C5</f>
        <v>Servicios del vestuario</v>
      </c>
      <c r="C21" s="66">
        <f>+[5]Cuadro54!D5</f>
        <v>0.88</v>
      </c>
      <c r="D21" s="66">
        <f>+[5]Cuadro54!E5</f>
        <v>1.828943E-3</v>
      </c>
      <c r="E21" s="66">
        <f>+[5]Cuadro54!F5</f>
        <v>0.17</v>
      </c>
      <c r="F21" s="66">
        <f>+[5]Cuadro54!G5</f>
        <v>2.7907000000000002E-4</v>
      </c>
      <c r="G21" s="66">
        <f>+[5]Cuadro54!H5</f>
        <v>1.19</v>
      </c>
      <c r="H21" s="66">
        <f>+[5]Cuadro54!I5</f>
        <v>2.469185E-3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+[5]Cuadro54!C6</f>
        <v>Confeccion y alquiler</v>
      </c>
      <c r="C22" s="63">
        <f>+[5]Cuadro54!D6</f>
        <v>0.25</v>
      </c>
      <c r="D22" s="63">
        <f>+[5]Cuadro54!E6</f>
        <v>8.8659200000000007E-5</v>
      </c>
      <c r="E22" s="62">
        <f>+[5]Cuadro54!F6</f>
        <v>0.56999999999999995</v>
      </c>
      <c r="F22" s="62">
        <f>+[5]Cuadro54!G6</f>
        <v>2.77254E-4</v>
      </c>
      <c r="G22" s="61">
        <f>+[5]Cuadro54!H6</f>
        <v>0</v>
      </c>
      <c r="H22" s="63">
        <f>+[5]Cuadro54!I6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+[5]Cuadro54!C7</f>
        <v>Lavandería</v>
      </c>
      <c r="C23" s="63">
        <f>+[5]Cuadro54!D7</f>
        <v>1</v>
      </c>
      <c r="D23" s="63">
        <f>+[5]Cuadro54!E7</f>
        <v>1.7235569999999999E-3</v>
      </c>
      <c r="E23" s="62">
        <f>+[5]Cuadro54!F7</f>
        <v>0</v>
      </c>
      <c r="F23" s="62">
        <f>+[5]Cuadro54!G7</f>
        <v>0</v>
      </c>
      <c r="G23" s="61">
        <f>+[5]Cuadro54!H7</f>
        <v>1.49</v>
      </c>
      <c r="H23" s="63">
        <f>+[5]Cuadro54!I7</f>
        <v>2.4685879999999999E-3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+[5]Cuadro54!C8</f>
        <v>Servicios del calzado</v>
      </c>
      <c r="C29" s="66">
        <f>+[5]Cuadro54!D8</f>
        <v>0.42</v>
      </c>
      <c r="D29" s="66">
        <f>+[5]Cuadro54!E8</f>
        <v>1.34241E-4</v>
      </c>
      <c r="E29" s="66">
        <f>+[5]Cuadro54!F8</f>
        <v>0.45</v>
      </c>
      <c r="F29" s="66">
        <f>+[5]Cuadro54!G8</f>
        <v>1.7023200000000001E-4</v>
      </c>
      <c r="G29" s="66">
        <f>+[5]Cuadro54!H8</f>
        <v>0.75</v>
      </c>
      <c r="H29" s="66">
        <f>+[5]Cuadro54!I8</f>
        <v>1.17372E-4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+[5]Cuadro54!C9</f>
        <v>Reparacion y limpieza</v>
      </c>
      <c r="C30" s="63">
        <f>+[5]Cuadro54!D9</f>
        <v>0.42</v>
      </c>
      <c r="D30" s="63">
        <f>+[5]Cuadro54!E9</f>
        <v>1.34241E-4</v>
      </c>
      <c r="E30" s="62">
        <f>+[5]Cuadro54!F9</f>
        <v>0.45</v>
      </c>
      <c r="F30" s="62">
        <f>+[5]Cuadro54!G9</f>
        <v>1.7023200000000001E-4</v>
      </c>
      <c r="G30" s="61">
        <f>+[5]Cuadro54!H9</f>
        <v>0.75</v>
      </c>
      <c r="H30" s="63">
        <f>+[5]Cuadro54!I9</f>
        <v>1.17372E-4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83"/>
      <c r="D40" s="183"/>
      <c r="E40" s="183"/>
      <c r="F40" s="183"/>
      <c r="G40" s="183"/>
      <c r="H40" s="18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3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7"/>
      <c r="D42" s="137"/>
      <c r="E42" s="137"/>
      <c r="F42" s="137"/>
      <c r="G42" s="137"/>
      <c r="H42" s="13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163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tr">
        <f>+[5]Cuadro55!C2</f>
        <v>Vestuario</v>
      </c>
      <c r="C13" s="66">
        <f>+[5]Cuadro55!D2</f>
        <v>0.09</v>
      </c>
      <c r="D13" s="66">
        <f>+[5]Cuadro55!E2</f>
        <v>4.1019960000000001E-3</v>
      </c>
      <c r="E13" s="66">
        <f>+[5]Cuadro55!F2</f>
        <v>0.11</v>
      </c>
      <c r="F13" s="66">
        <f>+[5]Cuadro55!G2</f>
        <v>5.9323980000000002E-3</v>
      </c>
      <c r="G13" s="66">
        <f>+[5]Cuadro55!H2</f>
        <v>0.37</v>
      </c>
      <c r="H13" s="66">
        <f>+[5]Cuadro55!I2</f>
        <v>1.1795463000000001E-2</v>
      </c>
      <c r="I13" s="103"/>
      <c r="J13" s="103"/>
      <c r="K13" s="103"/>
      <c r="L13" s="11"/>
      <c r="M13" s="7"/>
    </row>
    <row r="14" spans="1:22">
      <c r="A14" s="7"/>
      <c r="B14" s="9" t="str">
        <f>+[5]Cuadro55!C3</f>
        <v>Otras prendas para niños</v>
      </c>
      <c r="C14" s="61">
        <f>+[5]Cuadro55!D3</f>
        <v>0.7</v>
      </c>
      <c r="D14" s="61">
        <f>+[5]Cuadro55!E3</f>
        <v>1.7663550000000001E-3</v>
      </c>
      <c r="E14" s="62">
        <f>+[5]Cuadro55!F3</f>
        <v>0.61</v>
      </c>
      <c r="F14" s="62">
        <f>+[5]Cuadro55!G3</f>
        <v>1.9772050000000001E-3</v>
      </c>
      <c r="G14" s="61">
        <f>+[5]Cuadro55!H3</f>
        <v>1.72</v>
      </c>
      <c r="H14" s="61">
        <f>+[5]Cuadro55!I3</f>
        <v>2.884668E-3</v>
      </c>
      <c r="I14" s="98">
        <f>+[5]Cuadro55!J3</f>
        <v>1</v>
      </c>
      <c r="J14" s="99">
        <f>+[5]Cuadro55!K3</f>
        <v>2</v>
      </c>
      <c r="K14" s="98">
        <f>+[5]Cuadro55!L3</f>
        <v>2</v>
      </c>
      <c r="L14" s="11"/>
      <c r="M14" s="7"/>
    </row>
    <row r="15" spans="1:22">
      <c r="A15" s="7"/>
      <c r="B15" s="9" t="str">
        <f>+[5]Cuadro55!C4</f>
        <v>Lavandería</v>
      </c>
      <c r="C15" s="61">
        <f>+[5]Cuadro55!D4</f>
        <v>1</v>
      </c>
      <c r="D15" s="61">
        <f>+[5]Cuadro55!E4</f>
        <v>1.7235569999999999E-3</v>
      </c>
      <c r="E15" s="62">
        <f>+[5]Cuadro55!F4</f>
        <v>0</v>
      </c>
      <c r="F15" s="62">
        <f>+[5]Cuadro55!G4</f>
        <v>0</v>
      </c>
      <c r="G15" s="61">
        <f>+[5]Cuadro55!H4</f>
        <v>1.49</v>
      </c>
      <c r="H15" s="61">
        <f>+[5]Cuadro55!I4</f>
        <v>2.4685879999999999E-3</v>
      </c>
      <c r="I15" s="98">
        <f>+[5]Cuadro55!J4</f>
        <v>2</v>
      </c>
      <c r="J15" s="99">
        <f>+[5]Cuadro55!K4</f>
        <v>12</v>
      </c>
      <c r="K15" s="98">
        <f>+[5]Cuadro55!L4</f>
        <v>3</v>
      </c>
      <c r="L15" s="11"/>
      <c r="M15" s="7"/>
      <c r="O15" s="53"/>
    </row>
    <row r="16" spans="1:22">
      <c r="A16" s="7"/>
      <c r="B16" s="9" t="str">
        <f>+[5]Cuadro55!C5</f>
        <v>Blusa</v>
      </c>
      <c r="C16" s="61">
        <f>+[5]Cuadro55!D5</f>
        <v>0.67</v>
      </c>
      <c r="D16" s="61">
        <f>+[5]Cuadro55!E5</f>
        <v>1.4622820000000001E-3</v>
      </c>
      <c r="E16" s="62">
        <f>+[5]Cuadro55!F5</f>
        <v>0.75</v>
      </c>
      <c r="F16" s="62">
        <f>+[5]Cuadro55!G5</f>
        <v>1.7704470000000001E-3</v>
      </c>
      <c r="G16" s="61">
        <f>+[5]Cuadro55!H5</f>
        <v>0</v>
      </c>
      <c r="H16" s="61">
        <f>+[5]Cuadro55!I5</f>
        <v>0</v>
      </c>
      <c r="I16" s="98">
        <f>+[5]Cuadro55!J5</f>
        <v>3</v>
      </c>
      <c r="J16" s="99">
        <f>+[5]Cuadro55!K5</f>
        <v>3</v>
      </c>
      <c r="K16" s="98">
        <f>+[5]Cuadro55!L5</f>
        <v>17</v>
      </c>
      <c r="L16" s="11"/>
      <c r="M16" s="7"/>
      <c r="O16" s="18"/>
    </row>
    <row r="17" spans="1:17">
      <c r="A17" s="7"/>
      <c r="B17" s="9" t="str">
        <f>+[5]Cuadro55!C6</f>
        <v>Pantalones para hombre</v>
      </c>
      <c r="C17" s="61">
        <f>+[5]Cuadro55!D6</f>
        <v>0.28999999999999998</v>
      </c>
      <c r="D17" s="61">
        <f>+[5]Cuadro55!E6</f>
        <v>9.9127799999999995E-4</v>
      </c>
      <c r="E17" s="62">
        <f>+[5]Cuadro55!F6</f>
        <v>-0.21</v>
      </c>
      <c r="F17" s="62">
        <f>+[5]Cuadro55!G6</f>
        <v>-1.0503610000000001E-3</v>
      </c>
      <c r="G17" s="61">
        <f>+[5]Cuadro55!H6</f>
        <v>1.7</v>
      </c>
      <c r="H17" s="61">
        <f>+[5]Cuadro55!I6</f>
        <v>3.7364410000000001E-3</v>
      </c>
      <c r="I17" s="98">
        <f>+[5]Cuadro55!J6</f>
        <v>4</v>
      </c>
      <c r="J17" s="99">
        <f>+[5]Cuadro55!K6</f>
        <v>20</v>
      </c>
      <c r="K17" s="98">
        <f>+[5]Cuadro55!L6</f>
        <v>1</v>
      </c>
      <c r="L17" s="11"/>
      <c r="M17" s="7"/>
    </row>
    <row r="18" spans="1:17">
      <c r="A18" s="7"/>
      <c r="B18" s="9" t="str">
        <f>+[5]Cuadro55!C7</f>
        <v>Ropa interior mujer</v>
      </c>
      <c r="C18" s="61">
        <f>+[5]Cuadro55!D7</f>
        <v>0.43</v>
      </c>
      <c r="D18" s="61">
        <f>+[5]Cuadro55!E7</f>
        <v>9.7054200000000002E-4</v>
      </c>
      <c r="E18" s="62">
        <f>+[5]Cuadro55!F7</f>
        <v>0.33</v>
      </c>
      <c r="F18" s="62">
        <f>+[5]Cuadro55!G7</f>
        <v>8.6886000000000005E-4</v>
      </c>
      <c r="G18" s="61">
        <f>+[5]Cuadro55!H7</f>
        <v>0.42</v>
      </c>
      <c r="H18" s="61">
        <f>+[5]Cuadro55!I7</f>
        <v>6.2544800000000002E-4</v>
      </c>
      <c r="I18" s="98">
        <f>+[5]Cuadro55!J7</f>
        <v>5</v>
      </c>
      <c r="J18" s="99">
        <f>+[5]Cuadro55!K7</f>
        <v>7</v>
      </c>
      <c r="K18" s="98">
        <f>+[5]Cuadro55!L7</f>
        <v>7</v>
      </c>
      <c r="L18" s="11"/>
      <c r="M18" s="7"/>
    </row>
    <row r="19" spans="1:17">
      <c r="A19" s="7"/>
      <c r="B19" s="9" t="str">
        <f>+[5]Cuadro55!C8</f>
        <v>Ropa interior para ninos</v>
      </c>
      <c r="C19" s="61">
        <f>+[5]Cuadro55!D8</f>
        <v>0.24</v>
      </c>
      <c r="D19" s="61">
        <f>+[5]Cuadro55!E8</f>
        <v>3.8552900000000001E-4</v>
      </c>
      <c r="E19" s="62">
        <f>+[5]Cuadro55!F8</f>
        <v>0.12</v>
      </c>
      <c r="F19" s="62">
        <f>+[5]Cuadro55!G8</f>
        <v>2.68068E-4</v>
      </c>
      <c r="G19" s="61">
        <f>+[5]Cuadro55!H8</f>
        <v>0.36</v>
      </c>
      <c r="H19" s="61">
        <f>+[5]Cuadro55!I8</f>
        <v>4.7012699999999998E-4</v>
      </c>
      <c r="I19" s="98">
        <f>+[5]Cuadro55!J8</f>
        <v>6</v>
      </c>
      <c r="J19" s="99">
        <f>+[5]Cuadro55!K8</f>
        <v>10</v>
      </c>
      <c r="K19" s="98">
        <f>+[5]Cuadro55!L8</f>
        <v>8</v>
      </c>
      <c r="L19" s="11"/>
      <c r="M19" s="7"/>
    </row>
    <row r="20" spans="1:17">
      <c r="A20" s="7"/>
      <c r="B20" s="9" t="str">
        <f>+[5]Cuadro55!C9</f>
        <v>Pantalones para niños</v>
      </c>
      <c r="C20" s="61">
        <f>+[5]Cuadro55!D9</f>
        <v>0.13</v>
      </c>
      <c r="D20" s="61">
        <f>+[5]Cuadro55!E9</f>
        <v>2.9240700000000001E-4</v>
      </c>
      <c r="E20" s="62">
        <f>+[5]Cuadro55!F9</f>
        <v>-0.03</v>
      </c>
      <c r="F20" s="62">
        <f>+[5]Cuadro55!G9</f>
        <v>-9.95065E-5</v>
      </c>
      <c r="G20" s="61">
        <f>+[5]Cuadro55!H9</f>
        <v>0.89</v>
      </c>
      <c r="H20" s="61">
        <f>+[5]Cuadro55!I9</f>
        <v>1.5405180000000001E-3</v>
      </c>
      <c r="I20" s="98">
        <f>+[5]Cuadro55!J9</f>
        <v>7</v>
      </c>
      <c r="J20" s="99">
        <f>+[5]Cuadro55!K9</f>
        <v>15</v>
      </c>
      <c r="K20" s="98">
        <f>+[5]Cuadro55!L9</f>
        <v>4</v>
      </c>
      <c r="L20" s="11"/>
      <c r="M20" s="7"/>
      <c r="P20" s="17"/>
      <c r="Q20" s="17"/>
    </row>
    <row r="21" spans="1:17">
      <c r="A21" s="7"/>
      <c r="B21" s="9" t="str">
        <f>+[5]Cuadro55!C10</f>
        <v>Reparacion y limpieza</v>
      </c>
      <c r="C21" s="61">
        <f>+[5]Cuadro55!D10</f>
        <v>0.42</v>
      </c>
      <c r="D21" s="61">
        <f>+[5]Cuadro55!E10</f>
        <v>1.34241E-4</v>
      </c>
      <c r="E21" s="62">
        <f>+[5]Cuadro55!F10</f>
        <v>0.45</v>
      </c>
      <c r="F21" s="62">
        <f>+[5]Cuadro55!G10</f>
        <v>1.7023200000000001E-4</v>
      </c>
      <c r="G21" s="61">
        <f>+[5]Cuadro55!H10</f>
        <v>0.75</v>
      </c>
      <c r="H21" s="61">
        <f>+[5]Cuadro55!I10</f>
        <v>1.17372E-4</v>
      </c>
      <c r="I21" s="98">
        <f>+[5]Cuadro55!J10</f>
        <v>8</v>
      </c>
      <c r="J21" s="99">
        <f>+[5]Cuadro55!K10</f>
        <v>11</v>
      </c>
      <c r="K21" s="98">
        <f>+[5]Cuadro55!L10</f>
        <v>9</v>
      </c>
      <c r="L21" s="11"/>
      <c r="M21" s="7"/>
      <c r="O21" s="57"/>
      <c r="P21" s="57"/>
      <c r="Q21" s="57"/>
    </row>
    <row r="22" spans="1:17">
      <c r="A22" s="7"/>
      <c r="B22" s="9" t="str">
        <f>+[5]Cuadro55!C11</f>
        <v>Camisitas y vestidos para bebe</v>
      </c>
      <c r="C22" s="61">
        <f>+[5]Cuadro55!D11</f>
        <v>0.38</v>
      </c>
      <c r="D22" s="61">
        <f>+[5]Cuadro55!E11</f>
        <v>1.3101399999999999E-4</v>
      </c>
      <c r="E22" s="62">
        <f>+[5]Cuadro55!F11</f>
        <v>0.5</v>
      </c>
      <c r="F22" s="62">
        <f>+[5]Cuadro55!G11</f>
        <v>3.2004499999999998E-4</v>
      </c>
      <c r="G22" s="61">
        <f>+[5]Cuadro55!H11</f>
        <v>0.13</v>
      </c>
      <c r="H22" s="61">
        <f>+[5]Cuadro55!I11</f>
        <v>1.1915900000000001E-5</v>
      </c>
      <c r="I22" s="98">
        <f>+[5]Cuadro55!J11</f>
        <v>9</v>
      </c>
      <c r="J22" s="99">
        <f>+[5]Cuadro55!K11</f>
        <v>8</v>
      </c>
      <c r="K22" s="98">
        <f>+[5]Cuadro55!L11</f>
        <v>12</v>
      </c>
      <c r="L22" s="11"/>
      <c r="M22" s="7"/>
      <c r="O22" s="57"/>
      <c r="P22" s="57"/>
      <c r="Q22" s="57"/>
    </row>
    <row r="23" spans="1:17">
      <c r="A23" s="7"/>
      <c r="B23" s="9" t="str">
        <f>+[5]Cuadro55!C12</f>
        <v>Confeccion y alquiler</v>
      </c>
      <c r="C23" s="61">
        <f>+[5]Cuadro55!D12</f>
        <v>0.25</v>
      </c>
      <c r="D23" s="61">
        <f>+[5]Cuadro55!E12</f>
        <v>8.8659200000000007E-5</v>
      </c>
      <c r="E23" s="62">
        <f>+[5]Cuadro55!F12</f>
        <v>0.56999999999999995</v>
      </c>
      <c r="F23" s="62">
        <f>+[5]Cuadro55!G12</f>
        <v>2.77254E-4</v>
      </c>
      <c r="G23" s="61">
        <f>+[5]Cuadro55!H12</f>
        <v>0</v>
      </c>
      <c r="H23" s="61">
        <f>+[5]Cuadro55!I12</f>
        <v>0</v>
      </c>
      <c r="I23" s="98">
        <f>+[5]Cuadro55!J12</f>
        <v>10</v>
      </c>
      <c r="J23" s="99">
        <f>+[5]Cuadro55!K12</f>
        <v>9</v>
      </c>
      <c r="K23" s="98">
        <f>+[5]Cuadro55!L12</f>
        <v>16</v>
      </c>
      <c r="L23" s="11"/>
      <c r="M23" s="7"/>
      <c r="O23" s="57"/>
      <c r="P23" s="57"/>
      <c r="Q23" s="57"/>
    </row>
    <row r="24" spans="1:17">
      <c r="A24" s="7"/>
      <c r="B24" s="9" t="str">
        <f>+[5]Cuadro55!C13</f>
        <v>Calzado para niños</v>
      </c>
      <c r="C24" s="61">
        <f>+[5]Cuadro55!D13</f>
        <v>-0.02</v>
      </c>
      <c r="D24" s="61">
        <f>+[5]Cuadro55!E13</f>
        <v>-6.9130900000000006E-5</v>
      </c>
      <c r="E24" s="62">
        <f>+[5]Cuadro55!F13</f>
        <v>-0.05</v>
      </c>
      <c r="F24" s="62">
        <f>+[5]Cuadro55!G13</f>
        <v>-2.3867300000000001E-4</v>
      </c>
      <c r="G24" s="61">
        <f>+[5]Cuadro55!H13</f>
        <v>0.02</v>
      </c>
      <c r="H24" s="61">
        <f>+[5]Cuadro55!I13</f>
        <v>3.6892199999999999E-5</v>
      </c>
      <c r="I24" s="98">
        <f>+[5]Cuadro55!J13</f>
        <v>11</v>
      </c>
      <c r="J24" s="99">
        <f>+[5]Cuadro55!K13</f>
        <v>16</v>
      </c>
      <c r="K24" s="98">
        <f>+[5]Cuadro55!L13</f>
        <v>10</v>
      </c>
      <c r="L24" s="11"/>
      <c r="M24" s="7"/>
    </row>
    <row r="25" spans="1:17">
      <c r="A25" s="7"/>
      <c r="B25" s="9" t="str">
        <f>+[5]Cuadro55!C14</f>
        <v>Ropa interior hombre</v>
      </c>
      <c r="C25" s="61">
        <f>+[5]Cuadro55!D14</f>
        <v>-0.03</v>
      </c>
      <c r="D25" s="61">
        <f>+[5]Cuadro55!E14</f>
        <v>-7.1290299999999997E-5</v>
      </c>
      <c r="E25" s="62">
        <f>+[5]Cuadro55!F14</f>
        <v>-0.03</v>
      </c>
      <c r="F25" s="62">
        <f>+[5]Cuadro55!G14</f>
        <v>-8.8848200000000001E-5</v>
      </c>
      <c r="G25" s="61">
        <f>+[5]Cuadro55!H14</f>
        <v>0.56000000000000005</v>
      </c>
      <c r="H25" s="61">
        <f>+[5]Cuadro55!I14</f>
        <v>1.3671709999999999E-3</v>
      </c>
      <c r="I25" s="98">
        <f>+[5]Cuadro55!J14</f>
        <v>12</v>
      </c>
      <c r="J25" s="99">
        <f>+[5]Cuadro55!K14</f>
        <v>14</v>
      </c>
      <c r="K25" s="98">
        <f>+[5]Cuadro55!L14</f>
        <v>5</v>
      </c>
      <c r="L25" s="11"/>
      <c r="M25" s="7"/>
    </row>
    <row r="26" spans="1:17">
      <c r="A26" s="7"/>
      <c r="B26" s="9" t="str">
        <f>+[5]Cuadro55!C15</f>
        <v>Panales y otros</v>
      </c>
      <c r="C26" s="61">
        <f>+[5]Cuadro55!D15</f>
        <v>-0.05</v>
      </c>
      <c r="D26" s="61">
        <f>+[5]Cuadro55!E15</f>
        <v>-7.45241E-5</v>
      </c>
      <c r="E26" s="62">
        <f>+[5]Cuadro55!F15</f>
        <v>0.34</v>
      </c>
      <c r="F26" s="62">
        <f>+[5]Cuadro55!G15</f>
        <v>8.6978399999999997E-4</v>
      </c>
      <c r="G26" s="61">
        <f>+[5]Cuadro55!H15</f>
        <v>-0.47</v>
      </c>
      <c r="H26" s="61">
        <f>+[5]Cuadro55!I15</f>
        <v>-3.5440500000000002E-4</v>
      </c>
      <c r="I26" s="98">
        <f>+[5]Cuadro55!J15</f>
        <v>13</v>
      </c>
      <c r="J26" s="99">
        <f>+[5]Cuadro55!K15</f>
        <v>6</v>
      </c>
      <c r="K26" s="98">
        <f>+[5]Cuadro55!L15</f>
        <v>19</v>
      </c>
      <c r="L26" s="11"/>
      <c r="M26" s="7"/>
    </row>
    <row r="27" spans="1:17">
      <c r="A27" s="7"/>
      <c r="B27" s="9" t="str">
        <f>+[5]Cuadro55!C16</f>
        <v>Calzado para hombre</v>
      </c>
      <c r="C27" s="61">
        <f>+[5]Cuadro55!D16</f>
        <v>-0.03</v>
      </c>
      <c r="D27" s="61">
        <f>+[5]Cuadro55!E16</f>
        <v>-7.7403299999999998E-5</v>
      </c>
      <c r="E27" s="62">
        <f>+[5]Cuadro55!F16</f>
        <v>0.4</v>
      </c>
      <c r="F27" s="62">
        <f>+[5]Cuadro55!G16</f>
        <v>1.0130720000000001E-3</v>
      </c>
      <c r="G27" s="61">
        <f>+[5]Cuadro55!H16</f>
        <v>-0.42</v>
      </c>
      <c r="H27" s="61">
        <f>+[5]Cuadro55!I16</f>
        <v>-5.67089E-4</v>
      </c>
      <c r="I27" s="98">
        <f>+[5]Cuadro55!J16</f>
        <v>14</v>
      </c>
      <c r="J27" s="99">
        <f>+[5]Cuadro55!K16</f>
        <v>5</v>
      </c>
      <c r="K27" s="98">
        <f>+[5]Cuadro55!L16</f>
        <v>20</v>
      </c>
      <c r="L27" s="11"/>
      <c r="M27" s="7"/>
    </row>
    <row r="28" spans="1:17">
      <c r="A28" s="7"/>
      <c r="B28" s="79" t="str">
        <f>+[5]Cuadro55!C17</f>
        <v>Calzado deportivo</v>
      </c>
      <c r="C28" s="61">
        <f>+[5]Cuadro55!D17</f>
        <v>-0.05</v>
      </c>
      <c r="D28" s="61">
        <f>+[5]Cuadro55!E17</f>
        <v>-1.51994E-4</v>
      </c>
      <c r="E28" s="62">
        <f>+[5]Cuadro55!F17</f>
        <v>0.22</v>
      </c>
      <c r="F28" s="62">
        <f>+[5]Cuadro55!G17</f>
        <v>1.02859E-3</v>
      </c>
      <c r="G28" s="61">
        <f>+[5]Cuadro55!H17</f>
        <v>0.02</v>
      </c>
      <c r="H28" s="61">
        <f>+[5]Cuadro55!I17</f>
        <v>1.91E-5</v>
      </c>
      <c r="I28" s="98">
        <f>+[5]Cuadro55!J17</f>
        <v>15</v>
      </c>
      <c r="J28" s="99">
        <f>+[5]Cuadro55!K17</f>
        <v>4</v>
      </c>
      <c r="K28" s="98">
        <f>+[5]Cuadro55!L17</f>
        <v>11</v>
      </c>
      <c r="L28" s="11"/>
      <c r="M28" s="7"/>
    </row>
    <row r="29" spans="1:17">
      <c r="A29" s="7"/>
      <c r="B29" s="9" t="str">
        <f>+[5]Cuadro55!C18</f>
        <v>Camisas para niños(as)</v>
      </c>
      <c r="C29" s="61">
        <f>+[5]Cuadro55!D18</f>
        <v>-0.46</v>
      </c>
      <c r="D29" s="61">
        <f>+[5]Cuadro55!E18</f>
        <v>-4.0827399999999997E-4</v>
      </c>
      <c r="E29" s="62">
        <f>+[5]Cuadro55!F18</f>
        <v>-0.54</v>
      </c>
      <c r="F29" s="62">
        <f>+[5]Cuadro55!G18</f>
        <v>-6.0523499999999997E-4</v>
      </c>
      <c r="G29" s="61">
        <f>+[5]Cuadro55!H18</f>
        <v>0</v>
      </c>
      <c r="H29" s="61">
        <f>+[5]Cuadro55!I18</f>
        <v>0</v>
      </c>
      <c r="I29" s="98">
        <f>+[5]Cuadro55!J18</f>
        <v>16</v>
      </c>
      <c r="J29" s="99">
        <f>+[5]Cuadro55!K18</f>
        <v>19</v>
      </c>
      <c r="K29" s="98">
        <f>+[5]Cuadro55!L18</f>
        <v>13</v>
      </c>
      <c r="L29" s="11"/>
      <c r="M29" s="7"/>
    </row>
    <row r="30" spans="1:17">
      <c r="A30" s="7"/>
      <c r="B30" s="79" t="str">
        <f>+[5]Cuadro55!C19</f>
        <v>Otras prendas de vestir mujer</v>
      </c>
      <c r="C30" s="61">
        <f>+[5]Cuadro55!D19</f>
        <v>-0.15</v>
      </c>
      <c r="D30" s="61">
        <f>+[5]Cuadro55!E19</f>
        <v>-4.2108500000000002E-4</v>
      </c>
      <c r="E30" s="62">
        <f>+[5]Cuadro55!F19</f>
        <v>-0.2</v>
      </c>
      <c r="F30" s="62">
        <f>+[5]Cuadro55!G19</f>
        <v>-5.7548500000000004E-4</v>
      </c>
      <c r="G30" s="61">
        <f>+[5]Cuadro55!H19</f>
        <v>-0.04</v>
      </c>
      <c r="H30" s="61">
        <f>+[5]Cuadro55!I19</f>
        <v>-1.0830199999999999E-4</v>
      </c>
      <c r="I30" s="98">
        <f>+[5]Cuadro55!J19</f>
        <v>17</v>
      </c>
      <c r="J30" s="99">
        <f>+[5]Cuadro55!K19</f>
        <v>18</v>
      </c>
      <c r="K30" s="98">
        <f>+[5]Cuadro55!L19</f>
        <v>18</v>
      </c>
      <c r="L30" s="11"/>
      <c r="M30" s="7"/>
    </row>
    <row r="31" spans="1:17">
      <c r="A31" s="7"/>
      <c r="B31" s="9" t="str">
        <f>+[5]Cuadro55!C20</f>
        <v>Pantalones para mujer</v>
      </c>
      <c r="C31" s="61">
        <f>+[5]Cuadro55!D20</f>
        <v>-0.16</v>
      </c>
      <c r="D31" s="61">
        <f>+[5]Cuadro55!E20</f>
        <v>-4.6427099999999999E-4</v>
      </c>
      <c r="E31" s="62">
        <f>+[5]Cuadro55!F20</f>
        <v>0.63</v>
      </c>
      <c r="F31" s="62">
        <f>+[5]Cuadro55!G20</f>
        <v>2.3872170000000001E-3</v>
      </c>
      <c r="G31" s="61">
        <f>+[5]Cuadro55!H20</f>
        <v>-1.1399999999999999</v>
      </c>
      <c r="H31" s="61">
        <f>+[5]Cuadro55!I20</f>
        <v>-1.4345810000000001E-3</v>
      </c>
      <c r="I31" s="98">
        <f>+[5]Cuadro55!J20</f>
        <v>18</v>
      </c>
      <c r="J31" s="99">
        <f>+[5]Cuadro55!K20</f>
        <v>1</v>
      </c>
      <c r="K31" s="98">
        <f>+[5]Cuadro55!L20</f>
        <v>21</v>
      </c>
      <c r="L31" s="11"/>
      <c r="M31" s="7"/>
    </row>
    <row r="32" spans="1:17">
      <c r="A32" s="7"/>
      <c r="B32" s="9" t="str">
        <f>+[5]Cuadro55!C21</f>
        <v>Camisas para hombre</v>
      </c>
      <c r="C32" s="61">
        <f>+[5]Cuadro55!D21</f>
        <v>-0.26</v>
      </c>
      <c r="D32" s="61">
        <f>+[5]Cuadro55!E21</f>
        <v>-6.1895199999999998E-4</v>
      </c>
      <c r="E32" s="62">
        <f>+[5]Cuadro55!F21</f>
        <v>-0.02</v>
      </c>
      <c r="F32" s="62">
        <f>+[5]Cuadro55!G21</f>
        <v>-3.3777199999999999E-5</v>
      </c>
      <c r="G32" s="61">
        <f>+[5]Cuadro55!H21</f>
        <v>0</v>
      </c>
      <c r="H32" s="61">
        <f>+[5]Cuadro55!I21</f>
        <v>0</v>
      </c>
      <c r="I32" s="98">
        <f>+[5]Cuadro55!J21</f>
        <v>19</v>
      </c>
      <c r="J32" s="99">
        <f>+[5]Cuadro55!K21</f>
        <v>13</v>
      </c>
      <c r="K32" s="98">
        <f>+[5]Cuadro55!L21</f>
        <v>15</v>
      </c>
      <c r="L32" s="11"/>
      <c r="M32" s="7"/>
    </row>
    <row r="33" spans="1:17">
      <c r="A33" s="7"/>
      <c r="B33" s="9" t="str">
        <f>+[5]Cuadro55!C22</f>
        <v>Otras prendas para hombre</v>
      </c>
      <c r="C33" s="61">
        <f>+[5]Cuadro55!D22</f>
        <v>-0.15</v>
      </c>
      <c r="D33" s="61">
        <f>+[5]Cuadro55!E22</f>
        <v>-6.31768E-4</v>
      </c>
      <c r="E33" s="62">
        <f>+[5]Cuadro55!F22</f>
        <v>-0.14000000000000001</v>
      </c>
      <c r="F33" s="62">
        <f>+[5]Cuadro55!G22</f>
        <v>-5.1595199999999997E-4</v>
      </c>
      <c r="G33" s="61">
        <f>+[5]Cuadro55!H22</f>
        <v>0</v>
      </c>
      <c r="H33" s="61">
        <f>+[5]Cuadro55!I22</f>
        <v>0</v>
      </c>
      <c r="I33" s="98">
        <f>+[5]Cuadro55!J22</f>
        <v>20</v>
      </c>
      <c r="J33" s="99">
        <f>+[5]Cuadro55!K22</f>
        <v>17</v>
      </c>
      <c r="K33" s="98">
        <f>+[5]Cuadro55!L22</f>
        <v>14</v>
      </c>
      <c r="L33" s="11"/>
      <c r="M33" s="7"/>
    </row>
    <row r="34" spans="1:17">
      <c r="A34" s="7"/>
      <c r="B34" s="9" t="str">
        <f>+[5]Cuadro55!C23</f>
        <v>Calzado para mujer</v>
      </c>
      <c r="C34" s="61">
        <f>+[5]Cuadro55!D23</f>
        <v>-0.37</v>
      </c>
      <c r="D34" s="61">
        <f>+[5]Cuadro55!E23</f>
        <v>-9.1314800000000002E-4</v>
      </c>
      <c r="E34" s="62">
        <f>+[5]Cuadro55!F23</f>
        <v>-0.99</v>
      </c>
      <c r="F34" s="62">
        <f>+[5]Cuadro55!G23</f>
        <v>-1.8008550000000001E-3</v>
      </c>
      <c r="G34" s="61">
        <f>+[5]Cuadro55!H23</f>
        <v>1.41</v>
      </c>
      <c r="H34" s="61">
        <f>+[5]Cuadro55!I23</f>
        <v>1.1157389999999999E-3</v>
      </c>
      <c r="I34" s="98">
        <f>+[5]Cuadro55!J23</f>
        <v>21</v>
      </c>
      <c r="J34" s="99">
        <f>+[5]Cuadro55!K23</f>
        <v>21</v>
      </c>
      <c r="K34" s="98">
        <f>+[5]Cuadro55!L23</f>
        <v>6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120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121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122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123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234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3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tr">
        <f>+[5]Cuadro56!C2</f>
        <v>Salud</v>
      </c>
      <c r="C13" s="66">
        <f>+[5]Cuadro56!D2</f>
        <v>0.22</v>
      </c>
      <c r="D13" s="66">
        <f>+[5]Cuadro56!E2</f>
        <v>6.6690680000000002E-3</v>
      </c>
      <c r="E13" s="66">
        <f>+[5]Cuadro56!F2</f>
        <v>0.12</v>
      </c>
      <c r="F13" s="66">
        <f>+[5]Cuadro56!G2</f>
        <v>2.8867889999999998E-3</v>
      </c>
      <c r="G13" s="66">
        <f>+[5]Cuadro56!H2</f>
        <v>0.47</v>
      </c>
      <c r="H13" s="66">
        <f>+[5]Cuadro56!I2</f>
        <v>2.1851138999999999E-2</v>
      </c>
      <c r="I13" s="103"/>
      <c r="J13" s="103"/>
      <c r="K13" s="103"/>
      <c r="L13" s="11"/>
      <c r="M13" s="7"/>
    </row>
    <row r="14" spans="1:22">
      <c r="A14" s="7"/>
      <c r="B14" s="32" t="str">
        <f>+[5]Cuadro56!C3</f>
        <v>Servicios de salud</v>
      </c>
      <c r="C14" s="61">
        <f>+[5]Cuadro56!D3</f>
        <v>0.05</v>
      </c>
      <c r="D14" s="61">
        <f>+[5]Cuadro56!E3</f>
        <v>2.61437E-4</v>
      </c>
      <c r="E14" s="62">
        <f>+[5]Cuadro56!F3</f>
        <v>7.0000000000000007E-2</v>
      </c>
      <c r="F14" s="62">
        <f>+[5]Cuadro56!G3</f>
        <v>2.3578800000000001E-4</v>
      </c>
      <c r="G14" s="61">
        <f>+[5]Cuadro56!H3</f>
        <v>0</v>
      </c>
      <c r="H14" s="61">
        <f>+[5]Cuadro56!I3</f>
        <v>0</v>
      </c>
      <c r="I14" s="98">
        <f>+[5]Cuadro56!J3</f>
        <v>3</v>
      </c>
      <c r="J14" s="99">
        <f>+[5]Cuadro56!K3</f>
        <v>2</v>
      </c>
      <c r="K14" s="98">
        <f>+[5]Cuadro56!L3</f>
        <v>3</v>
      </c>
      <c r="L14" s="11"/>
      <c r="M14" s="7"/>
      <c r="N14" s="6"/>
      <c r="O14" s="163"/>
    </row>
    <row r="15" spans="1:22">
      <c r="A15" s="7"/>
      <c r="B15" s="32" t="str">
        <f>+[5]Cuadro56!C4</f>
        <v>Bienes y artículos</v>
      </c>
      <c r="C15" s="61">
        <f>+[5]Cuadro56!D4</f>
        <v>0.26</v>
      </c>
      <c r="D15" s="61">
        <f>+[5]Cuadro56!E4</f>
        <v>4.2093199999999999E-3</v>
      </c>
      <c r="E15" s="62">
        <f>+[5]Cuadro56!F4</f>
        <v>0.16</v>
      </c>
      <c r="F15" s="62">
        <f>+[5]Cuadro56!G4</f>
        <v>2.5384320000000002E-3</v>
      </c>
      <c r="G15" s="61">
        <f>+[5]Cuadro56!H4</f>
        <v>0.68</v>
      </c>
      <c r="H15" s="61">
        <f>+[5]Cuadro56!I4</f>
        <v>1.8193061999999999E-2</v>
      </c>
      <c r="I15" s="98">
        <f>+[5]Cuadro56!J4</f>
        <v>1</v>
      </c>
      <c r="J15" s="99">
        <f>+[5]Cuadro56!K4</f>
        <v>1</v>
      </c>
      <c r="K15" s="98">
        <f>+[5]Cuadro56!L4</f>
        <v>1</v>
      </c>
      <c r="L15" s="11"/>
      <c r="M15" s="7"/>
      <c r="N15" s="6"/>
      <c r="O15" s="6"/>
    </row>
    <row r="16" spans="1:22">
      <c r="A16" s="7"/>
      <c r="B16" s="136" t="str">
        <f>+[5]Cuadro56!C5</f>
        <v>Otros gastos</v>
      </c>
      <c r="C16" s="61">
        <f>+[5]Cuadro56!D5</f>
        <v>0.24</v>
      </c>
      <c r="D16" s="61">
        <f>+[5]Cuadro56!E5</f>
        <v>2.1352340000000002E-3</v>
      </c>
      <c r="E16" s="62">
        <f>+[5]Cuadro56!F5</f>
        <v>0.03</v>
      </c>
      <c r="F16" s="62">
        <f>+[5]Cuadro56!G5</f>
        <v>1.44738E-4</v>
      </c>
      <c r="G16" s="61">
        <f>+[5]Cuadro56!H5</f>
        <v>0.27</v>
      </c>
      <c r="H16" s="61">
        <f>+[5]Cuadro56!I5</f>
        <v>3.8867480000000002E-3</v>
      </c>
      <c r="I16" s="98">
        <f>+[5]Cuadro56!J5</f>
        <v>2</v>
      </c>
      <c r="J16" s="99">
        <f>+[5]Cuadro56!K5</f>
        <v>3</v>
      </c>
      <c r="K16" s="98">
        <f>+[5]Cuadro56!L5</f>
        <v>2</v>
      </c>
      <c r="L16" s="11"/>
      <c r="M16" s="7"/>
      <c r="N16" s="6"/>
      <c r="O16" s="5"/>
    </row>
    <row r="17" spans="1:21">
      <c r="A17" s="7"/>
      <c r="L17" s="11"/>
      <c r="M17" s="7"/>
    </row>
    <row r="18" spans="1:21">
      <c r="A18" s="7"/>
      <c r="B18" s="72"/>
      <c r="C18" s="73"/>
      <c r="D18" s="73"/>
      <c r="E18" s="73"/>
      <c r="F18" s="73"/>
      <c r="G18" s="73"/>
      <c r="H18" s="73"/>
      <c r="I18" s="73"/>
      <c r="J18" s="73"/>
      <c r="K18" s="73"/>
      <c r="L18" s="11"/>
      <c r="M18" s="7"/>
    </row>
    <row r="19" spans="1:21">
      <c r="A19" s="7"/>
      <c r="B19" s="72"/>
      <c r="C19" s="73"/>
      <c r="D19" s="73"/>
      <c r="E19" s="73"/>
      <c r="F19" s="73"/>
      <c r="G19" s="73"/>
      <c r="H19" s="73"/>
      <c r="I19" s="73"/>
      <c r="J19" s="73"/>
      <c r="K19" s="73"/>
      <c r="L19" s="11"/>
      <c r="M19" s="7"/>
    </row>
    <row r="20" spans="1:21">
      <c r="A20" s="7"/>
      <c r="B20" s="9"/>
      <c r="C20" s="178" t="s">
        <v>279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+[5]Cuadro56a!B2</f>
        <v>0.13</v>
      </c>
      <c r="F23" s="62">
        <f>+[5]Cuadro56a!C2</f>
        <v>0.04</v>
      </c>
      <c r="G23" s="61">
        <f>+[5]Cuadro56a!D2</f>
        <v>0.22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+[5]Cuadro56a!B3</f>
        <v>0.12</v>
      </c>
      <c r="F24" s="62">
        <f>+[5]Cuadro56a!C3</f>
        <v>0.01</v>
      </c>
      <c r="G24" s="61">
        <f>+[5]Cuadro56a!D3</f>
        <v>0.14000000000000001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8" sqref="B38:B39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202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3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tr">
        <f>+[5]Cuadro57!C2</f>
        <v>Servicios de salud</v>
      </c>
      <c r="C13" s="66">
        <f>+[5]Cuadro57!D2</f>
        <v>0.05</v>
      </c>
      <c r="D13" s="66">
        <f>+[5]Cuadro57!E2</f>
        <v>2.61437E-4</v>
      </c>
      <c r="E13" s="66">
        <f>+[5]Cuadro57!F2</f>
        <v>7.0000000000000007E-2</v>
      </c>
      <c r="F13" s="66">
        <f>+[5]Cuadro57!G2</f>
        <v>2.3578800000000001E-4</v>
      </c>
      <c r="G13" s="66">
        <f>+[5]Cuadro57!H2</f>
        <v>0</v>
      </c>
      <c r="H13" s="66">
        <f>+[5]Cuadro57!I2</f>
        <v>0</v>
      </c>
      <c r="I13" s="106"/>
      <c r="J13" s="11"/>
      <c r="K13" s="7"/>
    </row>
    <row r="14" spans="1:22">
      <c r="A14" s="7"/>
      <c r="B14" s="9" t="str">
        <f>+[5]Cuadro57!C3</f>
        <v>Consulta</v>
      </c>
      <c r="C14" s="63">
        <f>+[5]Cuadro57!D3</f>
        <v>0.05</v>
      </c>
      <c r="D14" s="63">
        <f>+[5]Cuadro57!E3</f>
        <v>2.1855099999999999E-4</v>
      </c>
      <c r="E14" s="62">
        <f>+[5]Cuadro57!F3</f>
        <v>0.1</v>
      </c>
      <c r="F14" s="62">
        <f>+[5]Cuadro57!G3</f>
        <v>2.4850099999999998E-4</v>
      </c>
      <c r="G14" s="61">
        <f>+[5]Cuadro57!H3</f>
        <v>0</v>
      </c>
      <c r="H14" s="63">
        <f>+[5]Cuadro57!I3</f>
        <v>0</v>
      </c>
      <c r="I14" s="134"/>
      <c r="J14" s="11"/>
      <c r="K14" s="7"/>
    </row>
    <row r="15" spans="1:22">
      <c r="A15" s="7"/>
      <c r="B15" s="9" t="str">
        <f>+[5]Cuadro57!C4</f>
        <v>Exámenes</v>
      </c>
      <c r="C15" s="61">
        <f>+[5]Cuadro57!D4</f>
        <v>-0.02</v>
      </c>
      <c r="D15" s="61">
        <f>+[5]Cuadro57!E4</f>
        <v>-7.4461499999999999E-6</v>
      </c>
      <c r="E15" s="62">
        <f>+[5]Cuadro57!F4</f>
        <v>-0.06</v>
      </c>
      <c r="F15" s="62">
        <f>+[5]Cuadro57!G4</f>
        <v>-2.07903E-5</v>
      </c>
      <c r="G15" s="61">
        <f>+[5]Cuadro57!H4</f>
        <v>0</v>
      </c>
      <c r="H15" s="61">
        <f>+[5]Cuadro57!I4</f>
        <v>0</v>
      </c>
      <c r="I15" s="134"/>
      <c r="J15" s="11"/>
      <c r="K15" s="7"/>
    </row>
    <row r="16" spans="1:22" s="17" customFormat="1">
      <c r="A16" s="7"/>
      <c r="B16" s="9" t="str">
        <f>+[5]Cuadro57!C5</f>
        <v>Servicios de hospitalización</v>
      </c>
      <c r="C16" s="61">
        <f>+[5]Cuadro57!D5</f>
        <v>0.02</v>
      </c>
      <c r="D16" s="61">
        <f>+[5]Cuadro57!E5</f>
        <v>9.7092599999999993E-6</v>
      </c>
      <c r="E16" s="62">
        <f>+[5]Cuadro57!F5</f>
        <v>0.02</v>
      </c>
      <c r="F16" s="62">
        <f>+[5]Cuadro57!G5</f>
        <v>1.0735400000000001E-5</v>
      </c>
      <c r="G16" s="61">
        <f>+[5]Cuadro57!H5</f>
        <v>0</v>
      </c>
      <c r="H16" s="61">
        <f>+[5]Cuadro57!I5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+[5]Cuadro57!C6</f>
        <v>Consulta</v>
      </c>
      <c r="C22" s="66">
        <f>+[5]Cuadro57!D6</f>
        <v>0.05</v>
      </c>
      <c r="D22" s="66">
        <f>+[5]Cuadro57!E6</f>
        <v>2.1855099999999999E-4</v>
      </c>
      <c r="E22" s="66">
        <f>+[5]Cuadro57!F6</f>
        <v>0.1</v>
      </c>
      <c r="F22" s="66">
        <f>+[5]Cuadro57!G6</f>
        <v>2.4850099999999998E-4</v>
      </c>
      <c r="G22" s="66">
        <f>+[5]Cuadro57!H6</f>
        <v>0</v>
      </c>
      <c r="H22" s="66">
        <f>+[5]Cuadro57!I6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+[5]Cuadro57!C7</f>
        <v>Consulta medica general</v>
      </c>
      <c r="C23" s="63">
        <f>+[5]Cuadro57!D7</f>
        <v>0.03</v>
      </c>
      <c r="D23" s="63">
        <f>+[5]Cuadro57!E7</f>
        <v>4.4302399999999998E-5</v>
      </c>
      <c r="E23" s="62">
        <f>+[5]Cuadro57!F7</f>
        <v>0.12</v>
      </c>
      <c r="F23" s="62">
        <f>+[5]Cuadro57!G7</f>
        <v>1.25415E-4</v>
      </c>
      <c r="G23" s="61">
        <f>+[5]Cuadro57!H7</f>
        <v>0</v>
      </c>
      <c r="H23" s="63">
        <f>+[5]Cuadro57!I7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+[5]Cuadro57!C8</f>
        <v>Medicina especializada</v>
      </c>
      <c r="C24" s="63">
        <f>+[5]Cuadro57!D8</f>
        <v>7.0000000000000007E-2</v>
      </c>
      <c r="D24" s="63">
        <f>+[5]Cuadro57!E8</f>
        <v>2.0260499999999999E-4</v>
      </c>
      <c r="E24" s="62">
        <f>+[5]Cuadro57!F8</f>
        <v>0.08</v>
      </c>
      <c r="F24" s="62">
        <f>+[5]Cuadro57!G8</f>
        <v>1.15196E-4</v>
      </c>
      <c r="G24" s="61">
        <f>+[5]Cuadro57!H8</f>
        <v>0</v>
      </c>
      <c r="H24" s="63">
        <f>+[5]Cuadro57!I8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2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+[5]Cuadro57!C9</f>
        <v>Exámenes</v>
      </c>
      <c r="C30" s="66">
        <f>+[5]Cuadro57!D9</f>
        <v>-0.02</v>
      </c>
      <c r="D30" s="66">
        <f>+[5]Cuadro57!E9</f>
        <v>-7.4461499999999999E-6</v>
      </c>
      <c r="E30" s="66">
        <f>+[5]Cuadro57!F9</f>
        <v>-0.06</v>
      </c>
      <c r="F30" s="66">
        <f>+[5]Cuadro57!G9</f>
        <v>-2.07903E-5</v>
      </c>
      <c r="G30" s="66">
        <f>+[5]Cuadro57!H9</f>
        <v>0</v>
      </c>
      <c r="H30" s="66">
        <f>+[5]Cuadro57!I9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+[5]Cuadro57!C10</f>
        <v>Exámenes de laboratorio</v>
      </c>
      <c r="C31" s="63">
        <f>+[5]Cuadro57!D10</f>
        <v>-0.03</v>
      </c>
      <c r="D31" s="63">
        <f>+[5]Cuadro57!E10</f>
        <v>-6.7455099999999999E-6</v>
      </c>
      <c r="E31" s="62">
        <f>+[5]Cuadro57!F10</f>
        <v>-0.26</v>
      </c>
      <c r="F31" s="62">
        <f>+[5]Cuadro57!G10</f>
        <v>-2.2808800000000001E-5</v>
      </c>
      <c r="G31" s="61">
        <f>+[5]Cuadro57!H10</f>
        <v>0</v>
      </c>
      <c r="H31" s="63">
        <f>+[5]Cuadro57!I10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+[5]Cuadro57!C11</f>
        <v>Imágenes diagnósticas</v>
      </c>
      <c r="C32" s="63">
        <f>+[5]Cuadro57!D11</f>
        <v>0</v>
      </c>
      <c r="D32" s="63">
        <f>+[5]Cuadro57!E11</f>
        <v>0</v>
      </c>
      <c r="E32" s="62">
        <f>+[5]Cuadro57!F11</f>
        <v>0</v>
      </c>
      <c r="F32" s="62">
        <f>+[5]Cuadro57!G11</f>
        <v>0</v>
      </c>
      <c r="G32" s="61">
        <f>+[5]Cuadro57!H11</f>
        <v>0</v>
      </c>
      <c r="H32" s="63">
        <f>+[5]Cuadro57!I11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83"/>
      <c r="D34" s="183"/>
      <c r="E34" s="183"/>
      <c r="F34" s="183"/>
      <c r="G34" s="183"/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32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32"/>
      <c r="D37" s="132"/>
      <c r="E37" s="132"/>
      <c r="F37" s="132"/>
      <c r="G37" s="132"/>
      <c r="H37" s="13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+[5]Cuadro57!C12</f>
        <v>Servicios de hospitalización</v>
      </c>
      <c r="C38" s="66">
        <f>+[5]Cuadro57!D12</f>
        <v>0.02</v>
      </c>
      <c r="D38" s="66">
        <f>+[5]Cuadro57!E12</f>
        <v>9.7092599999999993E-6</v>
      </c>
      <c r="E38" s="66">
        <f>+[5]Cuadro57!F12</f>
        <v>0.02</v>
      </c>
      <c r="F38" s="66">
        <f>+[5]Cuadro57!G12</f>
        <v>1.0735400000000001E-5</v>
      </c>
      <c r="G38" s="66">
        <f>+[5]Cuadro57!H12</f>
        <v>0</v>
      </c>
      <c r="H38" s="66">
        <f>+[5]Cuadro57!I12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+[5]Cuadro57!C13</f>
        <v>Servicios de hospitalización</v>
      </c>
      <c r="C39" s="63">
        <f>+[5]Cuadro57!D13</f>
        <v>0.02</v>
      </c>
      <c r="D39" s="63">
        <f>+[5]Cuadro57!E13</f>
        <v>9.7092599999999993E-6</v>
      </c>
      <c r="E39" s="62">
        <f>+[5]Cuadro57!F13</f>
        <v>0.02</v>
      </c>
      <c r="F39" s="62">
        <f>+[5]Cuadro57!G13</f>
        <v>1.0735400000000001E-5</v>
      </c>
      <c r="G39" s="61">
        <f>+[5]Cuadro57!H13</f>
        <v>0</v>
      </c>
      <c r="H39" s="63">
        <f>+[5]Cuadro57!I13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3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37"/>
      <c r="D43" s="137"/>
      <c r="E43" s="137"/>
      <c r="F43" s="137"/>
      <c r="G43" s="137"/>
      <c r="H43" s="13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202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3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tr">
        <f>+[5]Cuadro58!C2</f>
        <v>Bienes y artículos</v>
      </c>
      <c r="C13" s="66">
        <f>+[5]Cuadro58!D2</f>
        <v>0.26</v>
      </c>
      <c r="D13" s="66">
        <f>+[5]Cuadro58!E2</f>
        <v>4.2093199999999999E-3</v>
      </c>
      <c r="E13" s="66">
        <f>+[5]Cuadro58!F2</f>
        <v>0.16</v>
      </c>
      <c r="F13" s="66">
        <f>+[5]Cuadro58!G2</f>
        <v>2.5384320000000002E-3</v>
      </c>
      <c r="G13" s="66">
        <f>+[5]Cuadro58!H2</f>
        <v>0.68</v>
      </c>
      <c r="H13" s="66">
        <f>+[5]Cuadro58!I2</f>
        <v>1.8193061999999999E-2</v>
      </c>
      <c r="I13" s="106"/>
      <c r="J13" s="11"/>
      <c r="K13" s="7"/>
    </row>
    <row r="14" spans="1:22">
      <c r="A14" s="7"/>
      <c r="B14" s="9" t="str">
        <f>+[5]Cuadro58!C3</f>
        <v>Medicinas y otros gastos</v>
      </c>
      <c r="C14" s="63">
        <f>+[5]Cuadro58!D3</f>
        <v>0.25</v>
      </c>
      <c r="D14" s="63">
        <f>+[5]Cuadro58!E3</f>
        <v>3.9154749999999999E-3</v>
      </c>
      <c r="E14" s="62">
        <f>+[5]Cuadro58!F3</f>
        <v>0.15</v>
      </c>
      <c r="F14" s="62">
        <f>+[5]Cuadro58!G3</f>
        <v>2.3098020000000001E-3</v>
      </c>
      <c r="G14" s="61">
        <f>+[5]Cuadro58!H3</f>
        <v>0.68</v>
      </c>
      <c r="H14" s="63">
        <f>+[5]Cuadro58!I3</f>
        <v>1.7861999999999999E-2</v>
      </c>
      <c r="I14" s="134"/>
      <c r="J14" s="11"/>
      <c r="K14" s="7"/>
    </row>
    <row r="15" spans="1:22">
      <c r="A15" s="7"/>
      <c r="B15" s="9" t="str">
        <f>+[5]Cuadro58!C4</f>
        <v>Aparatos ortopédicos y otros</v>
      </c>
      <c r="C15" s="61">
        <f>+[5]Cuadro58!D4</f>
        <v>0.51</v>
      </c>
      <c r="D15" s="61">
        <f>+[5]Cuadro58!E4</f>
        <v>2.6918999999999999E-4</v>
      </c>
      <c r="E15" s="62">
        <f>+[5]Cuadro58!F4</f>
        <v>0.42</v>
      </c>
      <c r="F15" s="62">
        <f>+[5]Cuadro58!G4</f>
        <v>1.95964E-4</v>
      </c>
      <c r="G15" s="61">
        <f>+[5]Cuadro58!H4</f>
        <v>0.36</v>
      </c>
      <c r="H15" s="61">
        <f>+[5]Cuadro58!I4</f>
        <v>1.75592E-4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+[5]Cuadro58!C5</f>
        <v>Medicinas y otros gastos</v>
      </c>
      <c r="C21" s="66">
        <f>+[5]Cuadro58!D5</f>
        <v>0.25</v>
      </c>
      <c r="D21" s="66">
        <f>+[5]Cuadro58!E5</f>
        <v>3.9154749999999999E-3</v>
      </c>
      <c r="E21" s="66">
        <f>+[5]Cuadro58!F5</f>
        <v>0.15</v>
      </c>
      <c r="F21" s="66">
        <f>+[5]Cuadro58!G5</f>
        <v>2.3098020000000001E-3</v>
      </c>
      <c r="G21" s="66">
        <f>+[5]Cuadro58!H5</f>
        <v>0.68</v>
      </c>
      <c r="H21" s="66">
        <f>+[5]Cuadro58!I5</f>
        <v>1.7861999999999999E-2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+[5]Cuadro58!C6</f>
        <v>Medicinas</v>
      </c>
      <c r="C22" s="63">
        <f>+[5]Cuadro58!D6</f>
        <v>0.39</v>
      </c>
      <c r="D22" s="63">
        <f>+[5]Cuadro58!E6</f>
        <v>4.3745889999999999E-3</v>
      </c>
      <c r="E22" s="62">
        <f>+[5]Cuadro58!F6</f>
        <v>0.39</v>
      </c>
      <c r="F22" s="62">
        <f>+[5]Cuadro58!G6</f>
        <v>4.4105059999999998E-3</v>
      </c>
      <c r="G22" s="61">
        <f>+[5]Cuadro58!H6</f>
        <v>0.82</v>
      </c>
      <c r="H22" s="63">
        <f>+[5]Cuadro58!I6</f>
        <v>1.6931939E-2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+[5]Cuadro58!C7</f>
        <v>Otras medicinas y anticoceptivos</v>
      </c>
      <c r="C23" s="63">
        <f>+[5]Cuadro58!D7</f>
        <v>-0.1</v>
      </c>
      <c r="D23" s="63">
        <f>+[5]Cuadro58!E7</f>
        <v>-4.44482E-4</v>
      </c>
      <c r="E23" s="62">
        <f>+[5]Cuadro58!F7</f>
        <v>-0.49</v>
      </c>
      <c r="F23" s="62">
        <f>+[5]Cuadro58!G7</f>
        <v>-2.0035700000000001E-3</v>
      </c>
      <c r="G23" s="61">
        <f>+[5]Cuadro58!H7</f>
        <v>0.18</v>
      </c>
      <c r="H23" s="63">
        <f>+[5]Cuadro58!I7</f>
        <v>1.0112369999999999E-3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+[5]Cuadro58!C8</f>
        <v>Aparatos ortopédicos y otros</v>
      </c>
      <c r="C29" s="66">
        <f>+[5]Cuadro58!D8</f>
        <v>0.51</v>
      </c>
      <c r="D29" s="66">
        <f>+[5]Cuadro58!E8</f>
        <v>2.6918999999999999E-4</v>
      </c>
      <c r="E29" s="66">
        <f>+[5]Cuadro58!F8</f>
        <v>0.42</v>
      </c>
      <c r="F29" s="66">
        <f>+[5]Cuadro58!G8</f>
        <v>1.95964E-4</v>
      </c>
      <c r="G29" s="66">
        <f>+[5]Cuadro58!H8</f>
        <v>0.36</v>
      </c>
      <c r="H29" s="66">
        <f>+[5]Cuadro58!I8</f>
        <v>1.75592E-4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+[5]Cuadro58!C9</f>
        <v>Aparatos ortopédicos y otros</v>
      </c>
      <c r="C30" s="63">
        <f>+[5]Cuadro58!D9</f>
        <v>0.51</v>
      </c>
      <c r="D30" s="63">
        <f>+[5]Cuadro58!E9</f>
        <v>2.6918999999999999E-4</v>
      </c>
      <c r="E30" s="62">
        <f>+[5]Cuadro58!F9</f>
        <v>0.42</v>
      </c>
      <c r="F30" s="62">
        <f>+[5]Cuadro58!G9</f>
        <v>1.95964E-4</v>
      </c>
      <c r="G30" s="61">
        <f>+[5]Cuadro58!H9</f>
        <v>0.36</v>
      </c>
      <c r="H30" s="63">
        <f>+[5]Cuadro58!I9</f>
        <v>1.75592E-4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202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3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tr">
        <f>+[5]Cuadro59!C2</f>
        <v>Aseguramiento privado</v>
      </c>
      <c r="C13" s="66">
        <f>+[5]Cuadro59!D2</f>
        <v>0.24</v>
      </c>
      <c r="D13" s="66">
        <f>+[5]Cuadro59!E2</f>
        <v>2.1352340000000002E-3</v>
      </c>
      <c r="E13" s="66">
        <f>+[5]Cuadro59!F2</f>
        <v>0.03</v>
      </c>
      <c r="F13" s="66">
        <f>+[5]Cuadro59!G2</f>
        <v>1.44738E-4</v>
      </c>
      <c r="G13" s="66">
        <f>+[5]Cuadro59!H2</f>
        <v>0.27</v>
      </c>
      <c r="H13" s="66">
        <f>+[5]Cuadro59!I2</f>
        <v>3.8867480000000002E-3</v>
      </c>
      <c r="I13" s="106"/>
      <c r="J13" s="11"/>
      <c r="K13" s="7"/>
    </row>
    <row r="14" spans="1:22">
      <c r="A14" s="7"/>
      <c r="B14" s="9" t="str">
        <f>+[5]Cuadro59!C3</f>
        <v>Aseguramiento privado</v>
      </c>
      <c r="C14" s="63">
        <f>+[5]Cuadro59!D3</f>
        <v>0.3</v>
      </c>
      <c r="D14" s="63">
        <f>+[5]Cuadro59!E3</f>
        <v>2.0991719999999998E-3</v>
      </c>
      <c r="E14" s="62">
        <f>+[5]Cuadro59!F3</f>
        <v>0.06</v>
      </c>
      <c r="F14" s="62">
        <f>+[5]Cuadro59!G3</f>
        <v>1.5901899999999999E-4</v>
      </c>
      <c r="G14" s="61">
        <f>+[5]Cuadro59!H3</f>
        <v>0.32</v>
      </c>
      <c r="H14" s="63">
        <f>+[5]Cuadro59!I3</f>
        <v>3.8473380000000001E-3</v>
      </c>
      <c r="I14" s="134"/>
      <c r="J14" s="11"/>
      <c r="K14" s="7"/>
    </row>
    <row r="15" spans="1:22">
      <c r="A15" s="7"/>
      <c r="B15" s="9" t="str">
        <f>+[5]Cuadro59!C4</f>
        <v>Aseguramiento obligatorio</v>
      </c>
      <c r="C15" s="61">
        <f>+[5]Cuadro59!D4</f>
        <v>0</v>
      </c>
      <c r="D15" s="61">
        <f>+[5]Cuadro59!E4</f>
        <v>0</v>
      </c>
      <c r="E15" s="62">
        <f>+[5]Cuadro59!F4</f>
        <v>0</v>
      </c>
      <c r="F15" s="62">
        <f>+[5]Cuadro59!G4</f>
        <v>0</v>
      </c>
      <c r="G15" s="61">
        <f>+[5]Cuadro59!H4</f>
        <v>0</v>
      </c>
      <c r="H15" s="61">
        <f>+[5]Cuadro59!I4</f>
        <v>0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3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32"/>
      <c r="D20" s="132"/>
      <c r="E20" s="132"/>
      <c r="F20" s="132"/>
      <c r="G20" s="132"/>
      <c r="H20" s="13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+[5]Cuadro59!C5</f>
        <v>Aseguramiento privado</v>
      </c>
      <c r="C21" s="66">
        <f>+[5]Cuadro59!D5</f>
        <v>0.3</v>
      </c>
      <c r="D21" s="66">
        <f>+[5]Cuadro59!E5</f>
        <v>2.0991719999999998E-3</v>
      </c>
      <c r="E21" s="66">
        <f>+[5]Cuadro59!F5</f>
        <v>0.06</v>
      </c>
      <c r="F21" s="66">
        <f>+[5]Cuadro59!G5</f>
        <v>1.5901899999999999E-4</v>
      </c>
      <c r="G21" s="66">
        <f>+[5]Cuadro59!H5</f>
        <v>0.32</v>
      </c>
      <c r="H21" s="66">
        <f>+[5]Cuadro59!I5</f>
        <v>3.8473380000000001E-3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+[5]Cuadro59!C6</f>
        <v>Aseguramiento privado</v>
      </c>
      <c r="C22" s="63">
        <f>+[5]Cuadro59!D6</f>
        <v>0.16</v>
      </c>
      <c r="D22" s="63">
        <f>+[5]Cuadro59!E6</f>
        <v>7.1219899999999995E-4</v>
      </c>
      <c r="E22" s="62">
        <f>+[5]Cuadro59!F6</f>
        <v>0.31</v>
      </c>
      <c r="F22" s="62">
        <f>+[5]Cuadro59!G6</f>
        <v>1.63599E-4</v>
      </c>
      <c r="G22" s="61">
        <f>+[5]Cuadro59!H6</f>
        <v>0.16</v>
      </c>
      <c r="H22" s="63">
        <f>+[5]Cuadro59!I6</f>
        <v>1.692053E-3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+[5]Cuadro59!C7</f>
        <v>Servicios de protección</v>
      </c>
      <c r="C23" s="63">
        <f>+[5]Cuadro59!D7</f>
        <v>0.54</v>
      </c>
      <c r="D23" s="63">
        <f>+[5]Cuadro59!E7</f>
        <v>1.374885E-3</v>
      </c>
      <c r="E23" s="62">
        <f>+[5]Cuadro59!F7</f>
        <v>0</v>
      </c>
      <c r="F23" s="62">
        <f>+[5]Cuadro59!G7</f>
        <v>0</v>
      </c>
      <c r="G23" s="61">
        <f>+[5]Cuadro59!H7</f>
        <v>1.54</v>
      </c>
      <c r="H23" s="63">
        <f>+[5]Cuadro59!I7</f>
        <v>2.2291429999999998E-3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32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32"/>
      <c r="D28" s="132"/>
      <c r="E28" s="132"/>
      <c r="F28" s="132"/>
      <c r="G28" s="132"/>
      <c r="H28" s="13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+[5]Cuadro59!C8</f>
        <v>Aseguramiento obligatorio</v>
      </c>
      <c r="C29" s="66">
        <f>+[5]Cuadro59!D8</f>
        <v>0</v>
      </c>
      <c r="D29" s="66">
        <f>+[5]Cuadro59!E8</f>
        <v>0</v>
      </c>
      <c r="E29" s="66">
        <f>+[5]Cuadro59!F8</f>
        <v>0</v>
      </c>
      <c r="F29" s="66">
        <f>+[5]Cuadro59!G8</f>
        <v>0</v>
      </c>
      <c r="G29" s="66">
        <f>+[5]Cuadro59!H8</f>
        <v>0</v>
      </c>
      <c r="H29" s="66">
        <f>+[5]Cuadro59!I8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+[5]Cuadro59!C9</f>
        <v>Pagos complementarios</v>
      </c>
      <c r="C30" s="63">
        <f>+[5]Cuadro59!D9</f>
        <v>0</v>
      </c>
      <c r="D30" s="63">
        <f>+[5]Cuadro59!E9</f>
        <v>0</v>
      </c>
      <c r="E30" s="62">
        <f>+[5]Cuadro59!F9</f>
        <v>0</v>
      </c>
      <c r="F30" s="62">
        <f>+[5]Cuadro59!G9</f>
        <v>0</v>
      </c>
      <c r="G30" s="61">
        <f>+[5]Cuadro59!H9</f>
        <v>0</v>
      </c>
      <c r="H30" s="63">
        <f>+[5]Cuadro59!I9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3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259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257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339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tr">
        <f>+[5]Cuadro60!C2</f>
        <v>Salud</v>
      </c>
      <c r="C13" s="66">
        <f>+[5]Cuadro60!D2</f>
        <v>0.22</v>
      </c>
      <c r="D13" s="66">
        <f>+[5]Cuadro60!E2</f>
        <v>6.6690680000000002E-3</v>
      </c>
      <c r="E13" s="66">
        <f>+[5]Cuadro60!F2</f>
        <v>0.12</v>
      </c>
      <c r="F13" s="66">
        <f>+[5]Cuadro60!G2</f>
        <v>2.8867889999999998E-3</v>
      </c>
      <c r="G13" s="66">
        <f>+[5]Cuadro60!H2</f>
        <v>0.47</v>
      </c>
      <c r="H13" s="66">
        <f>+[5]Cuadro60!I2</f>
        <v>2.1851138999999999E-2</v>
      </c>
      <c r="I13" s="103"/>
      <c r="J13" s="103"/>
      <c r="K13" s="103"/>
      <c r="L13" s="11"/>
      <c r="M13" s="7"/>
    </row>
    <row r="14" spans="1:22">
      <c r="A14" s="7"/>
      <c r="B14" s="9" t="str">
        <f>+[5]Cuadro60!C3</f>
        <v>Medicinas</v>
      </c>
      <c r="C14" s="61">
        <f>+[5]Cuadro60!D3</f>
        <v>0.39</v>
      </c>
      <c r="D14" s="61">
        <f>+[5]Cuadro60!E3</f>
        <v>4.3745889999999999E-3</v>
      </c>
      <c r="E14" s="62">
        <f>+[5]Cuadro60!F3</f>
        <v>0.39</v>
      </c>
      <c r="F14" s="62">
        <f>+[5]Cuadro60!G3</f>
        <v>4.4105059999999998E-3</v>
      </c>
      <c r="G14" s="61">
        <f>+[5]Cuadro60!H3</f>
        <v>0.82</v>
      </c>
      <c r="H14" s="61">
        <f>+[5]Cuadro60!I3</f>
        <v>1.6931939E-2</v>
      </c>
      <c r="I14" s="98">
        <f>+[5]Cuadro60!J3</f>
        <v>1</v>
      </c>
      <c r="J14" s="99">
        <f>+[5]Cuadro60!K3</f>
        <v>1</v>
      </c>
      <c r="K14" s="98">
        <f>+[5]Cuadro60!L3</f>
        <v>1</v>
      </c>
      <c r="L14" s="11"/>
      <c r="M14" s="7"/>
    </row>
    <row r="15" spans="1:22">
      <c r="A15" s="7"/>
      <c r="B15" s="9" t="str">
        <f>+[5]Cuadro60!C4</f>
        <v>Servicios de protección</v>
      </c>
      <c r="C15" s="61">
        <f>+[5]Cuadro60!D4</f>
        <v>0.54</v>
      </c>
      <c r="D15" s="61">
        <f>+[5]Cuadro60!E4</f>
        <v>1.374885E-3</v>
      </c>
      <c r="E15" s="62">
        <f>+[5]Cuadro60!F4</f>
        <v>0</v>
      </c>
      <c r="F15" s="62">
        <f>+[5]Cuadro60!G4</f>
        <v>0</v>
      </c>
      <c r="G15" s="61">
        <f>+[5]Cuadro60!H4</f>
        <v>1.54</v>
      </c>
      <c r="H15" s="61">
        <f>+[5]Cuadro60!I4</f>
        <v>2.2291429999999998E-3</v>
      </c>
      <c r="I15" s="98">
        <f>+[5]Cuadro60!J4</f>
        <v>2</v>
      </c>
      <c r="J15" s="99">
        <f>+[5]Cuadro60!K4</f>
        <v>9</v>
      </c>
      <c r="K15" s="98">
        <f>+[5]Cuadro60!L4</f>
        <v>2</v>
      </c>
      <c r="L15" s="11"/>
      <c r="M15" s="7"/>
      <c r="O15" s="53"/>
    </row>
    <row r="16" spans="1:22">
      <c r="A16" s="7"/>
      <c r="B16" s="9" t="str">
        <f>+[5]Cuadro60!C5</f>
        <v>Aseguramiento privado</v>
      </c>
      <c r="C16" s="61">
        <f>+[5]Cuadro60!D5</f>
        <v>0.16</v>
      </c>
      <c r="D16" s="61">
        <f>+[5]Cuadro60!E5</f>
        <v>7.1219899999999995E-4</v>
      </c>
      <c r="E16" s="62">
        <f>+[5]Cuadro60!F5</f>
        <v>0.31</v>
      </c>
      <c r="F16" s="62">
        <f>+[5]Cuadro60!G5</f>
        <v>1.63599E-4</v>
      </c>
      <c r="G16" s="61">
        <f>+[5]Cuadro60!H5</f>
        <v>0.16</v>
      </c>
      <c r="H16" s="61">
        <f>+[5]Cuadro60!I5</f>
        <v>1.692053E-3</v>
      </c>
      <c r="I16" s="98">
        <f>+[5]Cuadro60!J5</f>
        <v>3</v>
      </c>
      <c r="J16" s="99">
        <f>+[5]Cuadro60!K5</f>
        <v>3</v>
      </c>
      <c r="K16" s="98">
        <f>+[5]Cuadro60!L5</f>
        <v>3</v>
      </c>
      <c r="L16" s="11"/>
      <c r="M16" s="7"/>
      <c r="O16" s="18"/>
    </row>
    <row r="17" spans="1:17">
      <c r="A17" s="7"/>
      <c r="B17" s="9" t="str">
        <f>+[5]Cuadro60!C6</f>
        <v>Aparatos ortopédicos y otros</v>
      </c>
      <c r="C17" s="61">
        <f>+[5]Cuadro60!D6</f>
        <v>0.51</v>
      </c>
      <c r="D17" s="61">
        <f>+[5]Cuadro60!E6</f>
        <v>2.6918999999999999E-4</v>
      </c>
      <c r="E17" s="62">
        <f>+[5]Cuadro60!F6</f>
        <v>0.42</v>
      </c>
      <c r="F17" s="62">
        <f>+[5]Cuadro60!G6</f>
        <v>1.95964E-4</v>
      </c>
      <c r="G17" s="61">
        <f>+[5]Cuadro60!H6</f>
        <v>0.36</v>
      </c>
      <c r="H17" s="61">
        <f>+[5]Cuadro60!I6</f>
        <v>1.75592E-4</v>
      </c>
      <c r="I17" s="98">
        <f>+[5]Cuadro60!J6</f>
        <v>4</v>
      </c>
      <c r="J17" s="99">
        <f>+[5]Cuadro60!K6</f>
        <v>2</v>
      </c>
      <c r="K17" s="98">
        <f>+[5]Cuadro60!L6</f>
        <v>5</v>
      </c>
      <c r="L17" s="11"/>
      <c r="M17" s="7"/>
    </row>
    <row r="18" spans="1:17">
      <c r="A18" s="7"/>
      <c r="B18" s="9" t="str">
        <f>+[5]Cuadro60!C7</f>
        <v>Medicina especializada</v>
      </c>
      <c r="C18" s="61">
        <f>+[5]Cuadro60!D7</f>
        <v>7.0000000000000007E-2</v>
      </c>
      <c r="D18" s="61">
        <f>+[5]Cuadro60!E7</f>
        <v>2.0260499999999999E-4</v>
      </c>
      <c r="E18" s="62">
        <f>+[5]Cuadro60!F7</f>
        <v>0.08</v>
      </c>
      <c r="F18" s="62">
        <f>+[5]Cuadro60!G7</f>
        <v>1.15196E-4</v>
      </c>
      <c r="G18" s="61">
        <f>+[5]Cuadro60!H7</f>
        <v>0</v>
      </c>
      <c r="H18" s="61">
        <f>+[5]Cuadro60!I7</f>
        <v>0</v>
      </c>
      <c r="I18" s="98">
        <f>+[5]Cuadro60!J7</f>
        <v>5</v>
      </c>
      <c r="J18" s="99">
        <f>+[5]Cuadro60!K7</f>
        <v>5</v>
      </c>
      <c r="K18" s="98">
        <f>+[5]Cuadro60!L7</f>
        <v>10</v>
      </c>
      <c r="L18" s="11"/>
      <c r="M18" s="7"/>
    </row>
    <row r="19" spans="1:17">
      <c r="A19" s="7"/>
      <c r="B19" s="9" t="str">
        <f>+[5]Cuadro60!C8</f>
        <v>Consulta medica general</v>
      </c>
      <c r="C19" s="61">
        <f>+[5]Cuadro60!D8</f>
        <v>0.03</v>
      </c>
      <c r="D19" s="61">
        <f>+[5]Cuadro60!E8</f>
        <v>4.4302399999999998E-5</v>
      </c>
      <c r="E19" s="62">
        <f>+[5]Cuadro60!F8</f>
        <v>0.12</v>
      </c>
      <c r="F19" s="62">
        <f>+[5]Cuadro60!G8</f>
        <v>1.25415E-4</v>
      </c>
      <c r="G19" s="61">
        <f>+[5]Cuadro60!H8</f>
        <v>0</v>
      </c>
      <c r="H19" s="61">
        <f>+[5]Cuadro60!I8</f>
        <v>0</v>
      </c>
      <c r="I19" s="98">
        <f>+[5]Cuadro60!J8</f>
        <v>6</v>
      </c>
      <c r="J19" s="99">
        <f>+[5]Cuadro60!K8</f>
        <v>4</v>
      </c>
      <c r="K19" s="98">
        <f>+[5]Cuadro60!L8</f>
        <v>11</v>
      </c>
      <c r="L19" s="11"/>
      <c r="M19" s="7"/>
    </row>
    <row r="20" spans="1:17">
      <c r="A20" s="7"/>
      <c r="B20" s="9" t="str">
        <f>+[5]Cuadro60!C9</f>
        <v>Servicios de hospitalización</v>
      </c>
      <c r="C20" s="61">
        <f>+[5]Cuadro60!D9</f>
        <v>0.02</v>
      </c>
      <c r="D20" s="61">
        <f>+[5]Cuadro60!E9</f>
        <v>9.7092599999999993E-6</v>
      </c>
      <c r="E20" s="62">
        <f>+[5]Cuadro60!F9</f>
        <v>0.02</v>
      </c>
      <c r="F20" s="62">
        <f>+[5]Cuadro60!G9</f>
        <v>1.0735400000000001E-5</v>
      </c>
      <c r="G20" s="61">
        <f>+[5]Cuadro60!H9</f>
        <v>0</v>
      </c>
      <c r="H20" s="61">
        <f>+[5]Cuadro60!I9</f>
        <v>0</v>
      </c>
      <c r="I20" s="98">
        <f>+[5]Cuadro60!J9</f>
        <v>7</v>
      </c>
      <c r="J20" s="99">
        <f>+[5]Cuadro60!K9</f>
        <v>6</v>
      </c>
      <c r="K20" s="98">
        <f>+[5]Cuadro60!L9</f>
        <v>9</v>
      </c>
      <c r="L20" s="11"/>
      <c r="M20" s="7"/>
      <c r="P20" s="17"/>
      <c r="Q20" s="17"/>
    </row>
    <row r="21" spans="1:17">
      <c r="A21" s="7"/>
      <c r="B21" s="9" t="str">
        <f>+[5]Cuadro60!C10</f>
        <v>Imágenes diagnósticas</v>
      </c>
      <c r="C21" s="61">
        <f>+[5]Cuadro60!D10</f>
        <v>0</v>
      </c>
      <c r="D21" s="61">
        <f>+[5]Cuadro60!E10</f>
        <v>0</v>
      </c>
      <c r="E21" s="62">
        <f>+[5]Cuadro60!F10</f>
        <v>0</v>
      </c>
      <c r="F21" s="62">
        <f>+[5]Cuadro60!G10</f>
        <v>0</v>
      </c>
      <c r="G21" s="61">
        <f>+[5]Cuadro60!H10</f>
        <v>0</v>
      </c>
      <c r="H21" s="61">
        <f>+[5]Cuadro60!I10</f>
        <v>0</v>
      </c>
      <c r="I21" s="98">
        <f>+[5]Cuadro60!J10</f>
        <v>8</v>
      </c>
      <c r="J21" s="99">
        <f>+[5]Cuadro60!K10</f>
        <v>7</v>
      </c>
      <c r="K21" s="98">
        <f>+[5]Cuadro60!L10</f>
        <v>7</v>
      </c>
      <c r="L21" s="11"/>
      <c r="M21" s="7"/>
      <c r="O21" s="57"/>
      <c r="P21" s="57"/>
      <c r="Q21" s="57"/>
    </row>
    <row r="22" spans="1:17">
      <c r="A22" s="7"/>
      <c r="B22" s="9" t="str">
        <f>+[5]Cuadro60!C11</f>
        <v>Pagos complementarios</v>
      </c>
      <c r="C22" s="61">
        <f>+[5]Cuadro60!D11</f>
        <v>0</v>
      </c>
      <c r="D22" s="61">
        <f>+[5]Cuadro60!E11</f>
        <v>0</v>
      </c>
      <c r="E22" s="62">
        <f>+[5]Cuadro60!F11</f>
        <v>0</v>
      </c>
      <c r="F22" s="62">
        <f>+[5]Cuadro60!G11</f>
        <v>0</v>
      </c>
      <c r="G22" s="61">
        <f>+[5]Cuadro60!H11</f>
        <v>0</v>
      </c>
      <c r="H22" s="61">
        <f>+[5]Cuadro60!I11</f>
        <v>0</v>
      </c>
      <c r="I22" s="98">
        <f>+[5]Cuadro60!J11</f>
        <v>9</v>
      </c>
      <c r="J22" s="99">
        <f>+[5]Cuadro60!K11</f>
        <v>8</v>
      </c>
      <c r="K22" s="98">
        <f>+[5]Cuadro60!L11</f>
        <v>8</v>
      </c>
      <c r="L22" s="11"/>
      <c r="M22" s="7"/>
      <c r="O22" s="57"/>
      <c r="P22" s="57"/>
      <c r="Q22" s="57"/>
    </row>
    <row r="23" spans="1:17">
      <c r="A23" s="7"/>
      <c r="B23" s="9" t="str">
        <f>+[5]Cuadro60!C12</f>
        <v>Exámenes de laboratorio</v>
      </c>
      <c r="C23" s="61">
        <f>+[5]Cuadro60!D12</f>
        <v>-0.03</v>
      </c>
      <c r="D23" s="61">
        <f>+[5]Cuadro60!E12</f>
        <v>-6.7455099999999999E-6</v>
      </c>
      <c r="E23" s="62">
        <f>+[5]Cuadro60!F12</f>
        <v>-0.26</v>
      </c>
      <c r="F23" s="62">
        <f>+[5]Cuadro60!G12</f>
        <v>-2.2808800000000001E-5</v>
      </c>
      <c r="G23" s="61">
        <f>+[5]Cuadro60!H12</f>
        <v>0</v>
      </c>
      <c r="H23" s="61">
        <f>+[5]Cuadro60!I12</f>
        <v>0</v>
      </c>
      <c r="I23" s="98">
        <f>+[5]Cuadro60!J12</f>
        <v>10</v>
      </c>
      <c r="J23" s="99">
        <f>+[5]Cuadro60!K12</f>
        <v>10</v>
      </c>
      <c r="K23" s="98">
        <f>+[5]Cuadro60!L12</f>
        <v>6</v>
      </c>
      <c r="L23" s="11"/>
      <c r="M23" s="7"/>
      <c r="O23" s="57"/>
      <c r="P23" s="57"/>
      <c r="Q23" s="57"/>
    </row>
    <row r="24" spans="1:17">
      <c r="A24" s="7"/>
      <c r="B24" s="9" t="str">
        <f>+[5]Cuadro60!C13</f>
        <v>Otras medicinas y anticoceptivos</v>
      </c>
      <c r="C24" s="61">
        <f>+[5]Cuadro60!D13</f>
        <v>-0.1</v>
      </c>
      <c r="D24" s="61">
        <f>+[5]Cuadro60!E13</f>
        <v>-4.44482E-4</v>
      </c>
      <c r="E24" s="62">
        <f>+[5]Cuadro60!F13</f>
        <v>-0.49</v>
      </c>
      <c r="F24" s="62">
        <f>+[5]Cuadro60!G13</f>
        <v>-2.0035700000000001E-3</v>
      </c>
      <c r="G24" s="61">
        <f>+[5]Cuadro60!H13</f>
        <v>0.18</v>
      </c>
      <c r="H24" s="61">
        <f>+[5]Cuadro60!I13</f>
        <v>1.0112369999999999E-3</v>
      </c>
      <c r="I24" s="98">
        <f>+[5]Cuadro60!J13</f>
        <v>11</v>
      </c>
      <c r="J24" s="99">
        <f>+[5]Cuadro60!K13</f>
        <v>11</v>
      </c>
      <c r="K24" s="98">
        <f>+[5]Cuadro60!L13</f>
        <v>4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118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119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6" sqref="C16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233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tr">
        <f>+[5]Cuadro61!C2</f>
        <v>Educación</v>
      </c>
      <c r="C13" s="66">
        <f>+[5]Cuadro61!D2</f>
        <v>0</v>
      </c>
      <c r="D13" s="66">
        <f>+[5]Cuadro61!E2</f>
        <v>0</v>
      </c>
      <c r="E13" s="66">
        <f>+[5]Cuadro61!F2</f>
        <v>0</v>
      </c>
      <c r="F13" s="66">
        <f>+[5]Cuadro61!G2</f>
        <v>0</v>
      </c>
      <c r="G13" s="66">
        <f>+[5]Cuadro61!H2</f>
        <v>0</v>
      </c>
      <c r="H13" s="66">
        <f>+[5]Cuadro61!I2</f>
        <v>0</v>
      </c>
      <c r="I13" s="103"/>
      <c r="J13" s="103"/>
      <c r="K13" s="103"/>
      <c r="L13" s="11"/>
      <c r="M13" s="7"/>
    </row>
    <row r="14" spans="1:22">
      <c r="A14" s="7"/>
      <c r="B14" s="136" t="str">
        <f>+[5]Cuadro61!C3</f>
        <v>Instrucción</v>
      </c>
      <c r="C14" s="61">
        <f>+[5]Cuadro61!D3</f>
        <v>0</v>
      </c>
      <c r="D14" s="61">
        <f>+[5]Cuadro61!E3</f>
        <v>0</v>
      </c>
      <c r="E14" s="62">
        <f>+[5]Cuadro61!F3</f>
        <v>0</v>
      </c>
      <c r="F14" s="62">
        <f>+[5]Cuadro61!G3</f>
        <v>0</v>
      </c>
      <c r="G14" s="61">
        <f>+[5]Cuadro61!H3</f>
        <v>0</v>
      </c>
      <c r="H14" s="61">
        <f>+[5]Cuadro61!I3</f>
        <v>0</v>
      </c>
      <c r="I14" s="98">
        <f>+[5]Cuadro61!J3</f>
        <v>1</v>
      </c>
      <c r="J14" s="99">
        <f>+[5]Cuadro61!K3</f>
        <v>2</v>
      </c>
      <c r="K14" s="98">
        <f>+[5]Cuadro61!L3</f>
        <v>2</v>
      </c>
      <c r="L14" s="11"/>
    </row>
    <row r="15" spans="1:22">
      <c r="A15" s="7"/>
      <c r="B15" s="136" t="str">
        <f>+[5]Cuadro61!C4</f>
        <v>Artículos</v>
      </c>
      <c r="C15" s="61">
        <f>+[5]Cuadro61!D4</f>
        <v>0.03</v>
      </c>
      <c r="D15" s="61">
        <f>+[5]Cuadro61!E4</f>
        <v>3.3828999999999999E-4</v>
      </c>
      <c r="E15" s="62">
        <f>+[5]Cuadro61!F4</f>
        <v>-0.01</v>
      </c>
      <c r="F15" s="62">
        <f>+[5]Cuadro61!G4</f>
        <v>-1.11706E-4</v>
      </c>
      <c r="G15" s="61">
        <f>+[5]Cuadro61!H4</f>
        <v>-0.01</v>
      </c>
      <c r="H15" s="61">
        <f>+[5]Cuadro61!I4</f>
        <v>-6.3585399999999996E-5</v>
      </c>
      <c r="I15" s="98">
        <f>+[5]Cuadro61!J4</f>
        <v>2</v>
      </c>
      <c r="J15" s="99">
        <f>+[5]Cuadro61!K4</f>
        <v>1</v>
      </c>
      <c r="K15" s="98">
        <f>+[5]Cuadro61!L4</f>
        <v>1</v>
      </c>
      <c r="L15" s="11"/>
      <c r="M15" s="7"/>
      <c r="N15" s="6"/>
      <c r="O15" s="5"/>
    </row>
    <row r="16" spans="1:22"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L18" s="11"/>
      <c r="M18" s="7"/>
    </row>
    <row r="19" spans="1:21">
      <c r="A19" s="7"/>
      <c r="L19" s="11"/>
      <c r="M19" s="7"/>
    </row>
    <row r="20" spans="1:21">
      <c r="A20" s="7"/>
      <c r="B20" s="9"/>
      <c r="C20" s="178" t="s">
        <v>280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+[5]Cuadro61a!B2</f>
        <v>0.03</v>
      </c>
      <c r="F23" s="62">
        <f>+[5]Cuadro61a!C2</f>
        <v>0</v>
      </c>
      <c r="G23" s="61">
        <f>+[5]Cuadro61a!D2</f>
        <v>0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+[5]Cuadro61a!B3</f>
        <v>0.31</v>
      </c>
      <c r="F24" s="62">
        <f>+[5]Cuadro61a!C3</f>
        <v>0.2</v>
      </c>
      <c r="G24" s="61">
        <f>+[5]Cuadro61a!D3</f>
        <v>0.23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325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C13" sqref="C13"/>
      <selection pane="bottomLeft" activeCell="B37" sqref="B37:B3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3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1"/>
      <c r="K12" s="7"/>
    </row>
    <row r="13" spans="1:22">
      <c r="A13" s="7"/>
      <c r="B13" s="19" t="str">
        <f>+[5]Cuadro62!C2</f>
        <v>Instrucción y enseñanza</v>
      </c>
      <c r="C13" s="66">
        <f>+[5]Cuadro62!D2</f>
        <v>0</v>
      </c>
      <c r="D13" s="66">
        <f>+[5]Cuadro62!E2</f>
        <v>0</v>
      </c>
      <c r="E13" s="66">
        <f>+[5]Cuadro62!F2</f>
        <v>0</v>
      </c>
      <c r="F13" s="66">
        <f>+[5]Cuadro62!G2</f>
        <v>0</v>
      </c>
      <c r="G13" s="66">
        <f>+[5]Cuadro62!H2</f>
        <v>0</v>
      </c>
      <c r="H13" s="66">
        <f>+[5]Cuadro62!I2</f>
        <v>0</v>
      </c>
      <c r="I13" s="106"/>
      <c r="J13" s="11"/>
      <c r="K13" s="7"/>
    </row>
    <row r="14" spans="1:22">
      <c r="A14" s="7"/>
      <c r="B14" s="9" t="str">
        <f>+[5]Cuadro62!C3</f>
        <v>Matrículas educación básica</v>
      </c>
      <c r="C14" s="63">
        <f>+[5]Cuadro62!D3</f>
        <v>0</v>
      </c>
      <c r="D14" s="63">
        <f>+[5]Cuadro62!E3</f>
        <v>0</v>
      </c>
      <c r="E14" s="62">
        <f>+[5]Cuadro62!F3</f>
        <v>0</v>
      </c>
      <c r="F14" s="62">
        <f>+[5]Cuadro62!G3</f>
        <v>0</v>
      </c>
      <c r="G14" s="61">
        <f>+[5]Cuadro62!H3</f>
        <v>0</v>
      </c>
      <c r="H14" s="63">
        <f>+[5]Cuadro62!I3</f>
        <v>0</v>
      </c>
      <c r="I14" s="134"/>
      <c r="J14" s="11"/>
      <c r="K14" s="7"/>
    </row>
    <row r="15" spans="1:22">
      <c r="A15" s="7"/>
      <c r="B15" s="9" t="str">
        <f>+[5]Cuadro62!C4</f>
        <v>Matrículas educación superior</v>
      </c>
      <c r="C15" s="61">
        <f>+[5]Cuadro62!D4</f>
        <v>0</v>
      </c>
      <c r="D15" s="61">
        <f>+[5]Cuadro62!E4</f>
        <v>0</v>
      </c>
      <c r="E15" s="62">
        <f>+[5]Cuadro62!F4</f>
        <v>0</v>
      </c>
      <c r="F15" s="62">
        <f>+[5]Cuadro62!G4</f>
        <v>0</v>
      </c>
      <c r="G15" s="61">
        <f>+[5]Cuadro62!H4</f>
        <v>0</v>
      </c>
      <c r="H15" s="61">
        <f>+[5]Cuadro62!I4</f>
        <v>0</v>
      </c>
      <c r="I15" s="134"/>
      <c r="J15" s="11"/>
      <c r="K15" s="7"/>
    </row>
    <row r="16" spans="1:22" s="17" customFormat="1">
      <c r="A16" s="7"/>
      <c r="B16" s="9" t="str">
        <f>+[5]Cuadro62!C5</f>
        <v>Otros costos educativos</v>
      </c>
      <c r="C16" s="61">
        <f>+[5]Cuadro62!D5</f>
        <v>0</v>
      </c>
      <c r="D16" s="61">
        <f>+[5]Cuadro62!E5</f>
        <v>0</v>
      </c>
      <c r="E16" s="62">
        <f>+[5]Cuadro62!F5</f>
        <v>0</v>
      </c>
      <c r="F16" s="62">
        <f>+[5]Cuadro62!G5</f>
        <v>0</v>
      </c>
      <c r="G16" s="61">
        <f>+[5]Cuadro62!H5</f>
        <v>0</v>
      </c>
      <c r="H16" s="61">
        <f>+[5]Cuadro62!I5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32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32"/>
      <c r="D21" s="132"/>
      <c r="E21" s="132"/>
      <c r="F21" s="132"/>
      <c r="G21" s="132"/>
      <c r="H21" s="13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+[5]Cuadro62!C6</f>
        <v>Matrículas educación básica</v>
      </c>
      <c r="C22" s="66">
        <f>+[5]Cuadro62!D6</f>
        <v>0</v>
      </c>
      <c r="D22" s="66">
        <f>+[5]Cuadro62!E6</f>
        <v>0</v>
      </c>
      <c r="E22" s="66">
        <f>+[5]Cuadro62!F6</f>
        <v>0</v>
      </c>
      <c r="F22" s="66">
        <f>+[5]Cuadro62!G6</f>
        <v>0</v>
      </c>
      <c r="G22" s="66">
        <f>+[5]Cuadro62!H6</f>
        <v>0</v>
      </c>
      <c r="H22" s="66">
        <f>+[5]Cuadro62!I6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+[5]Cuadro62!C7</f>
        <v>Matrículas educación básica</v>
      </c>
      <c r="C23" s="63">
        <f>+[5]Cuadro62!D7</f>
        <v>0</v>
      </c>
      <c r="D23" s="63">
        <f>+[5]Cuadro62!E7</f>
        <v>0</v>
      </c>
      <c r="E23" s="62">
        <f>+[5]Cuadro62!F7</f>
        <v>0</v>
      </c>
      <c r="F23" s="62">
        <f>+[5]Cuadro62!G7</f>
        <v>0</v>
      </c>
      <c r="G23" s="61">
        <f>+[5]Cuadro62!H7</f>
        <v>0</v>
      </c>
      <c r="H23" s="63">
        <f>+[5]Cuadro62!I7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+[5]Cuadro62!C8</f>
        <v>Pensiones</v>
      </c>
      <c r="C24" s="63">
        <f>+[5]Cuadro62!D8</f>
        <v>0</v>
      </c>
      <c r="D24" s="63">
        <f>+[5]Cuadro62!E8</f>
        <v>0</v>
      </c>
      <c r="E24" s="62">
        <f>+[5]Cuadro62!F8</f>
        <v>0</v>
      </c>
      <c r="F24" s="62">
        <f>+[5]Cuadro62!G8</f>
        <v>0</v>
      </c>
      <c r="G24" s="61">
        <f>+[5]Cuadro62!H8</f>
        <v>0</v>
      </c>
      <c r="H24" s="63">
        <f>+[5]Cuadro62!I8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32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32"/>
      <c r="D29" s="132"/>
      <c r="E29" s="132"/>
      <c r="F29" s="132"/>
      <c r="G29" s="132"/>
      <c r="H29" s="13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+[5]Cuadro62!C9</f>
        <v>Matrículas educación superior</v>
      </c>
      <c r="C30" s="66">
        <f>+[5]Cuadro62!D9</f>
        <v>0</v>
      </c>
      <c r="D30" s="66">
        <f>+[5]Cuadro62!E9</f>
        <v>0</v>
      </c>
      <c r="E30" s="66">
        <f>+[5]Cuadro62!F9</f>
        <v>0</v>
      </c>
      <c r="F30" s="66">
        <f>+[5]Cuadro62!G9</f>
        <v>0</v>
      </c>
      <c r="G30" s="66">
        <f>+[5]Cuadro62!H9</f>
        <v>0</v>
      </c>
      <c r="H30" s="66">
        <f>+[5]Cuadro62!I9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+[5]Cuadro62!C10</f>
        <v>Matrículas educación superior</v>
      </c>
      <c r="C31" s="63">
        <f>+[5]Cuadro62!D10</f>
        <v>0</v>
      </c>
      <c r="D31" s="63">
        <f>+[5]Cuadro62!E10</f>
        <v>0</v>
      </c>
      <c r="E31" s="62">
        <f>+[5]Cuadro62!F10</f>
        <v>0</v>
      </c>
      <c r="F31" s="62">
        <f>+[5]Cuadro62!G10</f>
        <v>0</v>
      </c>
      <c r="G31" s="61">
        <f>+[5]Cuadro62!H10</f>
        <v>0</v>
      </c>
      <c r="H31" s="63">
        <f>+[5]Cuadro62!I10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32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32"/>
      <c r="D36" s="132"/>
      <c r="E36" s="132"/>
      <c r="F36" s="132"/>
      <c r="G36" s="132"/>
      <c r="H36" s="13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+[5]Cuadro62!C11</f>
        <v>Otros costos educativos</v>
      </c>
      <c r="C37" s="66">
        <f>+[5]Cuadro62!D11</f>
        <v>0</v>
      </c>
      <c r="D37" s="66">
        <f>+[5]Cuadro62!E11</f>
        <v>0</v>
      </c>
      <c r="E37" s="66">
        <f>+[5]Cuadro62!F11</f>
        <v>0</v>
      </c>
      <c r="F37" s="66">
        <f>+[5]Cuadro62!G11</f>
        <v>0</v>
      </c>
      <c r="G37" s="66">
        <f>+[5]Cuadro62!H11</f>
        <v>0</v>
      </c>
      <c r="H37" s="66">
        <f>+[5]Cuadro62!I11</f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+[5]Cuadro62!C12</f>
        <v>Otros costos educativos</v>
      </c>
      <c r="C38" s="63">
        <f>+[5]Cuadro62!D12</f>
        <v>0</v>
      </c>
      <c r="D38" s="63">
        <f>+[5]Cuadro62!E12</f>
        <v>0</v>
      </c>
      <c r="E38" s="62">
        <f>+[5]Cuadro62!F12</f>
        <v>0</v>
      </c>
      <c r="F38" s="62">
        <f>+[5]Cuadro62!G12</f>
        <v>0</v>
      </c>
      <c r="G38" s="61">
        <f>+[5]Cuadro62!H12</f>
        <v>0</v>
      </c>
      <c r="H38" s="63">
        <f>+[5]Cuadro62!I12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3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7"/>
      <c r="D41" s="137"/>
      <c r="E41" s="137"/>
      <c r="F41" s="137"/>
      <c r="G41" s="137"/>
      <c r="H41" s="13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205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32"/>
      <c r="J10" s="11"/>
      <c r="K10" s="7"/>
    </row>
    <row r="11" spans="1:22">
      <c r="A11" s="7"/>
      <c r="B11" s="149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32"/>
      <c r="J11" s="11"/>
      <c r="K11" s="7"/>
      <c r="M11" s="49"/>
    </row>
    <row r="12" spans="1:22" ht="12" customHeight="1">
      <c r="A12" s="7"/>
      <c r="B12" s="9"/>
      <c r="C12" s="149"/>
      <c r="D12" s="149"/>
      <c r="E12" s="149"/>
      <c r="F12" s="149"/>
      <c r="G12" s="149"/>
      <c r="H12" s="149"/>
      <c r="I12" s="132"/>
      <c r="J12" s="11"/>
      <c r="K12" s="7"/>
    </row>
    <row r="13" spans="1:22">
      <c r="A13" s="7"/>
      <c r="B13" s="19" t="str">
        <f>+[5]Cuadro63!C2</f>
        <v>Artículos escolares</v>
      </c>
      <c r="C13" s="66">
        <f>+[5]Cuadro63!D2</f>
        <v>0.03</v>
      </c>
      <c r="D13" s="66">
        <f>+[5]Cuadro63!E2</f>
        <v>3.3828999999999999E-4</v>
      </c>
      <c r="E13" s="66">
        <f>+[5]Cuadro63!F2</f>
        <v>-0.01</v>
      </c>
      <c r="F13" s="66">
        <f>+[5]Cuadro63!G2</f>
        <v>-1.11706E-4</v>
      </c>
      <c r="G13" s="66">
        <f>+[5]Cuadro63!H2</f>
        <v>-0.01</v>
      </c>
      <c r="H13" s="66">
        <f>+[5]Cuadro63!I2</f>
        <v>-6.3585399999999996E-5</v>
      </c>
      <c r="I13" s="106"/>
      <c r="J13" s="11"/>
      <c r="K13" s="7"/>
    </row>
    <row r="14" spans="1:22">
      <c r="A14" s="7"/>
      <c r="B14" s="9" t="str">
        <f>+[5]Cuadro63!C3</f>
        <v>Textos, cuadernos</v>
      </c>
      <c r="C14" s="63">
        <f>+[5]Cuadro63!D3</f>
        <v>0.01</v>
      </c>
      <c r="D14" s="63">
        <f>+[5]Cuadro63!E3</f>
        <v>9.6213399999999996E-5</v>
      </c>
      <c r="E14" s="62">
        <f>+[5]Cuadro63!F3</f>
        <v>-0.06</v>
      </c>
      <c r="F14" s="62">
        <f>+[5]Cuadro63!G3</f>
        <v>-5.7866899999999997E-4</v>
      </c>
      <c r="G14" s="61">
        <f>+[5]Cuadro63!H3</f>
        <v>-7.0000000000000007E-2</v>
      </c>
      <c r="H14" s="63">
        <f>+[5]Cuadro63!I3</f>
        <v>-3.2093600000000002E-4</v>
      </c>
      <c r="I14" s="134"/>
      <c r="J14" s="11"/>
      <c r="K14" s="7"/>
    </row>
    <row r="15" spans="1:22">
      <c r="A15" s="7"/>
      <c r="B15" s="9" t="str">
        <f>+[5]Cuadro63!C4</f>
        <v>Otros gastos escolares</v>
      </c>
      <c r="C15" s="61">
        <f>+[5]Cuadro63!D4</f>
        <v>0.19</v>
      </c>
      <c r="D15" s="61">
        <f>+[5]Cuadro63!E4</f>
        <v>3.1449499999999998E-4</v>
      </c>
      <c r="E15" s="62">
        <f>+[5]Cuadro63!F4</f>
        <v>0.28999999999999998</v>
      </c>
      <c r="F15" s="62">
        <f>+[5]Cuadro63!G4</f>
        <v>4.4244299999999999E-4</v>
      </c>
      <c r="G15" s="61">
        <f>+[5]Cuadro63!H4</f>
        <v>0.17</v>
      </c>
      <c r="H15" s="61">
        <f>+[5]Cuadro63!I4</f>
        <v>3.0153800000000001E-4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9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9"/>
      <c r="D20" s="149"/>
      <c r="E20" s="149"/>
      <c r="F20" s="149"/>
      <c r="G20" s="149"/>
      <c r="H20" s="14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+[5]Cuadro63!C5</f>
        <v>Textos, cuadernos</v>
      </c>
      <c r="C21" s="66">
        <f>+[5]Cuadro63!D5</f>
        <v>0.01</v>
      </c>
      <c r="D21" s="66">
        <f>+[5]Cuadro63!E5</f>
        <v>9.6213399999999996E-5</v>
      </c>
      <c r="E21" s="66">
        <f>+[5]Cuadro63!F5</f>
        <v>-0.06</v>
      </c>
      <c r="F21" s="66">
        <f>+[5]Cuadro63!G5</f>
        <v>-5.7866899999999997E-4</v>
      </c>
      <c r="G21" s="66">
        <f>+[5]Cuadro63!H5</f>
        <v>-7.0000000000000007E-2</v>
      </c>
      <c r="H21" s="66">
        <f>+[5]Cuadro63!I5</f>
        <v>-3.2093600000000002E-4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+[5]Cuadro63!C6</f>
        <v>Textos</v>
      </c>
      <c r="C22" s="63">
        <f>+[5]Cuadro63!D6</f>
        <v>0</v>
      </c>
      <c r="D22" s="63">
        <f>+[5]Cuadro63!E6</f>
        <v>0</v>
      </c>
      <c r="E22" s="62">
        <f>+[5]Cuadro63!F6</f>
        <v>0</v>
      </c>
      <c r="F22" s="62">
        <f>+[5]Cuadro63!G6</f>
        <v>0</v>
      </c>
      <c r="G22" s="61">
        <f>+[5]Cuadro63!H6</f>
        <v>0</v>
      </c>
      <c r="H22" s="63">
        <f>+[5]Cuadro63!I6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+[5]Cuadro63!C7</f>
        <v>Cuadernos</v>
      </c>
      <c r="C23" s="63">
        <f>+[5]Cuadro63!D7</f>
        <v>0.2</v>
      </c>
      <c r="D23" s="63">
        <f>+[5]Cuadro63!E7</f>
        <v>3.4269299999999998E-4</v>
      </c>
      <c r="E23" s="62">
        <f>+[5]Cuadro63!F7</f>
        <v>-7.0000000000000007E-2</v>
      </c>
      <c r="F23" s="62">
        <f>+[5]Cuadro63!G7</f>
        <v>-1.8492500000000001E-4</v>
      </c>
      <c r="G23" s="61">
        <f>+[5]Cuadro63!H7</f>
        <v>1.88</v>
      </c>
      <c r="H23" s="63">
        <f>+[5]Cuadro63!I7</f>
        <v>1.8963399999999999E-4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+[5]Cuadro63!C8</f>
        <v>Otros artículos escolares</v>
      </c>
      <c r="C24" s="63">
        <f>+[5]Cuadro63!D8</f>
        <v>-0.22</v>
      </c>
      <c r="D24" s="63">
        <f>+[5]Cuadro63!E8</f>
        <v>-2.9225799999999999E-4</v>
      </c>
      <c r="E24" s="62">
        <f>+[5]Cuadro63!F8</f>
        <v>-0.25</v>
      </c>
      <c r="F24" s="62">
        <f>+[5]Cuadro63!G8</f>
        <v>-4.0105400000000003E-4</v>
      </c>
      <c r="G24" s="61">
        <f>+[5]Cuadro63!H8</f>
        <v>-0.68</v>
      </c>
      <c r="H24" s="63">
        <f>+[5]Cuadro63!I8</f>
        <v>-5.2559799999999995E-4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9"/>
      <c r="D29" s="149"/>
      <c r="E29" s="149"/>
      <c r="F29" s="149"/>
      <c r="G29" s="149"/>
      <c r="H29" s="14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+[5]Cuadro63!C9</f>
        <v>Otros gastos escolares</v>
      </c>
      <c r="C30" s="66">
        <f>+[5]Cuadro63!D9</f>
        <v>0.19</v>
      </c>
      <c r="D30" s="66">
        <f>+[5]Cuadro63!E9</f>
        <v>3.1449499999999998E-4</v>
      </c>
      <c r="E30" s="66">
        <f>+[5]Cuadro63!F9</f>
        <v>0.28999999999999998</v>
      </c>
      <c r="F30" s="66">
        <f>+[5]Cuadro63!G9</f>
        <v>4.4244299999999999E-4</v>
      </c>
      <c r="G30" s="66">
        <f>+[5]Cuadro63!H9</f>
        <v>0.17</v>
      </c>
      <c r="H30" s="66">
        <f>+[5]Cuadro63!I9</f>
        <v>3.0153800000000001E-4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+[5]Cuadro63!C10</f>
        <v>Otros gastos escolares</v>
      </c>
      <c r="C31" s="63">
        <f>+[5]Cuadro63!D10</f>
        <v>0.19</v>
      </c>
      <c r="D31" s="63">
        <f>+[5]Cuadro63!E10</f>
        <v>3.1449499999999998E-4</v>
      </c>
      <c r="E31" s="62">
        <f>+[5]Cuadro63!F10</f>
        <v>0.28999999999999998</v>
      </c>
      <c r="F31" s="62">
        <f>+[5]Cuadro63!G10</f>
        <v>4.4244299999999999E-4</v>
      </c>
      <c r="G31" s="61">
        <f>+[5]Cuadro63!H10</f>
        <v>0.17</v>
      </c>
      <c r="H31" s="63">
        <f>+[5]Cuadro63!I10</f>
        <v>3.0153800000000001E-4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6"/>
      <c r="D37" s="176"/>
      <c r="E37" s="176"/>
      <c r="F37" s="176"/>
      <c r="G37" s="176"/>
      <c r="H37" s="17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50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50"/>
      <c r="D39" s="150"/>
      <c r="E39" s="150"/>
      <c r="F39" s="150"/>
      <c r="G39" s="150"/>
      <c r="H39" s="15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276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256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340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tr">
        <f>+[5]Cuadro64!C2</f>
        <v>Educación</v>
      </c>
      <c r="C13" s="66">
        <f>+[5]Cuadro64!D2</f>
        <v>0</v>
      </c>
      <c r="D13" s="66">
        <f>+[5]Cuadro64!E2</f>
        <v>0</v>
      </c>
      <c r="E13" s="66">
        <f>+[5]Cuadro64!F2</f>
        <v>0</v>
      </c>
      <c r="F13" s="66">
        <f>+[5]Cuadro64!G2</f>
        <v>0</v>
      </c>
      <c r="G13" s="66">
        <f>+[5]Cuadro64!H2</f>
        <v>0</v>
      </c>
      <c r="H13" s="66">
        <f>+[5]Cuadro64!I2</f>
        <v>0</v>
      </c>
      <c r="I13" s="103"/>
      <c r="J13" s="103"/>
      <c r="K13" s="103"/>
      <c r="L13" s="11"/>
      <c r="M13" s="7"/>
    </row>
    <row r="14" spans="1:22">
      <c r="A14" s="7"/>
      <c r="B14" s="158" t="str">
        <f>+[5]Cuadro64!C3</f>
        <v>Otros artículos escolares</v>
      </c>
      <c r="C14" s="61">
        <f>+[5]Cuadro64!D3</f>
        <v>-0.22</v>
      </c>
      <c r="D14" s="61">
        <f>+[5]Cuadro64!E3</f>
        <v>-2.9225799999999999E-4</v>
      </c>
      <c r="E14" s="62">
        <f>+[5]Cuadro64!F3</f>
        <v>-0.25</v>
      </c>
      <c r="F14" s="62">
        <f>+[5]Cuadro64!G3</f>
        <v>-4.0105400000000003E-4</v>
      </c>
      <c r="G14" s="61">
        <f>+[5]Cuadro64!H3</f>
        <v>-0.68</v>
      </c>
      <c r="H14" s="61">
        <f>+[5]Cuadro64!I3</f>
        <v>-5.2559799999999995E-4</v>
      </c>
      <c r="I14" s="98">
        <f>+[5]Cuadro64!J3</f>
        <v>1</v>
      </c>
      <c r="J14" s="99">
        <f>+[5]Cuadro64!K3</f>
        <v>1</v>
      </c>
      <c r="K14" s="98">
        <f>+[5]Cuadro64!L3</f>
        <v>1</v>
      </c>
      <c r="L14" s="11"/>
      <c r="M14" s="7"/>
    </row>
    <row r="15" spans="1:22">
      <c r="A15" s="7"/>
      <c r="B15" s="158" t="str">
        <f>+[5]Cuadro64!C4</f>
        <v>Matrículas de educación básica, media y vocacional</v>
      </c>
      <c r="C15" s="61">
        <f>+[5]Cuadro64!D4</f>
        <v>0</v>
      </c>
      <c r="D15" s="61">
        <f>+[5]Cuadro64!E4</f>
        <v>0</v>
      </c>
      <c r="E15" s="62">
        <f>+[5]Cuadro64!F4</f>
        <v>0</v>
      </c>
      <c r="F15" s="62">
        <f>+[5]Cuadro64!G4</f>
        <v>0</v>
      </c>
      <c r="G15" s="61">
        <f>+[5]Cuadro64!H4</f>
        <v>0</v>
      </c>
      <c r="H15" s="61">
        <f>+[5]Cuadro64!I4</f>
        <v>0</v>
      </c>
      <c r="I15" s="98">
        <f>+[5]Cuadro64!J4</f>
        <v>2</v>
      </c>
      <c r="J15" s="99">
        <f>+[5]Cuadro64!K4</f>
        <v>3</v>
      </c>
      <c r="K15" s="98">
        <f>+[5]Cuadro64!L4</f>
        <v>2</v>
      </c>
      <c r="L15" s="11"/>
      <c r="M15" s="7"/>
      <c r="O15" s="53"/>
    </row>
    <row r="16" spans="1:22">
      <c r="A16" s="7"/>
      <c r="B16" s="158" t="str">
        <f>+[5]Cuadro64!C5</f>
        <v>Pensiones</v>
      </c>
      <c r="C16" s="61">
        <f>+[5]Cuadro64!D5</f>
        <v>0</v>
      </c>
      <c r="D16" s="61">
        <f>+[5]Cuadro64!E5</f>
        <v>0</v>
      </c>
      <c r="E16" s="62">
        <f>+[5]Cuadro64!F5</f>
        <v>0</v>
      </c>
      <c r="F16" s="62">
        <f>+[5]Cuadro64!G5</f>
        <v>0</v>
      </c>
      <c r="G16" s="61">
        <f>+[5]Cuadro64!H5</f>
        <v>0</v>
      </c>
      <c r="H16" s="61">
        <f>+[5]Cuadro64!I5</f>
        <v>0</v>
      </c>
      <c r="I16" s="98">
        <f>+[5]Cuadro64!J5</f>
        <v>3</v>
      </c>
      <c r="J16" s="99">
        <f>+[5]Cuadro64!K5</f>
        <v>4</v>
      </c>
      <c r="K16" s="98">
        <f>+[5]Cuadro64!L5</f>
        <v>3</v>
      </c>
      <c r="L16" s="11"/>
      <c r="M16" s="7"/>
      <c r="O16" s="18"/>
    </row>
    <row r="17" spans="1:22">
      <c r="A17" s="7"/>
      <c r="B17" s="158" t="str">
        <f>+[5]Cuadro64!C6</f>
        <v>Matrículas de educación superior y no formal</v>
      </c>
      <c r="C17" s="61">
        <f>+[5]Cuadro64!D6</f>
        <v>0</v>
      </c>
      <c r="D17" s="61">
        <f>+[5]Cuadro64!E6</f>
        <v>0</v>
      </c>
      <c r="E17" s="62">
        <f>+[5]Cuadro64!F6</f>
        <v>0</v>
      </c>
      <c r="F17" s="62">
        <f>+[5]Cuadro64!G6</f>
        <v>0</v>
      </c>
      <c r="G17" s="61">
        <f>+[5]Cuadro64!H6</f>
        <v>0</v>
      </c>
      <c r="H17" s="61">
        <f>+[5]Cuadro64!I6</f>
        <v>0</v>
      </c>
      <c r="I17" s="98">
        <f>+[5]Cuadro64!J6</f>
        <v>4</v>
      </c>
      <c r="J17" s="99">
        <f>+[5]Cuadro64!K6</f>
        <v>5</v>
      </c>
      <c r="K17" s="98">
        <f>+[5]Cuadro64!L6</f>
        <v>4</v>
      </c>
      <c r="L17" s="11"/>
      <c r="M17" s="7"/>
    </row>
    <row r="18" spans="1:22">
      <c r="A18" s="7"/>
      <c r="B18" s="158" t="str">
        <f>+[5]Cuadro64!C7</f>
        <v>Otros costos educativos</v>
      </c>
      <c r="C18" s="61">
        <f>+[5]Cuadro64!D7</f>
        <v>0</v>
      </c>
      <c r="D18" s="61">
        <f>+[5]Cuadro64!E7</f>
        <v>0</v>
      </c>
      <c r="E18" s="62">
        <f>+[5]Cuadro64!F7</f>
        <v>0</v>
      </c>
      <c r="F18" s="62">
        <f>+[5]Cuadro64!G7</f>
        <v>0</v>
      </c>
      <c r="G18" s="61">
        <f>+[5]Cuadro64!H7</f>
        <v>0</v>
      </c>
      <c r="H18" s="61">
        <f>+[5]Cuadro64!I7</f>
        <v>0</v>
      </c>
      <c r="I18" s="98">
        <f>+[5]Cuadro64!J7</f>
        <v>5</v>
      </c>
      <c r="J18" s="99">
        <f>+[5]Cuadro64!K7</f>
        <v>6</v>
      </c>
      <c r="K18" s="98">
        <f>+[5]Cuadro64!L7</f>
        <v>5</v>
      </c>
      <c r="L18" s="11"/>
      <c r="M18" s="7"/>
    </row>
    <row r="19" spans="1:22">
      <c r="A19" s="7"/>
      <c r="B19" s="158" t="str">
        <f>+[5]Cuadro64!C8</f>
        <v>Textos</v>
      </c>
      <c r="C19" s="61">
        <f>+[5]Cuadro64!D8</f>
        <v>0</v>
      </c>
      <c r="D19" s="61">
        <f>+[5]Cuadro64!E8</f>
        <v>0</v>
      </c>
      <c r="E19" s="62">
        <f>+[5]Cuadro64!F8</f>
        <v>0</v>
      </c>
      <c r="F19" s="62">
        <f>+[5]Cuadro64!G8</f>
        <v>0</v>
      </c>
      <c r="G19" s="61">
        <f>+[5]Cuadro64!H8</f>
        <v>0</v>
      </c>
      <c r="H19" s="61">
        <f>+[5]Cuadro64!I8</f>
        <v>0</v>
      </c>
      <c r="I19" s="98">
        <f>+[5]Cuadro64!J8</f>
        <v>6</v>
      </c>
      <c r="J19" s="99">
        <f>+[5]Cuadro64!K8</f>
        <v>7</v>
      </c>
      <c r="K19" s="98">
        <f>+[5]Cuadro64!L8</f>
        <v>6</v>
      </c>
      <c r="L19" s="11"/>
      <c r="M19" s="7"/>
    </row>
    <row r="20" spans="1:22">
      <c r="A20" s="7"/>
      <c r="B20" s="158" t="str">
        <f>+[5]Cuadro64!C9</f>
        <v>Otros gastos escolares</v>
      </c>
      <c r="C20" s="61">
        <f>+[5]Cuadro64!D9</f>
        <v>0.19</v>
      </c>
      <c r="D20" s="61">
        <f>+[5]Cuadro64!E9</f>
        <v>3.1449499999999998E-4</v>
      </c>
      <c r="E20" s="62">
        <f>+[5]Cuadro64!F9</f>
        <v>0.28999999999999998</v>
      </c>
      <c r="F20" s="62">
        <f>+[5]Cuadro64!G9</f>
        <v>4.4244299999999999E-4</v>
      </c>
      <c r="G20" s="61">
        <f>+[5]Cuadro64!H9</f>
        <v>0.17</v>
      </c>
      <c r="H20" s="61">
        <f>+[5]Cuadro64!I9</f>
        <v>3.0153800000000001E-4</v>
      </c>
      <c r="I20" s="98">
        <f>+[5]Cuadro64!J9</f>
        <v>7</v>
      </c>
      <c r="J20" s="99">
        <f>+[5]Cuadro64!K9</f>
        <v>8</v>
      </c>
      <c r="K20" s="98">
        <f>+[5]Cuadro64!L9</f>
        <v>8</v>
      </c>
      <c r="L20" s="11"/>
      <c r="M20" s="7"/>
      <c r="P20" s="17"/>
      <c r="Q20" s="17"/>
    </row>
    <row r="21" spans="1:22">
      <c r="A21" s="7"/>
      <c r="B21" s="158" t="str">
        <f>+[5]Cuadro64!C10</f>
        <v>Cuadernos</v>
      </c>
      <c r="C21" s="61">
        <f>+[5]Cuadro64!D10</f>
        <v>0.2</v>
      </c>
      <c r="D21" s="61">
        <f>+[5]Cuadro64!E10</f>
        <v>3.4269299999999998E-4</v>
      </c>
      <c r="E21" s="62">
        <f>+[5]Cuadro64!F10</f>
        <v>-7.0000000000000007E-2</v>
      </c>
      <c r="F21" s="62">
        <f>+[5]Cuadro64!G10</f>
        <v>-1.8492500000000001E-4</v>
      </c>
      <c r="G21" s="61">
        <f>+[5]Cuadro64!H10</f>
        <v>1.88</v>
      </c>
      <c r="H21" s="61">
        <f>+[5]Cuadro64!I10</f>
        <v>1.8963399999999999E-4</v>
      </c>
      <c r="I21" s="98">
        <f>+[5]Cuadro64!J10</f>
        <v>8</v>
      </c>
      <c r="J21" s="99">
        <f>+[5]Cuadro64!K10</f>
        <v>2</v>
      </c>
      <c r="K21" s="98">
        <f>+[5]Cuadro64!L10</f>
        <v>7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73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232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tr">
        <f>+[5]Cuadro65!C2</f>
        <v>Diversión</v>
      </c>
      <c r="C13" s="66">
        <f>+[5]Cuadro65!D2</f>
        <v>-0.21</v>
      </c>
      <c r="D13" s="66">
        <f>+[5]Cuadro65!E2</f>
        <v>-6.8809609999999997E-3</v>
      </c>
      <c r="E13" s="66">
        <f>+[5]Cuadro65!F2</f>
        <v>-0.68</v>
      </c>
      <c r="F13" s="66">
        <f>+[5]Cuadro65!G2</f>
        <v>-1.6073635999999999E-2</v>
      </c>
      <c r="G13" s="66">
        <f>+[5]Cuadro65!H2</f>
        <v>-1.39</v>
      </c>
      <c r="H13" s="66">
        <f>+[5]Cuadro65!I2</f>
        <v>-7.3095033000000004E-2</v>
      </c>
      <c r="I13" s="103"/>
      <c r="J13" s="103"/>
      <c r="K13" s="103"/>
      <c r="L13" s="11"/>
      <c r="M13" s="7"/>
    </row>
    <row r="14" spans="1:22">
      <c r="A14" s="7"/>
      <c r="B14" s="136" t="str">
        <f>+[5]Cuadro65!C3</f>
        <v>Culturales</v>
      </c>
      <c r="C14" s="61">
        <f>+[5]Cuadro65!D3</f>
        <v>0.66</v>
      </c>
      <c r="D14" s="61">
        <f>+[5]Cuadro65!E3</f>
        <v>4.3051130000000002E-3</v>
      </c>
      <c r="E14" s="62">
        <f>+[5]Cuadro65!F3</f>
        <v>0.16</v>
      </c>
      <c r="F14" s="62">
        <f>+[5]Cuadro65!G3</f>
        <v>8.6501000000000004E-4</v>
      </c>
      <c r="G14" s="61">
        <f>+[5]Cuadro65!H3</f>
        <v>1.21</v>
      </c>
      <c r="H14" s="61">
        <f>+[5]Cuadro65!I3</f>
        <v>1.0365918999999999E-2</v>
      </c>
      <c r="I14" s="98">
        <f>+[5]Cuadro65!J3</f>
        <v>3</v>
      </c>
      <c r="J14" s="99">
        <f>+[5]Cuadro65!K3</f>
        <v>3</v>
      </c>
      <c r="K14" s="98">
        <f>+[5]Cuadro65!L3</f>
        <v>3</v>
      </c>
      <c r="L14" s="11"/>
      <c r="M14" s="7"/>
      <c r="N14" s="6"/>
      <c r="O14" s="5"/>
    </row>
    <row r="15" spans="1:22">
      <c r="A15" s="7"/>
      <c r="B15" s="136" t="str">
        <f>+[5]Cuadro65!C4</f>
        <v>Esparcimiento</v>
      </c>
      <c r="C15" s="61">
        <f>+[5]Cuadro65!D4</f>
        <v>-0.85</v>
      </c>
      <c r="D15" s="61">
        <f>+[5]Cuadro65!E4</f>
        <v>-4.7040420000000003E-3</v>
      </c>
      <c r="E15" s="62">
        <f>+[5]Cuadro65!F4</f>
        <v>-0.95</v>
      </c>
      <c r="F15" s="62">
        <f>+[5]Cuadro65!G4</f>
        <v>-6.4297340000000003E-3</v>
      </c>
      <c r="G15" s="61">
        <f>+[5]Cuadro65!H4</f>
        <v>-0.23</v>
      </c>
      <c r="H15" s="61">
        <f>+[5]Cuadro65!I4</f>
        <v>-1.3250740000000001E-3</v>
      </c>
      <c r="I15" s="98">
        <f>+[5]Cuadro65!J4</f>
        <v>2</v>
      </c>
      <c r="J15" s="99">
        <f>+[5]Cuadro65!K4</f>
        <v>2</v>
      </c>
      <c r="K15" s="98">
        <f>+[5]Cuadro65!L4</f>
        <v>2</v>
      </c>
      <c r="L15" s="11"/>
      <c r="M15" s="7"/>
      <c r="N15" s="6"/>
      <c r="O15" s="6"/>
    </row>
    <row r="16" spans="1:22">
      <c r="A16" s="7"/>
      <c r="B16" s="136" t="str">
        <f>+[5]Cuadro65!C5</f>
        <v>Diversión</v>
      </c>
      <c r="C16" s="61">
        <f>+[5]Cuadro65!D5</f>
        <v>-0.31</v>
      </c>
      <c r="D16" s="61">
        <f>+[5]Cuadro65!E5</f>
        <v>-6.4196310000000003E-3</v>
      </c>
      <c r="E16" s="62">
        <f>+[5]Cuadro65!F5</f>
        <v>-0.92</v>
      </c>
      <c r="F16" s="62">
        <f>+[5]Cuadro65!G5</f>
        <v>-1.0544868000000001E-2</v>
      </c>
      <c r="G16" s="61">
        <f>+[5]Cuadro65!H5</f>
        <v>-2.15</v>
      </c>
      <c r="H16" s="61">
        <f>+[5]Cuadro65!I5</f>
        <v>-8.2253065E-2</v>
      </c>
      <c r="I16" s="98">
        <f>+[5]Cuadro65!J5</f>
        <v>1</v>
      </c>
      <c r="J16" s="99">
        <f>+[5]Cuadro65!K5</f>
        <v>1</v>
      </c>
      <c r="K16" s="98">
        <f>+[5]Cuadro65!L5</f>
        <v>1</v>
      </c>
      <c r="L16" s="11"/>
      <c r="M16" s="7"/>
      <c r="N16" s="6"/>
      <c r="O16" s="163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281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+[5]Cuadro65a!B2</f>
        <v>-0.28000000000000003</v>
      </c>
      <c r="F23" s="62">
        <f>+[5]Cuadro65a!C2</f>
        <v>0.18</v>
      </c>
      <c r="G23" s="61">
        <f>+[5]Cuadro65a!D2</f>
        <v>-0.21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+[5]Cuadro65a!B3</f>
        <v>-0.23</v>
      </c>
      <c r="F24" s="62">
        <f>+[5]Cuadro65a!C3</f>
        <v>-0.37</v>
      </c>
      <c r="G24" s="61">
        <f>+[5]Cuadro65a!D3</f>
        <v>-0.25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208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C13" sqref="C13"/>
      <selection pane="bottomLeft" activeCell="B46" sqref="B46:B4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218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+[5]Cuadro66!C2</f>
        <v>Articulos culturales</v>
      </c>
      <c r="C13" s="66">
        <f>+[5]Cuadro66!D2</f>
        <v>0.66</v>
      </c>
      <c r="D13" s="66">
        <f>+[5]Cuadro66!E2</f>
        <v>4.3051130000000002E-3</v>
      </c>
      <c r="E13" s="66">
        <f>+[5]Cuadro66!F2</f>
        <v>0.16</v>
      </c>
      <c r="F13" s="66">
        <f>+[5]Cuadro66!G2</f>
        <v>8.6501000000000004E-4</v>
      </c>
      <c r="G13" s="66">
        <f>+[5]Cuadro66!H2</f>
        <v>1.21</v>
      </c>
      <c r="H13" s="66">
        <f>+[5]Cuadro66!I2</f>
        <v>1.0365918999999999E-2</v>
      </c>
      <c r="I13" s="106"/>
      <c r="J13" s="11"/>
      <c r="K13" s="7"/>
    </row>
    <row r="14" spans="1:22">
      <c r="A14" s="7"/>
      <c r="B14" s="9" t="str">
        <f>+[5]Cuadro66!C3</f>
        <v>Artículos culturales</v>
      </c>
      <c r="C14" s="63">
        <f>+[5]Cuadro66!D3</f>
        <v>0.1</v>
      </c>
      <c r="D14" s="63">
        <f>+[5]Cuadro66!E3</f>
        <v>1.32695E-4</v>
      </c>
      <c r="E14" s="62">
        <f>+[5]Cuadro66!F3</f>
        <v>-0.47</v>
      </c>
      <c r="F14" s="62">
        <f>+[5]Cuadro66!G3</f>
        <v>-3.1167599999999999E-4</v>
      </c>
      <c r="G14" s="61">
        <f>+[5]Cuadro66!H3</f>
        <v>0.88</v>
      </c>
      <c r="H14" s="63">
        <f>+[5]Cuadro66!I3</f>
        <v>2.5287119999999998E-3</v>
      </c>
      <c r="I14" s="134"/>
      <c r="J14" s="11"/>
      <c r="K14" s="7"/>
    </row>
    <row r="15" spans="1:22">
      <c r="A15" s="7"/>
      <c r="B15" s="9" t="str">
        <f>+[5]Cuadro66!C4</f>
        <v>Juegos, aficiones</v>
      </c>
      <c r="C15" s="61">
        <f>+[5]Cuadro66!D4</f>
        <v>0.16</v>
      </c>
      <c r="D15" s="61">
        <f>+[5]Cuadro66!E4</f>
        <v>4.8606300000000001E-4</v>
      </c>
      <c r="E15" s="62">
        <f>+[5]Cuadro66!F4</f>
        <v>-0.02</v>
      </c>
      <c r="F15" s="62">
        <f>+[5]Cuadro66!G4</f>
        <v>-7.8045299999999996E-5</v>
      </c>
      <c r="G15" s="61">
        <f>+[5]Cuadro66!H4</f>
        <v>0.11</v>
      </c>
      <c r="H15" s="61">
        <f>+[5]Cuadro66!I4</f>
        <v>3.0138799999999998E-4</v>
      </c>
      <c r="I15" s="134"/>
      <c r="J15" s="11"/>
      <c r="K15" s="7"/>
    </row>
    <row r="16" spans="1:22" s="17" customFormat="1">
      <c r="A16" s="7"/>
      <c r="B16" s="9" t="str">
        <f>+[5]Cuadro66!C5</f>
        <v>Jardines</v>
      </c>
      <c r="C16" s="61">
        <f>+[5]Cuadro66!D5</f>
        <v>3.42</v>
      </c>
      <c r="D16" s="61">
        <f>+[5]Cuadro66!E5</f>
        <v>3.2516120000000001E-3</v>
      </c>
      <c r="E16" s="62">
        <f>+[5]Cuadro66!F5</f>
        <v>4.5599999999999996</v>
      </c>
      <c r="F16" s="62">
        <f>+[5]Cuadro66!G5</f>
        <v>1.8302940000000001E-3</v>
      </c>
      <c r="G16" s="61">
        <f>+[5]Cuadro66!H5</f>
        <v>2.19</v>
      </c>
      <c r="H16" s="61">
        <f>+[5]Cuadro66!I5</f>
        <v>3.8712019999999998E-3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+[5]Cuadro66!C6</f>
        <v>Artículos para aficiones</v>
      </c>
      <c r="C17" s="61">
        <f>+[5]Cuadro66!D6</f>
        <v>0.35</v>
      </c>
      <c r="D17" s="61">
        <f>+[5]Cuadro66!E6</f>
        <v>4.2244E-4</v>
      </c>
      <c r="E17" s="62">
        <f>+[5]Cuadro66!F6</f>
        <v>-1.31</v>
      </c>
      <c r="F17" s="62">
        <f>+[5]Cuadro66!G6</f>
        <v>-5.7603799999999996E-4</v>
      </c>
      <c r="G17" s="61">
        <f>+[5]Cuadro66!H6</f>
        <v>3.08</v>
      </c>
      <c r="H17" s="61">
        <f>+[5]Cuadro66!I6</f>
        <v>3.6529750000000001E-3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2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2"/>
      <c r="D22" s="142"/>
      <c r="E22" s="142"/>
      <c r="F22" s="142"/>
      <c r="G22" s="142"/>
      <c r="H22" s="142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+[5]Cuadro66!C7</f>
        <v>Artículos culturales</v>
      </c>
      <c r="C23" s="66">
        <f>+[5]Cuadro66!D7</f>
        <v>0.1</v>
      </c>
      <c r="D23" s="66">
        <f>+[5]Cuadro66!E7</f>
        <v>1.32695E-4</v>
      </c>
      <c r="E23" s="66">
        <f>+[5]Cuadro66!F7</f>
        <v>-0.47</v>
      </c>
      <c r="F23" s="66">
        <f>+[5]Cuadro66!G7</f>
        <v>-3.1167599999999999E-4</v>
      </c>
      <c r="G23" s="66">
        <f>+[5]Cuadro66!H7</f>
        <v>0.88</v>
      </c>
      <c r="H23" s="66">
        <f>+[5]Cuadro66!I7</f>
        <v>2.5287119999999998E-3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+[5]Cuadro66!C8</f>
        <v>Libros</v>
      </c>
      <c r="C24" s="63">
        <f>+[5]Cuadro66!D8</f>
        <v>0.22</v>
      </c>
      <c r="D24" s="63">
        <f>+[5]Cuadro66!E8</f>
        <v>1.37212E-4</v>
      </c>
      <c r="E24" s="62">
        <f>+[5]Cuadro66!F8</f>
        <v>-0.87</v>
      </c>
      <c r="F24" s="62">
        <f>+[5]Cuadro66!G8</f>
        <v>-3.1166199999999999E-4</v>
      </c>
      <c r="G24" s="61">
        <f>+[5]Cuadro66!H8</f>
        <v>1.64</v>
      </c>
      <c r="H24" s="63">
        <f>+[5]Cuadro66!I8</f>
        <v>2.524962E-3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+[5]Cuadro66!C9</f>
        <v>Revistas</v>
      </c>
      <c r="C25" s="63">
        <f>+[5]Cuadro66!D9</f>
        <v>0</v>
      </c>
      <c r="D25" s="63">
        <f>+[5]Cuadro66!E9</f>
        <v>0</v>
      </c>
      <c r="E25" s="62">
        <f>+[5]Cuadro66!F9</f>
        <v>0</v>
      </c>
      <c r="F25" s="62">
        <f>+[5]Cuadro66!G9</f>
        <v>0</v>
      </c>
      <c r="G25" s="61">
        <f>+[5]Cuadro66!H9</f>
        <v>0</v>
      </c>
      <c r="H25" s="63">
        <f>+[5]Cuadro66!I9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+[5]Cuadro66!C10</f>
        <v>Periódicos</v>
      </c>
      <c r="C26" s="63">
        <f>+[5]Cuadro66!D10</f>
        <v>0</v>
      </c>
      <c r="D26" s="63">
        <f>+[5]Cuadro66!E10</f>
        <v>0</v>
      </c>
      <c r="E26" s="62">
        <f>+[5]Cuadro66!F10</f>
        <v>0</v>
      </c>
      <c r="F26" s="62">
        <f>+[5]Cuadro66!G10</f>
        <v>0</v>
      </c>
      <c r="G26" s="61">
        <f>+[5]Cuadro66!H10</f>
        <v>0</v>
      </c>
      <c r="H26" s="63">
        <f>+[5]Cuadro66!I10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+[5]Cuadro66!C11</f>
        <v>Juegos, aficiones</v>
      </c>
      <c r="C32" s="66">
        <f>+[5]Cuadro66!D11</f>
        <v>0.16</v>
      </c>
      <c r="D32" s="66">
        <f>+[5]Cuadro66!E11</f>
        <v>4.8606300000000001E-4</v>
      </c>
      <c r="E32" s="66">
        <f>+[5]Cuadro66!F11</f>
        <v>-0.02</v>
      </c>
      <c r="F32" s="66">
        <f>+[5]Cuadro66!G11</f>
        <v>-7.8045299999999996E-5</v>
      </c>
      <c r="G32" s="66">
        <f>+[5]Cuadro66!H11</f>
        <v>0.11</v>
      </c>
      <c r="H32" s="66">
        <f>+[5]Cuadro66!I11</f>
        <v>3.0138799999999998E-4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+[5]Cuadro66!C12</f>
        <v>Juegos, aficiones</v>
      </c>
      <c r="C33" s="63">
        <f>+[5]Cuadro66!D12</f>
        <v>0.16</v>
      </c>
      <c r="D33" s="63">
        <f>+[5]Cuadro66!E12</f>
        <v>4.8606300000000001E-4</v>
      </c>
      <c r="E33" s="62">
        <f>+[5]Cuadro66!F12</f>
        <v>-0.02</v>
      </c>
      <c r="F33" s="62">
        <f>+[5]Cuadro66!G12</f>
        <v>-7.8045299999999996E-5</v>
      </c>
      <c r="G33" s="61">
        <f>+[5]Cuadro66!H12</f>
        <v>0.11</v>
      </c>
      <c r="H33" s="63">
        <f>+[5]Cuadro66!I12</f>
        <v>3.0138799999999998E-4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+[5]Cuadro66!C13</f>
        <v>Jardines</v>
      </c>
      <c r="C39" s="66">
        <f>+[5]Cuadro66!D13</f>
        <v>3.42</v>
      </c>
      <c r="D39" s="66">
        <f>+[5]Cuadro66!E13</f>
        <v>3.2516120000000001E-3</v>
      </c>
      <c r="E39" s="66">
        <f>+[5]Cuadro66!F13</f>
        <v>4.5599999999999996</v>
      </c>
      <c r="F39" s="66">
        <f>+[5]Cuadro66!G13</f>
        <v>1.8302940000000001E-3</v>
      </c>
      <c r="G39" s="66">
        <f>+[5]Cuadro66!H13</f>
        <v>2.19</v>
      </c>
      <c r="H39" s="66">
        <f>+[5]Cuadro66!I13</f>
        <v>3.8712019999999998E-3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+[5]Cuadro66!C14</f>
        <v>Jardines</v>
      </c>
      <c r="C40" s="63">
        <f>+[5]Cuadro66!D14</f>
        <v>3.42</v>
      </c>
      <c r="D40" s="63">
        <f>+[5]Cuadro66!E14</f>
        <v>3.2516120000000001E-3</v>
      </c>
      <c r="E40" s="62">
        <f>+[5]Cuadro66!F14</f>
        <v>4.5599999999999996</v>
      </c>
      <c r="F40" s="62">
        <f>+[5]Cuadro66!G14</f>
        <v>1.8302940000000001E-3</v>
      </c>
      <c r="G40" s="61">
        <f>+[5]Cuadro66!H14</f>
        <v>2.19</v>
      </c>
      <c r="H40" s="63">
        <f>+[5]Cuadro66!I14</f>
        <v>3.8712019999999998E-3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7" t="s">
        <v>315</v>
      </c>
      <c r="D43" s="177"/>
      <c r="E43" s="177" t="s">
        <v>70</v>
      </c>
      <c r="F43" s="177"/>
      <c r="G43" s="177" t="s">
        <v>71</v>
      </c>
      <c r="H43" s="17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2" t="s">
        <v>184</v>
      </c>
      <c r="C44" s="97" t="s">
        <v>34</v>
      </c>
      <c r="D44" s="97" t="s">
        <v>35</v>
      </c>
      <c r="E44" s="97" t="s">
        <v>34</v>
      </c>
      <c r="F44" s="97" t="s">
        <v>35</v>
      </c>
      <c r="G44" s="97" t="s">
        <v>34</v>
      </c>
      <c r="H44" s="97" t="s">
        <v>35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2"/>
      <c r="D45" s="142"/>
      <c r="E45" s="142"/>
      <c r="F45" s="142"/>
      <c r="G45" s="142"/>
      <c r="H45" s="142"/>
      <c r="I45" s="20"/>
      <c r="J45" s="11"/>
      <c r="K45" s="7"/>
    </row>
    <row r="46" spans="1:20">
      <c r="A46" s="7"/>
      <c r="B46" s="19" t="str">
        <f>+[5]Cuadro66!C15</f>
        <v>Artículos para aficiones</v>
      </c>
      <c r="C46" s="66">
        <f>+[5]Cuadro66!D15</f>
        <v>0.35</v>
      </c>
      <c r="D46" s="66">
        <f>+[5]Cuadro66!E15</f>
        <v>4.2244E-4</v>
      </c>
      <c r="E46" s="66">
        <f>+[5]Cuadro66!F15</f>
        <v>-1.31</v>
      </c>
      <c r="F46" s="66">
        <f>+[5]Cuadro66!G15</f>
        <v>-5.7603799999999996E-4</v>
      </c>
      <c r="G46" s="66">
        <f>+[5]Cuadro66!H15</f>
        <v>3.08</v>
      </c>
      <c r="H46" s="66">
        <f>+[5]Cuadro66!I15</f>
        <v>3.6529750000000001E-3</v>
      </c>
      <c r="I46" s="20"/>
      <c r="J46" s="11"/>
      <c r="K46" s="7"/>
    </row>
    <row r="47" spans="1:20">
      <c r="A47" s="7"/>
      <c r="B47" s="9" t="str">
        <f>+[5]Cuadro66!C16</f>
        <v>Discos</v>
      </c>
      <c r="C47" s="63">
        <f>+[5]Cuadro66!D16</f>
        <v>-1.28</v>
      </c>
      <c r="D47" s="63">
        <f>+[5]Cuadro66!E16</f>
        <v>-4.5588600000000002E-4</v>
      </c>
      <c r="E47" s="62">
        <f>+[5]Cuadro66!F16</f>
        <v>-3.39</v>
      </c>
      <c r="F47" s="62">
        <f>+[5]Cuadro66!G16</f>
        <v>-6.0394500000000005E-4</v>
      </c>
      <c r="G47" s="61">
        <f>+[5]Cuadro66!H16</f>
        <v>0.85</v>
      </c>
      <c r="H47" s="63">
        <f>+[5]Cuadro66!I16</f>
        <v>5.17696E-4</v>
      </c>
      <c r="I47" s="20"/>
      <c r="J47" s="11"/>
      <c r="K47" s="7"/>
    </row>
    <row r="48" spans="1:20">
      <c r="A48" s="7"/>
      <c r="B48" s="6" t="str">
        <f>+[5]Cuadro66!C17</f>
        <v>Artículos deportivos</v>
      </c>
      <c r="C48" s="63">
        <f>+[5]Cuadro66!D17</f>
        <v>1.02</v>
      </c>
      <c r="D48" s="63">
        <f>+[5]Cuadro66!E17</f>
        <v>8.6782000000000005E-4</v>
      </c>
      <c r="E48" s="62">
        <f>+[5]Cuadro66!F17</f>
        <v>0.11</v>
      </c>
      <c r="F48" s="62">
        <f>+[5]Cuadro66!G17</f>
        <v>2.8770400000000002E-5</v>
      </c>
      <c r="G48" s="61">
        <f>+[5]Cuadro66!H17</f>
        <v>5.43</v>
      </c>
      <c r="H48" s="63">
        <f>+[5]Cuadro66!I17</f>
        <v>3.1326710000000001E-3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212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218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+[5]Cuadro67!C2</f>
        <v>Aparatos para diversión</v>
      </c>
      <c r="C13" s="66">
        <f>+[5]Cuadro67!D2</f>
        <v>-0.85</v>
      </c>
      <c r="D13" s="66">
        <f>+[5]Cuadro67!E2</f>
        <v>-4.7040420000000003E-3</v>
      </c>
      <c r="E13" s="66">
        <f>+[5]Cuadro67!F2</f>
        <v>-0.95</v>
      </c>
      <c r="F13" s="66">
        <f>+[5]Cuadro67!G2</f>
        <v>-6.4297340000000003E-3</v>
      </c>
      <c r="G13" s="66">
        <f>+[5]Cuadro67!H2</f>
        <v>-0.23</v>
      </c>
      <c r="H13" s="66">
        <f>+[5]Cuadro67!I2</f>
        <v>-1.3250740000000001E-3</v>
      </c>
      <c r="I13" s="106"/>
      <c r="J13" s="11"/>
      <c r="K13" s="7"/>
    </row>
    <row r="14" spans="1:22">
      <c r="A14" s="7"/>
      <c r="B14" s="9" t="str">
        <f>+[5]Cuadro67!C3</f>
        <v>Aparatos de video</v>
      </c>
      <c r="C14" s="63">
        <f>+[5]Cuadro67!D3</f>
        <v>0.02</v>
      </c>
      <c r="D14" s="63">
        <f>+[5]Cuadro67!E3</f>
        <v>5.5072099999999997E-5</v>
      </c>
      <c r="E14" s="62">
        <f>+[5]Cuadro67!F3</f>
        <v>-0.56000000000000005</v>
      </c>
      <c r="F14" s="62">
        <f>+[5]Cuadro67!G3</f>
        <v>-1.813095E-3</v>
      </c>
      <c r="G14" s="61">
        <f>+[5]Cuadro67!H3</f>
        <v>2.61</v>
      </c>
      <c r="H14" s="63">
        <f>+[5]Cuadro67!I3</f>
        <v>5.7415599999999997E-3</v>
      </c>
      <c r="I14" s="134"/>
      <c r="J14" s="11"/>
      <c r="K14" s="7"/>
    </row>
    <row r="15" spans="1:22">
      <c r="A15" s="7"/>
      <c r="B15" s="9" t="str">
        <f>+[5]Cuadro67!C4</f>
        <v>Aparatos de sonido</v>
      </c>
      <c r="C15" s="61">
        <f>+[5]Cuadro67!D4</f>
        <v>0.1</v>
      </c>
      <c r="D15" s="61">
        <f>+[5]Cuadro67!E4</f>
        <v>6.7118099999999997E-5</v>
      </c>
      <c r="E15" s="62">
        <f>+[5]Cuadro67!F4</f>
        <v>0.2</v>
      </c>
      <c r="F15" s="62">
        <f>+[5]Cuadro67!G4</f>
        <v>2.9404799999999999E-4</v>
      </c>
      <c r="G15" s="61">
        <f>+[5]Cuadro67!H4</f>
        <v>-2.4500000000000002</v>
      </c>
      <c r="H15" s="61">
        <f>+[5]Cuadro67!I4</f>
        <v>-2.1828200000000001E-4</v>
      </c>
      <c r="I15" s="134"/>
      <c r="J15" s="11"/>
      <c r="K15" s="7"/>
    </row>
    <row r="16" spans="1:22" s="17" customFormat="1">
      <c r="A16" s="7"/>
      <c r="B16" s="9" t="str">
        <f>+[5]Cuadro67!C5</f>
        <v>Otros aparatos cultura</v>
      </c>
      <c r="C16" s="61">
        <f>+[5]Cuadro67!D5</f>
        <v>-2.2799999999999998</v>
      </c>
      <c r="D16" s="61">
        <f>+[5]Cuadro67!E5</f>
        <v>-4.8095200000000003E-3</v>
      </c>
      <c r="E16" s="62">
        <f>+[5]Cuadro67!F5</f>
        <v>-2.38</v>
      </c>
      <c r="F16" s="62">
        <f>+[5]Cuadro67!G5</f>
        <v>-4.9042290000000004E-3</v>
      </c>
      <c r="G16" s="61">
        <f>+[5]Cuadro67!H5</f>
        <v>-1.98</v>
      </c>
      <c r="H16" s="61">
        <f>+[5]Cuadro67!I5</f>
        <v>-6.8746639999999999E-3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+[5]Cuadro67!C6</f>
        <v>Aparatos de video</v>
      </c>
      <c r="C22" s="66">
        <f>+[5]Cuadro67!D6</f>
        <v>0.02</v>
      </c>
      <c r="D22" s="66">
        <f>+[5]Cuadro67!E6</f>
        <v>5.5072099999999997E-5</v>
      </c>
      <c r="E22" s="66">
        <f>+[5]Cuadro67!F6</f>
        <v>-0.56000000000000005</v>
      </c>
      <c r="F22" s="66">
        <f>+[5]Cuadro67!G6</f>
        <v>-1.813095E-3</v>
      </c>
      <c r="G22" s="66">
        <f>+[5]Cuadro67!H6</f>
        <v>2.61</v>
      </c>
      <c r="H22" s="66">
        <f>+[5]Cuadro67!I6</f>
        <v>5.7415599999999997E-3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+[5]Cuadro67!C7</f>
        <v>Televisor</v>
      </c>
      <c r="C23" s="63">
        <f>+[5]Cuadro67!D7</f>
        <v>0.21</v>
      </c>
      <c r="D23" s="63">
        <f>+[5]Cuadro67!E7</f>
        <v>4.0778199999999998E-4</v>
      </c>
      <c r="E23" s="62">
        <f>+[5]Cuadro67!F7</f>
        <v>-0.6</v>
      </c>
      <c r="F23" s="62">
        <f>+[5]Cuadro67!G7</f>
        <v>-1.4066689999999999E-3</v>
      </c>
      <c r="G23" s="61">
        <f>+[5]Cuadro67!H7</f>
        <v>3.3</v>
      </c>
      <c r="H23" s="63">
        <f>+[5]Cuadro67!I7</f>
        <v>5.9854239999999996E-3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+[5]Cuadro67!C8</f>
        <v>Otros aparatos de video</v>
      </c>
      <c r="C24" s="63">
        <f>+[5]Cuadro67!D8</f>
        <v>-0.45</v>
      </c>
      <c r="D24" s="63">
        <f>+[5]Cuadro67!E8</f>
        <v>-3.6525799999999998E-4</v>
      </c>
      <c r="E24" s="62">
        <f>+[5]Cuadro67!F8</f>
        <v>-0.47</v>
      </c>
      <c r="F24" s="62">
        <f>+[5]Cuadro67!G8</f>
        <v>-4.19751E-4</v>
      </c>
      <c r="G24" s="61">
        <f>+[5]Cuadro67!H8</f>
        <v>-0.64</v>
      </c>
      <c r="H24" s="63">
        <f>+[5]Cuadro67!I8</f>
        <v>-2.4698100000000001E-4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+[5]Cuadro67!C9</f>
        <v>Aparatos de sonido</v>
      </c>
      <c r="C30" s="66">
        <f>+[5]Cuadro67!D9</f>
        <v>0.1</v>
      </c>
      <c r="D30" s="66">
        <f>+[5]Cuadro67!E9</f>
        <v>6.7118099999999997E-5</v>
      </c>
      <c r="E30" s="66">
        <f>+[5]Cuadro67!F9</f>
        <v>0.2</v>
      </c>
      <c r="F30" s="66">
        <f>+[5]Cuadro67!G9</f>
        <v>2.9404799999999999E-4</v>
      </c>
      <c r="G30" s="66">
        <f>+[5]Cuadro67!H9</f>
        <v>-2.4500000000000002</v>
      </c>
      <c r="H30" s="66">
        <f>+[5]Cuadro67!I9</f>
        <v>-2.1828200000000001E-4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+[5]Cuadro67!C10</f>
        <v>Equipo de sonido</v>
      </c>
      <c r="C31" s="63">
        <f>+[5]Cuadro67!D10</f>
        <v>0.1</v>
      </c>
      <c r="D31" s="63">
        <f>+[5]Cuadro67!E10</f>
        <v>6.7118099999999997E-5</v>
      </c>
      <c r="E31" s="62">
        <f>+[5]Cuadro67!F10</f>
        <v>0.2</v>
      </c>
      <c r="F31" s="62">
        <f>+[5]Cuadro67!G10</f>
        <v>2.9404799999999999E-4</v>
      </c>
      <c r="G31" s="61">
        <f>+[5]Cuadro67!H10</f>
        <v>-2.4500000000000002</v>
      </c>
      <c r="H31" s="63">
        <f>+[5]Cuadro67!I10</f>
        <v>-2.1828200000000001E-4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+[5]Cuadro67!C11</f>
        <v>Otros aparatos cultura</v>
      </c>
      <c r="C37" s="66">
        <f>+[5]Cuadro67!D11</f>
        <v>-2.2799999999999998</v>
      </c>
      <c r="D37" s="66">
        <f>+[5]Cuadro67!E11</f>
        <v>-4.8095200000000003E-3</v>
      </c>
      <c r="E37" s="66">
        <f>+[5]Cuadro67!F11</f>
        <v>-2.38</v>
      </c>
      <c r="F37" s="66">
        <f>+[5]Cuadro67!G11</f>
        <v>-4.9042290000000004E-3</v>
      </c>
      <c r="G37" s="66">
        <f>+[5]Cuadro67!H11</f>
        <v>-1.98</v>
      </c>
      <c r="H37" s="66">
        <f>+[5]Cuadro67!I11</f>
        <v>-6.8746639999999999E-3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+[5]Cuadro67!C12</f>
        <v>Computadores, impresoras</v>
      </c>
      <c r="C38" s="63">
        <f>+[5]Cuadro67!D12</f>
        <v>-2.2799999999999998</v>
      </c>
      <c r="D38" s="63">
        <f>+[5]Cuadro67!E12</f>
        <v>-4.8095200000000003E-3</v>
      </c>
      <c r="E38" s="62">
        <f>+[5]Cuadro67!F12</f>
        <v>-2.38</v>
      </c>
      <c r="F38" s="62">
        <f>+[5]Cuadro67!G12</f>
        <v>-4.9042290000000004E-3</v>
      </c>
      <c r="G38" s="61">
        <f>+[5]Cuadro67!H12</f>
        <v>-1.98</v>
      </c>
      <c r="H38" s="63">
        <f>+[5]Cuadro67!I12</f>
        <v>-6.8746639999999999E-3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C13" sqref="C13"/>
      <selection pane="bottomLeft" activeCell="B39" sqref="B39:B4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218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+[5]Cuadro68!C2</f>
        <v>Servicios de diversión</v>
      </c>
      <c r="C13" s="66">
        <f>+[5]Cuadro68!D2</f>
        <v>-0.31</v>
      </c>
      <c r="D13" s="66">
        <f>+[5]Cuadro68!E2</f>
        <v>-6.4196310000000003E-3</v>
      </c>
      <c r="E13" s="66">
        <f>+[5]Cuadro68!F2</f>
        <v>-0.92</v>
      </c>
      <c r="F13" s="66">
        <f>+[5]Cuadro68!G2</f>
        <v>-1.0544868000000001E-2</v>
      </c>
      <c r="G13" s="66">
        <f>+[5]Cuadro68!H2</f>
        <v>-2.15</v>
      </c>
      <c r="H13" s="66">
        <f>+[5]Cuadro68!I2</f>
        <v>-8.2253065E-2</v>
      </c>
      <c r="I13" s="106"/>
      <c r="J13" s="11"/>
      <c r="K13" s="7"/>
    </row>
    <row r="14" spans="1:22">
      <c r="A14" s="7"/>
      <c r="B14" s="9" t="str">
        <f>+[5]Cuadro68!C3</f>
        <v>Servicios de distraccion</v>
      </c>
      <c r="C14" s="63">
        <f>+[5]Cuadro68!D3</f>
        <v>-0.37</v>
      </c>
      <c r="D14" s="63">
        <f>+[5]Cuadro68!E3</f>
        <v>-6.4206089999999999E-3</v>
      </c>
      <c r="E14" s="62">
        <f>+[5]Cuadro68!F3</f>
        <v>-1.1100000000000001</v>
      </c>
      <c r="F14" s="62">
        <f>+[5]Cuadro68!G3</f>
        <v>-1.0537097E-2</v>
      </c>
      <c r="G14" s="61">
        <f>+[5]Cuadro68!H3</f>
        <v>-2.7</v>
      </c>
      <c r="H14" s="63">
        <f>+[5]Cuadro68!I3</f>
        <v>-8.2269555999999994E-2</v>
      </c>
      <c r="I14" s="134"/>
      <c r="J14" s="11"/>
      <c r="K14" s="7"/>
    </row>
    <row r="15" spans="1:22">
      <c r="A15" s="7"/>
      <c r="B15" s="9" t="str">
        <f>+[5]Cuadro68!C4</f>
        <v>Otros gastos distracción</v>
      </c>
      <c r="C15" s="61">
        <f>+[5]Cuadro68!D4</f>
        <v>0</v>
      </c>
      <c r="D15" s="61">
        <f>+[5]Cuadro68!E4</f>
        <v>0</v>
      </c>
      <c r="E15" s="62">
        <f>+[5]Cuadro68!F4</f>
        <v>0</v>
      </c>
      <c r="F15" s="62">
        <f>+[5]Cuadro68!G4</f>
        <v>0</v>
      </c>
      <c r="G15" s="61">
        <f>+[5]Cuadro68!H4</f>
        <v>0</v>
      </c>
      <c r="H15" s="61">
        <f>+[5]Cuadro68!I4</f>
        <v>0</v>
      </c>
      <c r="I15" s="134"/>
      <c r="J15" s="11"/>
      <c r="K15" s="7"/>
    </row>
    <row r="16" spans="1:22" s="17" customFormat="1">
      <c r="A16" s="7"/>
      <c r="B16" s="9" t="str">
        <f>+[5]Cuadro68!C5</f>
        <v>Servicios para mascotas</v>
      </c>
      <c r="C16" s="61">
        <f>+[5]Cuadro68!D5</f>
        <v>0</v>
      </c>
      <c r="D16" s="61">
        <f>+[5]Cuadro68!E5</f>
        <v>0</v>
      </c>
      <c r="E16" s="62">
        <f>+[5]Cuadro68!F5</f>
        <v>0</v>
      </c>
      <c r="F16" s="62">
        <f>+[5]Cuadro68!G5</f>
        <v>0</v>
      </c>
      <c r="G16" s="61">
        <f>+[5]Cuadro68!H5</f>
        <v>0</v>
      </c>
      <c r="H16" s="61">
        <f>+[5]Cuadro68!I5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+[5]Cuadro68!C6</f>
        <v>Servicios de distraccion</v>
      </c>
      <c r="C22" s="66">
        <f>+[5]Cuadro68!D6</f>
        <v>-0.37</v>
      </c>
      <c r="D22" s="66">
        <f>+[5]Cuadro68!E6</f>
        <v>-6.4206089999999999E-3</v>
      </c>
      <c r="E22" s="66">
        <f>+[5]Cuadro68!F6</f>
        <v>-1.1100000000000001</v>
      </c>
      <c r="F22" s="66">
        <f>+[5]Cuadro68!G6</f>
        <v>-1.0537097E-2</v>
      </c>
      <c r="G22" s="66">
        <f>+[5]Cuadro68!H6</f>
        <v>-2.7</v>
      </c>
      <c r="H22" s="66">
        <f>+[5]Cuadro68!I6</f>
        <v>-8.2269555999999994E-2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+[5]Cuadro68!C7</f>
        <v>Servicios de t.v.</v>
      </c>
      <c r="C23" s="63">
        <f>+[5]Cuadro68!D7</f>
        <v>-1.8</v>
      </c>
      <c r="D23" s="63">
        <f>+[5]Cuadro68!E7</f>
        <v>-1.1310611E-2</v>
      </c>
      <c r="E23" s="62">
        <f>+[5]Cuadro68!F7</f>
        <v>-1.8</v>
      </c>
      <c r="F23" s="62">
        <f>+[5]Cuadro68!G7</f>
        <v>-9.7687450000000006E-3</v>
      </c>
      <c r="G23" s="61">
        <f>+[5]Cuadro68!H7</f>
        <v>-1.8</v>
      </c>
      <c r="H23" s="63">
        <f>+[5]Cuadro68!I7</f>
        <v>-1.08761E-2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+[5]Cuadro68!C8</f>
        <v>Turismo</v>
      </c>
      <c r="C24" s="63">
        <f>+[5]Cuadro68!D8</f>
        <v>-3.37</v>
      </c>
      <c r="D24" s="63">
        <f>+[5]Cuadro68!E8</f>
        <v>-1.5100158000000001E-2</v>
      </c>
      <c r="E24" s="62">
        <f>+[5]Cuadro68!F8</f>
        <v>-0.02</v>
      </c>
      <c r="F24" s="62">
        <f>+[5]Cuadro68!G8</f>
        <v>-9.8921699999999995E-6</v>
      </c>
      <c r="G24" s="61">
        <f>+[5]Cuadro68!H8</f>
        <v>-5.58</v>
      </c>
      <c r="H24" s="63">
        <f>+[5]Cuadro68!I8</f>
        <v>-8.2261691999999997E-2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+[5]Cuadro68!C9</f>
        <v>Servicios de diversión</v>
      </c>
      <c r="C25" s="63">
        <f>+[5]Cuadro68!D9</f>
        <v>4.74</v>
      </c>
      <c r="D25" s="63">
        <f>+[5]Cuadro68!E9</f>
        <v>2.1325569999999999E-2</v>
      </c>
      <c r="E25" s="62">
        <f>+[5]Cuadro68!F9</f>
        <v>0</v>
      </c>
      <c r="F25" s="62">
        <f>+[5]Cuadro68!G9</f>
        <v>0</v>
      </c>
      <c r="G25" s="61">
        <f>+[5]Cuadro68!H9</f>
        <v>2.0099999999999998</v>
      </c>
      <c r="H25" s="63">
        <f>+[5]Cuadro68!I9</f>
        <v>1.3017775000000001E-2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+[5]Cuadro68!C10</f>
        <v>Servicios culturales</v>
      </c>
      <c r="C26" s="63">
        <f>+[5]Cuadro68!D10</f>
        <v>-0.61</v>
      </c>
      <c r="D26" s="63">
        <f>+[5]Cuadro68!E10</f>
        <v>-1.2745600000000001E-3</v>
      </c>
      <c r="E26" s="62">
        <f>+[5]Cuadro68!F10</f>
        <v>-0.53</v>
      </c>
      <c r="F26" s="62">
        <f>+[5]Cuadro68!G10</f>
        <v>-7.1418299999999996E-4</v>
      </c>
      <c r="G26" s="61">
        <f>+[5]Cuadro68!H10</f>
        <v>-0.65</v>
      </c>
      <c r="H26" s="63">
        <f>+[5]Cuadro68!I10</f>
        <v>-2.086124E-3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+[5]Cuadro68!C11</f>
        <v>Otros gastos distracción</v>
      </c>
      <c r="C32" s="66">
        <f>+[5]Cuadro68!D11</f>
        <v>0</v>
      </c>
      <c r="D32" s="66">
        <f>+[5]Cuadro68!E11</f>
        <v>0</v>
      </c>
      <c r="E32" s="66">
        <f>+[5]Cuadro68!F11</f>
        <v>0</v>
      </c>
      <c r="F32" s="66">
        <f>+[5]Cuadro68!G11</f>
        <v>0</v>
      </c>
      <c r="G32" s="66">
        <f>+[5]Cuadro68!H11</f>
        <v>0</v>
      </c>
      <c r="H32" s="66">
        <f>+[5]Cuadro68!I11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+[5]Cuadro68!C12</f>
        <v>Juegos de azar</v>
      </c>
      <c r="C33" s="63">
        <f>+[5]Cuadro68!D12</f>
        <v>0</v>
      </c>
      <c r="D33" s="63">
        <f>+[5]Cuadro68!E12</f>
        <v>0</v>
      </c>
      <c r="E33" s="62">
        <f>+[5]Cuadro68!F12</f>
        <v>0</v>
      </c>
      <c r="F33" s="62">
        <f>+[5]Cuadro68!G12</f>
        <v>0</v>
      </c>
      <c r="G33" s="61">
        <f>+[5]Cuadro68!H12</f>
        <v>0</v>
      </c>
      <c r="H33" s="63">
        <f>+[5]Cuadro68!I12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2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2"/>
      <c r="D38" s="142"/>
      <c r="E38" s="142"/>
      <c r="F38" s="142"/>
      <c r="G38" s="142"/>
      <c r="H38" s="14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+[5]Cuadro68!C13</f>
        <v>Servicios para mascotas</v>
      </c>
      <c r="C39" s="66">
        <f>+[5]Cuadro68!D13</f>
        <v>0</v>
      </c>
      <c r="D39" s="66">
        <f>+[5]Cuadro68!E13</f>
        <v>0</v>
      </c>
      <c r="E39" s="66">
        <f>+[5]Cuadro68!F13</f>
        <v>0</v>
      </c>
      <c r="F39" s="66">
        <f>+[5]Cuadro68!G13</f>
        <v>0</v>
      </c>
      <c r="G39" s="66">
        <f>+[5]Cuadro68!H13</f>
        <v>0</v>
      </c>
      <c r="H39" s="66">
        <f>+[5]Cuadro68!I13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+[5]Cuadro68!C14</f>
        <v>Servicios para mascotas</v>
      </c>
      <c r="C40" s="63">
        <f>+[5]Cuadro68!D14</f>
        <v>0</v>
      </c>
      <c r="D40" s="63">
        <f>+[5]Cuadro68!E14</f>
        <v>0</v>
      </c>
      <c r="E40" s="62">
        <f>+[5]Cuadro68!F14</f>
        <v>0</v>
      </c>
      <c r="F40" s="62">
        <f>+[5]Cuadro68!G14</f>
        <v>0</v>
      </c>
      <c r="G40" s="61">
        <f>+[5]Cuadro68!H14</f>
        <v>0</v>
      </c>
      <c r="H40" s="63">
        <f>+[5]Cuadro68!I14</f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3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3"/>
      <c r="D43" s="143"/>
      <c r="E43" s="143"/>
      <c r="F43" s="143"/>
      <c r="G43" s="143"/>
      <c r="H43" s="14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217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I14" sqref="I14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162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32"/>
      <c r="D9" s="132"/>
      <c r="E9" s="132"/>
      <c r="F9" s="132"/>
      <c r="G9" s="132"/>
      <c r="H9" s="132"/>
      <c r="I9" s="132"/>
      <c r="J9" s="132"/>
      <c r="K9" s="13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32"/>
      <c r="D12" s="132"/>
      <c r="E12" s="132"/>
      <c r="F12" s="132"/>
      <c r="G12" s="132"/>
      <c r="H12" s="132"/>
      <c r="I12" s="132"/>
      <c r="J12" s="132"/>
      <c r="K12" s="132"/>
      <c r="L12" s="11"/>
      <c r="M12" s="7"/>
    </row>
    <row r="13" spans="1:22">
      <c r="A13" s="7"/>
      <c r="B13" s="19" t="str">
        <f>+[5]Cuadro69!C2</f>
        <v>Diversión</v>
      </c>
      <c r="C13" s="66">
        <f>+[5]Cuadro69!D2</f>
        <v>-0.21</v>
      </c>
      <c r="D13" s="66">
        <f>+[5]Cuadro69!E2</f>
        <v>-6.8809609999999997E-3</v>
      </c>
      <c r="E13" s="66">
        <f>+[5]Cuadro69!F2</f>
        <v>-0.68</v>
      </c>
      <c r="F13" s="66">
        <f>+[5]Cuadro69!G2</f>
        <v>-1.6073635999999999E-2</v>
      </c>
      <c r="G13" s="66">
        <f>+[5]Cuadro69!H2</f>
        <v>-1.39</v>
      </c>
      <c r="H13" s="66">
        <f>+[5]Cuadro69!I2</f>
        <v>-7.3095033000000004E-2</v>
      </c>
      <c r="I13" s="103"/>
      <c r="J13" s="103"/>
      <c r="K13" s="103"/>
      <c r="L13" s="11"/>
      <c r="M13" s="7"/>
    </row>
    <row r="14" spans="1:22">
      <c r="A14" s="7"/>
      <c r="B14" s="158" t="str">
        <f>+[5]Cuadro69!C3</f>
        <v>Turismo</v>
      </c>
      <c r="C14" s="61">
        <f>+[5]Cuadro69!D3</f>
        <v>-3.37</v>
      </c>
      <c r="D14" s="61">
        <f>+[5]Cuadro69!E3</f>
        <v>-1.5100158000000001E-2</v>
      </c>
      <c r="E14" s="62">
        <f>+[5]Cuadro69!F3</f>
        <v>-0.02</v>
      </c>
      <c r="F14" s="62">
        <f>+[5]Cuadro69!G3</f>
        <v>-9.8921699999999995E-6</v>
      </c>
      <c r="G14" s="61">
        <f>+[5]Cuadro69!H3</f>
        <v>-5.58</v>
      </c>
      <c r="H14" s="61">
        <f>+[5]Cuadro69!I3</f>
        <v>-8.2261691999999997E-2</v>
      </c>
      <c r="I14" s="98">
        <f>+[5]Cuadro69!J3</f>
        <v>1</v>
      </c>
      <c r="J14" s="99">
        <f>+[5]Cuadro69!K3</f>
        <v>9</v>
      </c>
      <c r="K14" s="98">
        <f>+[5]Cuadro69!L3</f>
        <v>1</v>
      </c>
      <c r="L14" s="11"/>
      <c r="M14" s="7"/>
    </row>
    <row r="15" spans="1:22">
      <c r="A15" s="7"/>
      <c r="B15" s="158" t="str">
        <f>+[5]Cuadro69!C4</f>
        <v>Servicios de t.v.</v>
      </c>
      <c r="C15" s="61">
        <f>+[5]Cuadro69!D4</f>
        <v>-1.8</v>
      </c>
      <c r="D15" s="61">
        <f>+[5]Cuadro69!E4</f>
        <v>-1.1310611E-2</v>
      </c>
      <c r="E15" s="62">
        <f>+[5]Cuadro69!F4</f>
        <v>-1.8</v>
      </c>
      <c r="F15" s="62">
        <f>+[5]Cuadro69!G4</f>
        <v>-9.7687450000000006E-3</v>
      </c>
      <c r="G15" s="61">
        <f>+[5]Cuadro69!H4</f>
        <v>-1.8</v>
      </c>
      <c r="H15" s="61">
        <f>+[5]Cuadro69!I4</f>
        <v>-1.08761E-2</v>
      </c>
      <c r="I15" s="98">
        <f>+[5]Cuadro69!J4</f>
        <v>2</v>
      </c>
      <c r="J15" s="99">
        <f>+[5]Cuadro69!K4</f>
        <v>1</v>
      </c>
      <c r="K15" s="98">
        <f>+[5]Cuadro69!L4</f>
        <v>2</v>
      </c>
      <c r="L15" s="11"/>
      <c r="M15" s="7"/>
      <c r="O15" s="53"/>
    </row>
    <row r="16" spans="1:22">
      <c r="A16" s="7"/>
      <c r="B16" s="158" t="str">
        <f>+[5]Cuadro69!C5</f>
        <v>Computadores, impresoras y otros aparatos</v>
      </c>
      <c r="C16" s="61">
        <f>+[5]Cuadro69!D5</f>
        <v>-2.2799999999999998</v>
      </c>
      <c r="D16" s="61">
        <f>+[5]Cuadro69!E5</f>
        <v>-4.8095200000000003E-3</v>
      </c>
      <c r="E16" s="62">
        <f>+[5]Cuadro69!F5</f>
        <v>-2.38</v>
      </c>
      <c r="F16" s="62">
        <f>+[5]Cuadro69!G5</f>
        <v>-4.9042290000000004E-3</v>
      </c>
      <c r="G16" s="61">
        <f>+[5]Cuadro69!H5</f>
        <v>-1.98</v>
      </c>
      <c r="H16" s="61">
        <f>+[5]Cuadro69!I5</f>
        <v>-6.8746639999999999E-3</v>
      </c>
      <c r="I16" s="98">
        <f>+[5]Cuadro69!J5</f>
        <v>3</v>
      </c>
      <c r="J16" s="99">
        <f>+[5]Cuadro69!K5</f>
        <v>2</v>
      </c>
      <c r="K16" s="98">
        <f>+[5]Cuadro69!L5</f>
        <v>3</v>
      </c>
      <c r="L16" s="11"/>
      <c r="M16" s="7"/>
      <c r="O16" s="18"/>
    </row>
    <row r="17" spans="1:17">
      <c r="A17" s="7"/>
      <c r="B17" s="158" t="str">
        <f>+[5]Cuadro69!C6</f>
        <v>Servicios culturales</v>
      </c>
      <c r="C17" s="61">
        <f>+[5]Cuadro69!D6</f>
        <v>-0.61</v>
      </c>
      <c r="D17" s="61">
        <f>+[5]Cuadro69!E6</f>
        <v>-1.2745600000000001E-3</v>
      </c>
      <c r="E17" s="62">
        <f>+[5]Cuadro69!F6</f>
        <v>-0.53</v>
      </c>
      <c r="F17" s="62">
        <f>+[5]Cuadro69!G6</f>
        <v>-7.1418299999999996E-4</v>
      </c>
      <c r="G17" s="61">
        <f>+[5]Cuadro69!H6</f>
        <v>-0.65</v>
      </c>
      <c r="H17" s="61">
        <f>+[5]Cuadro69!I6</f>
        <v>-2.086124E-3</v>
      </c>
      <c r="I17" s="98">
        <f>+[5]Cuadro69!J6</f>
        <v>4</v>
      </c>
      <c r="J17" s="99">
        <f>+[5]Cuadro69!K6</f>
        <v>4</v>
      </c>
      <c r="K17" s="98">
        <f>+[5]Cuadro69!L6</f>
        <v>4</v>
      </c>
      <c r="L17" s="11"/>
      <c r="M17" s="7"/>
    </row>
    <row r="18" spans="1:17">
      <c r="A18" s="7"/>
      <c r="B18" s="158" t="str">
        <f>+[5]Cuadro69!C7</f>
        <v>Discos</v>
      </c>
      <c r="C18" s="61">
        <f>+[5]Cuadro69!D7</f>
        <v>-1.28</v>
      </c>
      <c r="D18" s="61">
        <f>+[5]Cuadro69!E7</f>
        <v>-4.5588600000000002E-4</v>
      </c>
      <c r="E18" s="62">
        <f>+[5]Cuadro69!F7</f>
        <v>-3.39</v>
      </c>
      <c r="F18" s="62">
        <f>+[5]Cuadro69!G7</f>
        <v>-6.0394500000000005E-4</v>
      </c>
      <c r="G18" s="61">
        <f>+[5]Cuadro69!H7</f>
        <v>0.85</v>
      </c>
      <c r="H18" s="61">
        <f>+[5]Cuadro69!I7</f>
        <v>5.17696E-4</v>
      </c>
      <c r="I18" s="98">
        <f>+[5]Cuadro69!J7</f>
        <v>5</v>
      </c>
      <c r="J18" s="99">
        <f>+[5]Cuadro69!K7</f>
        <v>5</v>
      </c>
      <c r="K18" s="98">
        <f>+[5]Cuadro69!L7</f>
        <v>12</v>
      </c>
      <c r="L18" s="11"/>
      <c r="M18" s="7"/>
    </row>
    <row r="19" spans="1:17">
      <c r="A19" s="7"/>
      <c r="B19" s="158" t="str">
        <f>+[5]Cuadro69!C8</f>
        <v>Otros aparatos de video e imagen</v>
      </c>
      <c r="C19" s="61">
        <f>+[5]Cuadro69!D8</f>
        <v>-0.45</v>
      </c>
      <c r="D19" s="61">
        <f>+[5]Cuadro69!E8</f>
        <v>-3.6525799999999998E-4</v>
      </c>
      <c r="E19" s="62">
        <f>+[5]Cuadro69!F8</f>
        <v>-0.47</v>
      </c>
      <c r="F19" s="62">
        <f>+[5]Cuadro69!G8</f>
        <v>-4.19751E-4</v>
      </c>
      <c r="G19" s="61">
        <f>+[5]Cuadro69!H8</f>
        <v>-0.64</v>
      </c>
      <c r="H19" s="61">
        <f>+[5]Cuadro69!I8</f>
        <v>-2.4698100000000001E-4</v>
      </c>
      <c r="I19" s="98">
        <f>+[5]Cuadro69!J8</f>
        <v>6</v>
      </c>
      <c r="J19" s="99">
        <f>+[5]Cuadro69!K8</f>
        <v>6</v>
      </c>
      <c r="K19" s="98">
        <f>+[5]Cuadro69!L8</f>
        <v>5</v>
      </c>
      <c r="L19" s="11"/>
      <c r="M19" s="7"/>
    </row>
    <row r="20" spans="1:17">
      <c r="A20" s="7"/>
      <c r="B20" s="158" t="str">
        <f>+[5]Cuadro69!C9</f>
        <v>Revistas</v>
      </c>
      <c r="C20" s="61">
        <f>+[5]Cuadro69!D9</f>
        <v>0</v>
      </c>
      <c r="D20" s="61">
        <f>+[5]Cuadro69!E9</f>
        <v>0</v>
      </c>
      <c r="E20" s="62">
        <f>+[5]Cuadro69!F9</f>
        <v>0</v>
      </c>
      <c r="F20" s="62">
        <f>+[5]Cuadro69!G9</f>
        <v>0</v>
      </c>
      <c r="G20" s="61">
        <f>+[5]Cuadro69!H9</f>
        <v>0</v>
      </c>
      <c r="H20" s="61">
        <f>+[5]Cuadro69!I9</f>
        <v>0</v>
      </c>
      <c r="I20" s="98">
        <f>+[5]Cuadro69!J9</f>
        <v>7</v>
      </c>
      <c r="J20" s="99">
        <f>+[5]Cuadro69!K9</f>
        <v>10</v>
      </c>
      <c r="K20" s="98">
        <f>+[5]Cuadro69!L9</f>
        <v>7</v>
      </c>
      <c r="L20" s="11"/>
      <c r="M20" s="7"/>
      <c r="P20" s="17"/>
      <c r="Q20" s="17"/>
    </row>
    <row r="21" spans="1:17">
      <c r="A21" s="7"/>
      <c r="B21" s="158" t="str">
        <f>+[5]Cuadro69!C10</f>
        <v>Periódicos</v>
      </c>
      <c r="C21" s="61">
        <f>+[5]Cuadro69!D10</f>
        <v>0</v>
      </c>
      <c r="D21" s="61">
        <f>+[5]Cuadro69!E10</f>
        <v>0</v>
      </c>
      <c r="E21" s="62">
        <f>+[5]Cuadro69!F10</f>
        <v>0</v>
      </c>
      <c r="F21" s="62">
        <f>+[5]Cuadro69!G10</f>
        <v>0</v>
      </c>
      <c r="G21" s="61">
        <f>+[5]Cuadro69!H10</f>
        <v>0</v>
      </c>
      <c r="H21" s="61">
        <f>+[5]Cuadro69!I10</f>
        <v>0</v>
      </c>
      <c r="I21" s="98">
        <f>+[5]Cuadro69!J10</f>
        <v>8</v>
      </c>
      <c r="J21" s="99">
        <f>+[5]Cuadro69!K10</f>
        <v>11</v>
      </c>
      <c r="K21" s="98">
        <f>+[5]Cuadro69!L10</f>
        <v>8</v>
      </c>
      <c r="L21" s="11"/>
      <c r="M21" s="7"/>
      <c r="O21" s="57"/>
      <c r="P21" s="57"/>
      <c r="Q21" s="57"/>
    </row>
    <row r="22" spans="1:17">
      <c r="A22" s="7"/>
      <c r="B22" s="158" t="str">
        <f>+[5]Cuadro69!C11</f>
        <v>Juegos de azar</v>
      </c>
      <c r="C22" s="61">
        <f>+[5]Cuadro69!D11</f>
        <v>0</v>
      </c>
      <c r="D22" s="61">
        <f>+[5]Cuadro69!E11</f>
        <v>0</v>
      </c>
      <c r="E22" s="62">
        <f>+[5]Cuadro69!F11</f>
        <v>0</v>
      </c>
      <c r="F22" s="62">
        <f>+[5]Cuadro69!G11</f>
        <v>0</v>
      </c>
      <c r="G22" s="61">
        <f>+[5]Cuadro69!H11</f>
        <v>0</v>
      </c>
      <c r="H22" s="61">
        <f>+[5]Cuadro69!I11</f>
        <v>0</v>
      </c>
      <c r="I22" s="98">
        <f>+[5]Cuadro69!J11</f>
        <v>9</v>
      </c>
      <c r="J22" s="99">
        <f>+[5]Cuadro69!K11</f>
        <v>12</v>
      </c>
      <c r="K22" s="98">
        <f>+[5]Cuadro69!L11</f>
        <v>9</v>
      </c>
      <c r="L22" s="11"/>
      <c r="M22" s="7"/>
      <c r="O22" s="57"/>
      <c r="P22" s="57"/>
      <c r="Q22" s="57"/>
    </row>
    <row r="23" spans="1:17">
      <c r="A23" s="7"/>
      <c r="B23" s="158" t="str">
        <f>+[5]Cuadro69!C12</f>
        <v>Servicios para mascotas</v>
      </c>
      <c r="C23" s="61">
        <f>+[5]Cuadro69!D12</f>
        <v>0</v>
      </c>
      <c r="D23" s="61">
        <f>+[5]Cuadro69!E12</f>
        <v>0</v>
      </c>
      <c r="E23" s="62">
        <f>+[5]Cuadro69!F12</f>
        <v>0</v>
      </c>
      <c r="F23" s="62">
        <f>+[5]Cuadro69!G12</f>
        <v>0</v>
      </c>
      <c r="G23" s="61">
        <f>+[5]Cuadro69!H12</f>
        <v>0</v>
      </c>
      <c r="H23" s="61">
        <f>+[5]Cuadro69!I12</f>
        <v>0</v>
      </c>
      <c r="I23" s="98">
        <f>+[5]Cuadro69!J12</f>
        <v>10</v>
      </c>
      <c r="J23" s="99">
        <f>+[5]Cuadro69!K12</f>
        <v>13</v>
      </c>
      <c r="K23" s="98">
        <f>+[5]Cuadro69!L12</f>
        <v>10</v>
      </c>
      <c r="L23" s="11"/>
      <c r="M23" s="7"/>
      <c r="O23" s="57"/>
      <c r="P23" s="57"/>
      <c r="Q23" s="57"/>
    </row>
    <row r="24" spans="1:17">
      <c r="A24" s="7"/>
      <c r="B24" s="160" t="str">
        <f>+[5]Cuadro69!C13</f>
        <v>Equipo de sonido</v>
      </c>
      <c r="C24" s="61">
        <f>+[5]Cuadro69!D13</f>
        <v>0.1</v>
      </c>
      <c r="D24" s="61">
        <f>+[5]Cuadro69!E13</f>
        <v>6.7118099999999997E-5</v>
      </c>
      <c r="E24" s="62">
        <f>+[5]Cuadro69!F13</f>
        <v>0.2</v>
      </c>
      <c r="F24" s="62">
        <f>+[5]Cuadro69!G13</f>
        <v>2.9404799999999999E-4</v>
      </c>
      <c r="G24" s="61">
        <f>+[5]Cuadro69!H13</f>
        <v>-2.4500000000000002</v>
      </c>
      <c r="H24" s="61">
        <f>+[5]Cuadro69!I13</f>
        <v>-2.1828200000000001E-4</v>
      </c>
      <c r="I24" s="98">
        <f>+[5]Cuadro69!J13</f>
        <v>11</v>
      </c>
      <c r="J24" s="99">
        <f>+[5]Cuadro69!K13</f>
        <v>16</v>
      </c>
      <c r="K24" s="98">
        <f>+[5]Cuadro69!L13</f>
        <v>6</v>
      </c>
      <c r="L24" s="11"/>
      <c r="M24" s="7"/>
    </row>
    <row r="25" spans="1:17">
      <c r="A25" s="7"/>
      <c r="B25" s="158" t="str">
        <f>+[5]Cuadro69!C14</f>
        <v>Libros</v>
      </c>
      <c r="C25" s="61">
        <f>+[5]Cuadro69!D14</f>
        <v>0.22</v>
      </c>
      <c r="D25" s="61">
        <f>+[5]Cuadro69!E14</f>
        <v>1.37212E-4</v>
      </c>
      <c r="E25" s="62">
        <f>+[5]Cuadro69!F14</f>
        <v>-0.87</v>
      </c>
      <c r="F25" s="62">
        <f>+[5]Cuadro69!G14</f>
        <v>-3.1166199999999999E-4</v>
      </c>
      <c r="G25" s="61">
        <f>+[5]Cuadro69!H14</f>
        <v>1.64</v>
      </c>
      <c r="H25" s="61">
        <f>+[5]Cuadro69!I14</f>
        <v>2.524962E-3</v>
      </c>
      <c r="I25" s="98">
        <f>+[5]Cuadro69!J14</f>
        <v>12</v>
      </c>
      <c r="J25" s="99">
        <f>+[5]Cuadro69!K14</f>
        <v>7</v>
      </c>
      <c r="K25" s="98">
        <f>+[5]Cuadro69!L14</f>
        <v>13</v>
      </c>
      <c r="L25" s="11"/>
      <c r="M25" s="7"/>
    </row>
    <row r="26" spans="1:17">
      <c r="A26" s="7"/>
      <c r="B26" s="158" t="str">
        <f>+[5]Cuadro69!C15</f>
        <v>Televisor</v>
      </c>
      <c r="C26" s="61">
        <f>+[5]Cuadro69!D15</f>
        <v>0.21</v>
      </c>
      <c r="D26" s="61">
        <f>+[5]Cuadro69!E15</f>
        <v>4.0778199999999998E-4</v>
      </c>
      <c r="E26" s="62">
        <f>+[5]Cuadro69!F15</f>
        <v>-0.6</v>
      </c>
      <c r="F26" s="62">
        <f>+[5]Cuadro69!G15</f>
        <v>-1.4066689999999999E-3</v>
      </c>
      <c r="G26" s="61">
        <f>+[5]Cuadro69!H15</f>
        <v>3.3</v>
      </c>
      <c r="H26" s="61">
        <f>+[5]Cuadro69!I15</f>
        <v>5.9854239999999996E-3</v>
      </c>
      <c r="I26" s="98">
        <f>+[5]Cuadro69!J15</f>
        <v>13</v>
      </c>
      <c r="J26" s="99">
        <f>+[5]Cuadro69!K15</f>
        <v>3</v>
      </c>
      <c r="K26" s="98">
        <f>+[5]Cuadro69!L15</f>
        <v>16</v>
      </c>
      <c r="L26" s="11"/>
      <c r="M26" s="7"/>
    </row>
    <row r="27" spans="1:17">
      <c r="A27" s="7"/>
      <c r="B27" s="158" t="str">
        <f>+[5]Cuadro69!C16</f>
        <v>Juegos, aficiones, artículos, adornos y prendas de</v>
      </c>
      <c r="C27" s="61">
        <f>+[5]Cuadro69!D16</f>
        <v>0.16</v>
      </c>
      <c r="D27" s="61">
        <f>+[5]Cuadro69!E16</f>
        <v>4.8606300000000001E-4</v>
      </c>
      <c r="E27" s="62">
        <f>+[5]Cuadro69!F16</f>
        <v>-0.02</v>
      </c>
      <c r="F27" s="62">
        <f>+[5]Cuadro69!G16</f>
        <v>-7.8045299999999996E-5</v>
      </c>
      <c r="G27" s="61">
        <f>+[5]Cuadro69!H16</f>
        <v>0.11</v>
      </c>
      <c r="H27" s="61">
        <f>+[5]Cuadro69!I16</f>
        <v>3.0138799999999998E-4</v>
      </c>
      <c r="I27" s="98">
        <f>+[5]Cuadro69!J16</f>
        <v>14</v>
      </c>
      <c r="J27" s="99">
        <f>+[5]Cuadro69!K16</f>
        <v>8</v>
      </c>
      <c r="K27" s="98">
        <f>+[5]Cuadro69!L16</f>
        <v>11</v>
      </c>
      <c r="L27" s="11"/>
      <c r="M27" s="7"/>
    </row>
    <row r="28" spans="1:17">
      <c r="A28" s="7"/>
      <c r="B28" s="158" t="str">
        <f>+[5]Cuadro69!C17</f>
        <v>Artículos deportivos</v>
      </c>
      <c r="C28" s="61">
        <f>+[5]Cuadro69!D17</f>
        <v>1.02</v>
      </c>
      <c r="D28" s="61">
        <f>+[5]Cuadro69!E17</f>
        <v>8.6782000000000005E-4</v>
      </c>
      <c r="E28" s="62">
        <f>+[5]Cuadro69!F17</f>
        <v>0.11</v>
      </c>
      <c r="F28" s="62">
        <f>+[5]Cuadro69!G17</f>
        <v>2.8770400000000002E-5</v>
      </c>
      <c r="G28" s="61">
        <f>+[5]Cuadro69!H17</f>
        <v>5.43</v>
      </c>
      <c r="H28" s="61">
        <f>+[5]Cuadro69!I17</f>
        <v>3.1326710000000001E-3</v>
      </c>
      <c r="I28" s="98">
        <f>+[5]Cuadro69!J17</f>
        <v>15</v>
      </c>
      <c r="J28" s="99">
        <f>+[5]Cuadro69!K17</f>
        <v>15</v>
      </c>
      <c r="K28" s="98">
        <f>+[5]Cuadro69!L17</f>
        <v>14</v>
      </c>
      <c r="L28" s="11"/>
      <c r="M28" s="7"/>
      <c r="N28" s="72"/>
    </row>
    <row r="29" spans="1:17">
      <c r="A29" s="7"/>
      <c r="B29" s="160" t="str">
        <f>+[5]Cuadro69!C18</f>
        <v>Jardines y productos para animales domesticos</v>
      </c>
      <c r="C29" s="61">
        <f>+[5]Cuadro69!D18</f>
        <v>3.42</v>
      </c>
      <c r="D29" s="61">
        <f>+[5]Cuadro69!E18</f>
        <v>3.2516120000000001E-3</v>
      </c>
      <c r="E29" s="62">
        <f>+[5]Cuadro69!F18</f>
        <v>4.5599999999999996</v>
      </c>
      <c r="F29" s="62">
        <f>+[5]Cuadro69!G18</f>
        <v>1.8302940000000001E-3</v>
      </c>
      <c r="G29" s="61">
        <f>+[5]Cuadro69!H18</f>
        <v>2.19</v>
      </c>
      <c r="H29" s="61">
        <f>+[5]Cuadro69!I18</f>
        <v>3.8712019999999998E-3</v>
      </c>
      <c r="I29" s="98">
        <f>+[5]Cuadro69!J18</f>
        <v>16</v>
      </c>
      <c r="J29" s="99">
        <f>+[5]Cuadro69!K18</f>
        <v>17</v>
      </c>
      <c r="K29" s="98">
        <f>+[5]Cuadro69!L18</f>
        <v>15</v>
      </c>
      <c r="L29" s="11"/>
      <c r="M29" s="7"/>
    </row>
    <row r="30" spans="1:17">
      <c r="A30" s="7"/>
      <c r="B30" s="158" t="str">
        <f>+[5]Cuadro69!C19</f>
        <v>Servicios relacionados con diversión</v>
      </c>
      <c r="C30" s="61">
        <f>+[5]Cuadro69!D19</f>
        <v>4.74</v>
      </c>
      <c r="D30" s="61">
        <f>+[5]Cuadro69!E19</f>
        <v>2.1325569999999999E-2</v>
      </c>
      <c r="E30" s="62">
        <f>+[5]Cuadro69!F19</f>
        <v>0</v>
      </c>
      <c r="F30" s="62">
        <f>+[5]Cuadro69!G19</f>
        <v>0</v>
      </c>
      <c r="G30" s="61">
        <f>+[5]Cuadro69!H19</f>
        <v>2.0099999999999998</v>
      </c>
      <c r="H30" s="61">
        <f>+[5]Cuadro69!I19</f>
        <v>1.3017775000000001E-2</v>
      </c>
      <c r="I30" s="98">
        <f>+[5]Cuadro69!J19</f>
        <v>17</v>
      </c>
      <c r="J30" s="99">
        <f>+[5]Cuadro69!K19</f>
        <v>14</v>
      </c>
      <c r="K30" s="98">
        <f>+[5]Cuadro69!L19</f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75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116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117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231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tr">
        <f>+[5]Cuadro70!C2</f>
        <v>Transporte</v>
      </c>
      <c r="C13" s="66">
        <f>+[5]Cuadro70!D2</f>
        <v>-0.18</v>
      </c>
      <c r="D13" s="66">
        <f>+[5]Cuadro70!E2</f>
        <v>-2.7013076E-2</v>
      </c>
      <c r="E13" s="66">
        <f>+[5]Cuadro70!F2</f>
        <v>-0.11</v>
      </c>
      <c r="F13" s="66">
        <f>+[5]Cuadro70!G2</f>
        <v>-1.3008751000000001E-2</v>
      </c>
      <c r="G13" s="66">
        <f>+[5]Cuadro70!H2</f>
        <v>-0.24</v>
      </c>
      <c r="H13" s="66">
        <f>+[5]Cuadro70!I2</f>
        <v>-4.7639134999999999E-2</v>
      </c>
      <c r="I13" s="103"/>
      <c r="J13" s="103"/>
      <c r="K13" s="103"/>
      <c r="L13" s="11"/>
      <c r="M13" s="7"/>
    </row>
    <row r="14" spans="1:22">
      <c r="A14" s="7"/>
      <c r="B14" s="32" t="str">
        <f>+[5]Cuadro70!C3</f>
        <v>Transporte personal</v>
      </c>
      <c r="C14" s="61">
        <f>+[5]Cuadro70!D3</f>
        <v>-0.21</v>
      </c>
      <c r="D14" s="61">
        <f>+[5]Cuadro70!E3</f>
        <v>-1.8184364000000001E-2</v>
      </c>
      <c r="E14" s="62">
        <f>+[5]Cuadro70!F3</f>
        <v>-0.22</v>
      </c>
      <c r="F14" s="62">
        <f>+[5]Cuadro70!G3</f>
        <v>-9.58817E-3</v>
      </c>
      <c r="G14" s="61">
        <f>+[5]Cuadro70!H3</f>
        <v>-0.17</v>
      </c>
      <c r="H14" s="61">
        <f>+[5]Cuadro70!I3</f>
        <v>-2.6555937000000002E-2</v>
      </c>
      <c r="I14" s="98">
        <f>+[5]Cuadro70!J3</f>
        <v>1</v>
      </c>
      <c r="J14" s="99">
        <f>+[5]Cuadro70!K3</f>
        <v>1</v>
      </c>
      <c r="K14" s="98">
        <f>+[5]Cuadro70!L3</f>
        <v>1</v>
      </c>
      <c r="L14" s="11"/>
      <c r="M14" s="7"/>
    </row>
    <row r="15" spans="1:22">
      <c r="A15" s="7"/>
      <c r="B15" s="32" t="str">
        <f>+[5]Cuadro70!C4</f>
        <v>Transporte público</v>
      </c>
      <c r="C15" s="61">
        <f>+[5]Cuadro70!D4</f>
        <v>-0.13</v>
      </c>
      <c r="D15" s="61">
        <f>+[5]Cuadro70!E4</f>
        <v>-8.2511479999999998E-3</v>
      </c>
      <c r="E15" s="62">
        <f>+[5]Cuadro70!F4</f>
        <v>-0.05</v>
      </c>
      <c r="F15" s="62">
        <f>+[5]Cuadro70!G4</f>
        <v>-3.7342539999999998E-3</v>
      </c>
      <c r="G15" s="61">
        <f>+[5]Cuadro70!H4</f>
        <v>-0.49</v>
      </c>
      <c r="H15" s="61">
        <f>+[5]Cuadro70!I4</f>
        <v>-2.0717673999999998E-2</v>
      </c>
      <c r="I15" s="98">
        <f>+[5]Cuadro70!J4</f>
        <v>2</v>
      </c>
      <c r="J15" s="99">
        <f>+[5]Cuadro70!K4</f>
        <v>2</v>
      </c>
      <c r="K15" s="98">
        <f>+[5]Cuadro70!L4</f>
        <v>2</v>
      </c>
      <c r="L15" s="11"/>
      <c r="M15" s="7"/>
      <c r="O15" s="53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282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+[5]Cuadro70a!B2</f>
        <v>-0.25</v>
      </c>
      <c r="F23" s="62">
        <f>+[5]Cuadro70a!C2</f>
        <v>0.03</v>
      </c>
      <c r="G23" s="61">
        <f>+[5]Cuadro70a!D2</f>
        <v>-0.18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+[5]Cuadro70a!B3</f>
        <v>-0.17</v>
      </c>
      <c r="F24" s="62">
        <f>+[5]Cuadro70a!C3</f>
        <v>7.0000000000000007E-2</v>
      </c>
      <c r="G24" s="61">
        <f>+[5]Cuadro70a!D3</f>
        <v>-0.19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tr">
        <f>IF(J51="","",1)</f>
        <v/>
      </c>
      <c r="P51" s="6"/>
      <c r="Q51" s="6"/>
    </row>
    <row r="52" spans="1:17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C13" sqref="C13"/>
      <selection pane="bottomLeft" activeCell="B29" sqref="B29:B3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+[5]Cuadro71!C2</f>
        <v>Transporte personal</v>
      </c>
      <c r="C13" s="66">
        <f>+[5]Cuadro71!D2</f>
        <v>-0.21</v>
      </c>
      <c r="D13" s="66">
        <f>+[5]Cuadro71!E2</f>
        <v>-1.8184364000000001E-2</v>
      </c>
      <c r="E13" s="66">
        <f>+[5]Cuadro71!F2</f>
        <v>-0.22</v>
      </c>
      <c r="F13" s="66">
        <f>+[5]Cuadro71!G2</f>
        <v>-9.58817E-3</v>
      </c>
      <c r="G13" s="66">
        <f>+[5]Cuadro71!H2</f>
        <v>-0.17</v>
      </c>
      <c r="H13" s="66">
        <f>+[5]Cuadro71!I2</f>
        <v>-2.6555937000000002E-2</v>
      </c>
      <c r="I13" s="106"/>
      <c r="J13" s="11"/>
      <c r="K13" s="7"/>
    </row>
    <row r="14" spans="1:22">
      <c r="A14" s="7"/>
      <c r="B14" s="9" t="str">
        <f>+[5]Cuadro71!C3</f>
        <v>Compra de vehículos</v>
      </c>
      <c r="C14" s="63">
        <f>+[5]Cuadro71!D3</f>
        <v>-0.04</v>
      </c>
      <c r="D14" s="63">
        <f>+[5]Cuadro71!E3</f>
        <v>-2.099498E-3</v>
      </c>
      <c r="E14" s="62">
        <f>+[5]Cuadro71!F3</f>
        <v>0.01</v>
      </c>
      <c r="F14" s="62">
        <f>+[5]Cuadro71!G3</f>
        <v>2.2155300000000001E-4</v>
      </c>
      <c r="G14" s="61">
        <f>+[5]Cuadro71!H3</f>
        <v>-0.05</v>
      </c>
      <c r="H14" s="63">
        <f>+[5]Cuadro71!I3</f>
        <v>-5.3589420000000002E-3</v>
      </c>
      <c r="I14" s="134"/>
      <c r="J14" s="11"/>
      <c r="K14" s="7"/>
    </row>
    <row r="15" spans="1:22">
      <c r="A15" s="7"/>
      <c r="B15" s="9" t="str">
        <f>+[5]Cuadro71!C4</f>
        <v>Gastos transporte personas</v>
      </c>
      <c r="C15" s="61">
        <f>+[5]Cuadro71!D4</f>
        <v>-0.48</v>
      </c>
      <c r="D15" s="61">
        <f>+[5]Cuadro71!E4</f>
        <v>-1.6370708000000001E-2</v>
      </c>
      <c r="E15" s="62">
        <f>+[5]Cuadro71!F4</f>
        <v>-0.46</v>
      </c>
      <c r="F15" s="62">
        <f>+[5]Cuadro71!G4</f>
        <v>-9.8555919999999998E-3</v>
      </c>
      <c r="G15" s="61">
        <f>+[5]Cuadro71!H4</f>
        <v>-0.43</v>
      </c>
      <c r="H15" s="61">
        <f>+[5]Cuadro71!I4</f>
        <v>-2.1085419000000001E-2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+[5]Cuadro71!C5</f>
        <v>Compra de vehículos</v>
      </c>
      <c r="C21" s="66">
        <f>+[5]Cuadro71!D5</f>
        <v>-0.04</v>
      </c>
      <c r="D21" s="66">
        <f>+[5]Cuadro71!E5</f>
        <v>-2.099498E-3</v>
      </c>
      <c r="E21" s="66">
        <f>+[5]Cuadro71!F5</f>
        <v>0.01</v>
      </c>
      <c r="F21" s="66">
        <f>+[5]Cuadro71!G5</f>
        <v>2.2155300000000001E-4</v>
      </c>
      <c r="G21" s="66">
        <f>+[5]Cuadro71!H5</f>
        <v>-0.05</v>
      </c>
      <c r="H21" s="66">
        <f>+[5]Cuadro71!I5</f>
        <v>-5.3589420000000002E-3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+[5]Cuadro71!C6</f>
        <v>Vehículos</v>
      </c>
      <c r="C22" s="63">
        <f>+[5]Cuadro71!D6</f>
        <v>-0.05</v>
      </c>
      <c r="D22" s="63">
        <f>+[5]Cuadro71!E6</f>
        <v>-2.4984009999999999E-3</v>
      </c>
      <c r="E22" s="62">
        <f>+[5]Cuadro71!F6</f>
        <v>-0.05</v>
      </c>
      <c r="F22" s="62">
        <f>+[5]Cuadro71!G6</f>
        <v>-7.9396700000000002E-4</v>
      </c>
      <c r="G22" s="61">
        <f>+[5]Cuadro71!H6</f>
        <v>-0.05</v>
      </c>
      <c r="H22" s="63">
        <f>+[5]Cuadro71!I6</f>
        <v>-5.3545989999999998E-3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+[5]Cuadro71!C7</f>
        <v>Otros para transporte</v>
      </c>
      <c r="C23" s="63">
        <f>+[5]Cuadro71!D7</f>
        <v>0.13</v>
      </c>
      <c r="D23" s="63">
        <f>+[5]Cuadro71!E7</f>
        <v>3.2763699999999998E-4</v>
      </c>
      <c r="E23" s="62">
        <f>+[5]Cuadro71!F7</f>
        <v>0.14000000000000001</v>
      </c>
      <c r="F23" s="62">
        <f>+[5]Cuadro71!G7</f>
        <v>8.7864400000000004E-4</v>
      </c>
      <c r="G23" s="61">
        <f>+[5]Cuadro71!H7</f>
        <v>0</v>
      </c>
      <c r="H23" s="63">
        <f>+[5]Cuadro71!I7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+[5]Cuadro71!C8</f>
        <v>Gastos transporte personas</v>
      </c>
      <c r="C29" s="66">
        <f>+[5]Cuadro71!D8</f>
        <v>-0.48</v>
      </c>
      <c r="D29" s="66">
        <f>+[5]Cuadro71!E8</f>
        <v>-1.6370708000000001E-2</v>
      </c>
      <c r="E29" s="66">
        <f>+[5]Cuadro71!F8</f>
        <v>-0.46</v>
      </c>
      <c r="F29" s="66">
        <f>+[5]Cuadro71!G8</f>
        <v>-9.8555919999999998E-3</v>
      </c>
      <c r="G29" s="66">
        <f>+[5]Cuadro71!H8</f>
        <v>-0.43</v>
      </c>
      <c r="H29" s="66">
        <f>+[5]Cuadro71!I8</f>
        <v>-2.1085419000000001E-2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+[5]Cuadro71!C9</f>
        <v>Combustible para vehículos</v>
      </c>
      <c r="C30" s="63">
        <f>+[5]Cuadro71!D9</f>
        <v>-0.66</v>
      </c>
      <c r="D30" s="63">
        <f>+[5]Cuadro71!E9</f>
        <v>-1.6718316E-2</v>
      </c>
      <c r="E30" s="62">
        <f>+[5]Cuadro71!F9</f>
        <v>-0.66</v>
      </c>
      <c r="F30" s="62">
        <f>+[5]Cuadro71!G9</f>
        <v>-9.9347859999999993E-3</v>
      </c>
      <c r="G30" s="61">
        <f>+[5]Cuadro71!H9</f>
        <v>-0.66</v>
      </c>
      <c r="H30" s="63">
        <f>+[5]Cuadro71!I9</f>
        <v>-2.0988735000000001E-2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+[5]Cuadro71!C10</f>
        <v>Compra y cambio de aceite</v>
      </c>
      <c r="C31" s="63">
        <f>+[5]Cuadro71!D10</f>
        <v>0.25</v>
      </c>
      <c r="D31" s="63">
        <f>+[5]Cuadro71!E10</f>
        <v>3.6290600000000003E-4</v>
      </c>
      <c r="E31" s="62">
        <f>+[5]Cuadro71!F10</f>
        <v>0.33</v>
      </c>
      <c r="F31" s="62">
        <f>+[5]Cuadro71!G10</f>
        <v>3.1669199999999998E-4</v>
      </c>
      <c r="G31" s="61">
        <f>+[5]Cuadro71!H10</f>
        <v>0</v>
      </c>
      <c r="H31" s="63">
        <f>+[5]Cuadro71!I10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tr">
        <f>+[5]Cuadro71!C11</f>
        <v>Servicio de parqueadero</v>
      </c>
      <c r="C32" s="63">
        <f>+[5]Cuadro71!D11</f>
        <v>0</v>
      </c>
      <c r="D32" s="63">
        <f>+[5]Cuadro71!E11</f>
        <v>0</v>
      </c>
      <c r="E32" s="62">
        <f>+[5]Cuadro71!F11</f>
        <v>0</v>
      </c>
      <c r="F32" s="62">
        <f>+[5]Cuadro71!G11</f>
        <v>0</v>
      </c>
      <c r="G32" s="61">
        <f>+[5]Cuadro71!H11</f>
        <v>0</v>
      </c>
      <c r="H32" s="63">
        <f>+[5]Cuadro71!I11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tr">
        <f>+[5]Cuadro71!C12</f>
        <v>Servicios de mecanica</v>
      </c>
      <c r="C33" s="63">
        <f>+[5]Cuadro71!D12</f>
        <v>0</v>
      </c>
      <c r="D33" s="63">
        <f>+[5]Cuadro71!E12</f>
        <v>0</v>
      </c>
      <c r="E33" s="62">
        <f>+[5]Cuadro71!F12</f>
        <v>0</v>
      </c>
      <c r="F33" s="62">
        <f>+[5]Cuadro71!G12</f>
        <v>0</v>
      </c>
      <c r="G33" s="61">
        <f>+[5]Cuadro71!H12</f>
        <v>0</v>
      </c>
      <c r="H33" s="63">
        <f>+[5]Cuadro71!I12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tr">
        <f>+[5]Cuadro71!C13</f>
        <v>Batería</v>
      </c>
      <c r="C34" s="63">
        <f>+[5]Cuadro71!D13</f>
        <v>-0.27</v>
      </c>
      <c r="D34" s="63">
        <f>+[5]Cuadro71!E13</f>
        <v>-1.12126E-4</v>
      </c>
      <c r="E34" s="62">
        <f>+[5]Cuadro71!F13</f>
        <v>-0.26</v>
      </c>
      <c r="F34" s="62">
        <f>+[5]Cuadro71!G13</f>
        <v>-1.08367E-4</v>
      </c>
      <c r="G34" s="61">
        <f>+[5]Cuadro71!H13</f>
        <v>-0.25</v>
      </c>
      <c r="H34" s="63">
        <f>+[5]Cuadro71!I13</f>
        <v>-1.6178000000000001E-4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tr">
        <f>+[5]Cuadro71!C14</f>
        <v>Llantas</v>
      </c>
      <c r="C35" s="63">
        <f>+[5]Cuadro71!D14</f>
        <v>-0.55000000000000004</v>
      </c>
      <c r="D35" s="63">
        <f>+[5]Cuadro71!E14</f>
        <v>-1.78259E-4</v>
      </c>
      <c r="E35" s="62">
        <f>+[5]Cuadro71!F14</f>
        <v>-0.73</v>
      </c>
      <c r="F35" s="62">
        <f>+[5]Cuadro71!G14</f>
        <v>-1.3792599999999999E-4</v>
      </c>
      <c r="G35" s="61">
        <f>+[5]Cuadro71!H14</f>
        <v>0</v>
      </c>
      <c r="H35" s="63">
        <f>+[5]Cuadro71!I14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4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+[5]Cuadro72!C2</f>
        <v>Transporte público</v>
      </c>
      <c r="C13" s="66">
        <f>+[5]Cuadro72!D2</f>
        <v>-0.13</v>
      </c>
      <c r="D13" s="66">
        <f>+[5]Cuadro72!E2</f>
        <v>-8.2511479999999998E-3</v>
      </c>
      <c r="E13" s="66">
        <f>+[5]Cuadro72!F2</f>
        <v>-0.05</v>
      </c>
      <c r="F13" s="66">
        <f>+[5]Cuadro72!G2</f>
        <v>-3.7342539999999998E-3</v>
      </c>
      <c r="G13" s="66">
        <f>+[5]Cuadro72!H2</f>
        <v>-0.49</v>
      </c>
      <c r="H13" s="66">
        <f>+[5]Cuadro72!I2</f>
        <v>-2.0717673999999998E-2</v>
      </c>
      <c r="I13" s="106"/>
      <c r="J13" s="11"/>
      <c r="K13" s="7"/>
    </row>
    <row r="14" spans="1:22">
      <c r="A14" s="7"/>
      <c r="B14" s="9" t="str">
        <f>+[5]Cuadro72!C3</f>
        <v>Transporte urbano</v>
      </c>
      <c r="C14" s="63">
        <f>+[5]Cuadro72!D3</f>
        <v>0</v>
      </c>
      <c r="D14" s="63">
        <f>+[5]Cuadro72!E3</f>
        <v>0</v>
      </c>
      <c r="E14" s="62">
        <f>+[5]Cuadro72!F3</f>
        <v>0</v>
      </c>
      <c r="F14" s="62">
        <f>+[5]Cuadro72!G3</f>
        <v>0</v>
      </c>
      <c r="G14" s="61">
        <f>+[5]Cuadro72!H3</f>
        <v>0</v>
      </c>
      <c r="H14" s="63">
        <f>+[5]Cuadro72!I3</f>
        <v>0</v>
      </c>
      <c r="I14" s="134"/>
      <c r="J14" s="11"/>
      <c r="K14" s="7"/>
    </row>
    <row r="15" spans="1:22">
      <c r="A15" s="7"/>
      <c r="B15" s="9" t="str">
        <f>+[5]Cuadro72!C4</f>
        <v>Transporte intermunicipal</v>
      </c>
      <c r="C15" s="61">
        <f>+[5]Cuadro72!D4</f>
        <v>-0.63</v>
      </c>
      <c r="D15" s="61">
        <f>+[5]Cuadro72!E4</f>
        <v>-3.3859250000000001E-3</v>
      </c>
      <c r="E15" s="62">
        <f>+[5]Cuadro72!F4</f>
        <v>-0.71</v>
      </c>
      <c r="F15" s="62">
        <f>+[5]Cuadro72!G4</f>
        <v>-3.5095149999999999E-3</v>
      </c>
      <c r="G15" s="61">
        <f>+[5]Cuadro72!H4</f>
        <v>0</v>
      </c>
      <c r="H15" s="61">
        <f>+[5]Cuadro72!I4</f>
        <v>0</v>
      </c>
      <c r="I15" s="134"/>
      <c r="J15" s="11"/>
      <c r="K15" s="7"/>
    </row>
    <row r="16" spans="1:22" s="17" customFormat="1">
      <c r="A16" s="7"/>
      <c r="B16" s="9" t="str">
        <f>+[5]Cuadro72!C5</f>
        <v>Transporte aéreo</v>
      </c>
      <c r="C16" s="61">
        <f>+[5]Cuadro72!D5</f>
        <v>-1.06</v>
      </c>
      <c r="D16" s="61">
        <f>+[5]Cuadro72!E5</f>
        <v>-5.0789570000000003E-3</v>
      </c>
      <c r="E16" s="62">
        <f>+[5]Cuadro72!F5</f>
        <v>-1.06</v>
      </c>
      <c r="F16" s="62">
        <f>+[5]Cuadro72!G5</f>
        <v>-2.43663E-4</v>
      </c>
      <c r="G16" s="61">
        <f>+[5]Cuadro72!H5</f>
        <v>-1.06</v>
      </c>
      <c r="H16" s="61">
        <f>+[5]Cuadro72!I5</f>
        <v>-2.0835488999999999E-2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+[5]Cuadro72!C6</f>
        <v>Transporte urbano</v>
      </c>
      <c r="C22" s="66">
        <f>+[5]Cuadro72!D6</f>
        <v>0</v>
      </c>
      <c r="D22" s="66">
        <f>+[5]Cuadro72!E6</f>
        <v>0</v>
      </c>
      <c r="E22" s="66">
        <f>+[5]Cuadro72!F6</f>
        <v>0</v>
      </c>
      <c r="F22" s="66">
        <f>+[5]Cuadro72!G6</f>
        <v>0</v>
      </c>
      <c r="G22" s="66">
        <f>+[5]Cuadro72!H6</f>
        <v>0</v>
      </c>
      <c r="H22" s="66">
        <f>+[5]Cuadro72!I6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+[5]Cuadro72!C7</f>
        <v>Bus</v>
      </c>
      <c r="C23" s="63">
        <f>+[5]Cuadro72!D7</f>
        <v>0</v>
      </c>
      <c r="D23" s="63">
        <f>+[5]Cuadro72!E7</f>
        <v>0</v>
      </c>
      <c r="E23" s="62">
        <f>+[5]Cuadro72!F7</f>
        <v>0</v>
      </c>
      <c r="F23" s="62">
        <f>+[5]Cuadro72!G7</f>
        <v>0</v>
      </c>
      <c r="G23" s="61">
        <f>+[5]Cuadro72!H7</f>
        <v>0</v>
      </c>
      <c r="H23" s="63">
        <f>+[5]Cuadro72!I7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+[5]Cuadro72!C8</f>
        <v>Buseta</v>
      </c>
      <c r="C24" s="63">
        <f>+[5]Cuadro72!D8</f>
        <v>0</v>
      </c>
      <c r="D24" s="63">
        <f>+[5]Cuadro72!E8</f>
        <v>0</v>
      </c>
      <c r="E24" s="62">
        <f>+[5]Cuadro72!F8</f>
        <v>0</v>
      </c>
      <c r="F24" s="62">
        <f>+[5]Cuadro72!G8</f>
        <v>0</v>
      </c>
      <c r="G24" s="61">
        <f>+[5]Cuadro72!H8</f>
        <v>0</v>
      </c>
      <c r="H24" s="63">
        <f>+[5]Cuadro72!I8</f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+[5]Cuadro72!C9</f>
        <v>Taxi</v>
      </c>
      <c r="C25" s="63">
        <f>+[5]Cuadro72!D9</f>
        <v>0</v>
      </c>
      <c r="D25" s="63">
        <f>+[5]Cuadro72!E9</f>
        <v>0</v>
      </c>
      <c r="E25" s="62">
        <f>+[5]Cuadro72!F9</f>
        <v>0</v>
      </c>
      <c r="F25" s="62">
        <f>+[5]Cuadro72!G9</f>
        <v>0</v>
      </c>
      <c r="G25" s="61">
        <f>+[5]Cuadro72!H9</f>
        <v>0</v>
      </c>
      <c r="H25" s="63">
        <f>+[5]Cuadro72!I9</f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+[5]Cuadro72!C10</f>
        <v>Otros trans urbano</v>
      </c>
      <c r="C26" s="63">
        <f>+[5]Cuadro72!D10</f>
        <v>0</v>
      </c>
      <c r="D26" s="63">
        <f>+[5]Cuadro72!E10</f>
        <v>0</v>
      </c>
      <c r="E26" s="62">
        <f>+[5]Cuadro72!F10</f>
        <v>0</v>
      </c>
      <c r="F26" s="62">
        <f>+[5]Cuadro72!G10</f>
        <v>0</v>
      </c>
      <c r="G26" s="61">
        <f>+[5]Cuadro72!H10</f>
        <v>0</v>
      </c>
      <c r="H26" s="63">
        <f>+[5]Cuadro72!I10</f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+[5]Cuadro72!C11</f>
        <v>Transporte intermunicipal</v>
      </c>
      <c r="C32" s="66">
        <f>+[5]Cuadro72!D11</f>
        <v>-0.63</v>
      </c>
      <c r="D32" s="66">
        <f>+[5]Cuadro72!E11</f>
        <v>-3.3859250000000001E-3</v>
      </c>
      <c r="E32" s="66">
        <f>+[5]Cuadro72!F11</f>
        <v>-0.71</v>
      </c>
      <c r="F32" s="66">
        <f>+[5]Cuadro72!G11</f>
        <v>-3.5095149999999999E-3</v>
      </c>
      <c r="G32" s="66">
        <f>+[5]Cuadro72!H11</f>
        <v>0</v>
      </c>
      <c r="H32" s="66">
        <f>+[5]Cuadro72!I11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+[5]Cuadro72!C12</f>
        <v>Bus intermunicipal</v>
      </c>
      <c r="C33" s="63">
        <f>+[5]Cuadro72!D12</f>
        <v>-1.68</v>
      </c>
      <c r="D33" s="63">
        <f>+[5]Cuadro72!E12</f>
        <v>-3.3872450000000001E-3</v>
      </c>
      <c r="E33" s="62">
        <f>+[5]Cuadro72!F12</f>
        <v>-1.68</v>
      </c>
      <c r="F33" s="62">
        <f>+[5]Cuadro72!G12</f>
        <v>-3.500614E-3</v>
      </c>
      <c r="G33" s="61">
        <f>+[5]Cuadro72!H12</f>
        <v>-1.68</v>
      </c>
      <c r="H33" s="63">
        <f>+[5]Cuadro72!I12</f>
        <v>-9.8567500000000001E-6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+[5]Cuadro72!C13</f>
        <v>Otro trans intermunicipal</v>
      </c>
      <c r="C34" s="63">
        <f>+[5]Cuadro72!D13</f>
        <v>0</v>
      </c>
      <c r="D34" s="63">
        <f>+[5]Cuadro72!E13</f>
        <v>0</v>
      </c>
      <c r="E34" s="62">
        <f>+[5]Cuadro72!F13</f>
        <v>0</v>
      </c>
      <c r="F34" s="62">
        <f>+[5]Cuadro72!G13</f>
        <v>0</v>
      </c>
      <c r="G34" s="61">
        <f>+[5]Cuadro72!H13</f>
        <v>0</v>
      </c>
      <c r="H34" s="63">
        <f>+[5]Cuadro72!I13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7" t="s">
        <v>315</v>
      </c>
      <c r="D37" s="177"/>
      <c r="E37" s="177" t="s">
        <v>70</v>
      </c>
      <c r="F37" s="177"/>
      <c r="G37" s="177" t="s">
        <v>71</v>
      </c>
      <c r="H37" s="17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 t="s">
        <v>184</v>
      </c>
      <c r="C38" s="97" t="s">
        <v>34</v>
      </c>
      <c r="D38" s="97" t="s">
        <v>35</v>
      </c>
      <c r="E38" s="97" t="s">
        <v>34</v>
      </c>
      <c r="F38" s="97" t="s">
        <v>35</v>
      </c>
      <c r="G38" s="97" t="s">
        <v>34</v>
      </c>
      <c r="H38" s="97" t="s">
        <v>35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">
        <v>219</v>
      </c>
      <c r="C40" s="66">
        <f>+[5]Cuadro72!D14</f>
        <v>-1.06</v>
      </c>
      <c r="D40" s="66">
        <f>+[5]Cuadro72!E14</f>
        <v>-5.0789570000000003E-3</v>
      </c>
      <c r="E40" s="66">
        <f>+[5]Cuadro72!F14</f>
        <v>-1.06</v>
      </c>
      <c r="F40" s="66">
        <f>+[5]Cuadro72!G14</f>
        <v>-2.43663E-4</v>
      </c>
      <c r="G40" s="66">
        <f>+[5]Cuadro72!H14</f>
        <v>-1.06</v>
      </c>
      <c r="H40" s="66">
        <f>+[5]Cuadro72!I14</f>
        <v>-2.0835488999999999E-2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">
        <v>47</v>
      </c>
      <c r="C41" s="63">
        <f>+[5]Cuadro72!D15</f>
        <v>-1.06</v>
      </c>
      <c r="D41" s="63">
        <f>+[5]Cuadro72!E15</f>
        <v>-5.0789570000000003E-3</v>
      </c>
      <c r="E41" s="62">
        <f>+[5]Cuadro72!F15</f>
        <v>-1.06</v>
      </c>
      <c r="F41" s="62">
        <f>+[5]Cuadro72!G15</f>
        <v>-2.43663E-4</v>
      </c>
      <c r="G41" s="61">
        <f>+[5]Cuadro72!H15</f>
        <v>-1.06</v>
      </c>
      <c r="H41" s="63">
        <f>+[5]Cuadro72!I15</f>
        <v>-2.0835488999999999E-2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83"/>
      <c r="D42" s="183"/>
      <c r="E42" s="183"/>
      <c r="F42" s="183"/>
      <c r="G42" s="183"/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3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3"/>
      <c r="D44" s="143"/>
      <c r="E44" s="143"/>
      <c r="F44" s="143"/>
      <c r="G44" s="143"/>
      <c r="H44" s="143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161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+[5]Cuadro73!C2</f>
        <v>Transporte</v>
      </c>
      <c r="C13" s="66">
        <f>+[5]Cuadro73!D2</f>
        <v>-0.18</v>
      </c>
      <c r="D13" s="66">
        <f>+[5]Cuadro73!E2</f>
        <v>-2.7013076E-2</v>
      </c>
      <c r="E13" s="66">
        <f>+[5]Cuadro73!F2</f>
        <v>-0.11</v>
      </c>
      <c r="F13" s="66">
        <f>+[5]Cuadro73!G2</f>
        <v>-1.3008751000000001E-2</v>
      </c>
      <c r="G13" s="66">
        <f>+[5]Cuadro73!H2</f>
        <v>-0.24</v>
      </c>
      <c r="H13" s="66">
        <f>+[5]Cuadro73!I2</f>
        <v>-4.7639134999999999E-2</v>
      </c>
      <c r="I13" s="103"/>
      <c r="J13" s="103"/>
      <c r="K13" s="103"/>
      <c r="L13" s="11"/>
      <c r="M13" s="7"/>
    </row>
    <row r="14" spans="1:22">
      <c r="A14" s="7"/>
      <c r="B14" s="158" t="str">
        <f>+[5]Cuadro73!C3</f>
        <v>Combustible para vehículos</v>
      </c>
      <c r="C14" s="61">
        <f>+[5]Cuadro73!D3</f>
        <v>-0.66</v>
      </c>
      <c r="D14" s="61">
        <f>+[5]Cuadro73!E3</f>
        <v>-1.6718316E-2</v>
      </c>
      <c r="E14" s="62">
        <f>+[5]Cuadro73!F3</f>
        <v>-0.66</v>
      </c>
      <c r="F14" s="62">
        <f>+[5]Cuadro73!G3</f>
        <v>-9.9347859999999993E-3</v>
      </c>
      <c r="G14" s="61">
        <f>+[5]Cuadro73!H3</f>
        <v>-0.66</v>
      </c>
      <c r="H14" s="61">
        <f>+[5]Cuadro73!I3</f>
        <v>-2.0988735000000001E-2</v>
      </c>
      <c r="I14" s="98">
        <f>+[5]Cuadro73!J3</f>
        <v>1</v>
      </c>
      <c r="J14" s="99">
        <f>+[5]Cuadro73!K3</f>
        <v>1</v>
      </c>
      <c r="K14" s="98">
        <f>+[5]Cuadro73!L3</f>
        <v>1</v>
      </c>
      <c r="L14" s="11"/>
      <c r="M14" s="7"/>
    </row>
    <row r="15" spans="1:22">
      <c r="A15" s="7"/>
      <c r="B15" s="158" t="str">
        <f>+[5]Cuadro73!C4</f>
        <v>Pasaje aéreo</v>
      </c>
      <c r="C15" s="61">
        <f>+[5]Cuadro73!D4</f>
        <v>-1.06</v>
      </c>
      <c r="D15" s="61">
        <f>+[5]Cuadro73!E4</f>
        <v>-5.0789570000000003E-3</v>
      </c>
      <c r="E15" s="62">
        <f>+[5]Cuadro73!F4</f>
        <v>-1.06</v>
      </c>
      <c r="F15" s="62">
        <f>+[5]Cuadro73!G4</f>
        <v>-2.43663E-4</v>
      </c>
      <c r="G15" s="61">
        <f>+[5]Cuadro73!H4</f>
        <v>-1.06</v>
      </c>
      <c r="H15" s="61">
        <f>+[5]Cuadro73!I4</f>
        <v>-2.0835488999999999E-2</v>
      </c>
      <c r="I15" s="98">
        <f>+[5]Cuadro73!J4</f>
        <v>2</v>
      </c>
      <c r="J15" s="99">
        <f>+[5]Cuadro73!K4</f>
        <v>4</v>
      </c>
      <c r="K15" s="98">
        <f>+[5]Cuadro73!L4</f>
        <v>2</v>
      </c>
      <c r="L15" s="11"/>
      <c r="M15" s="7"/>
      <c r="O15" s="53"/>
    </row>
    <row r="16" spans="1:22">
      <c r="A16" s="7"/>
      <c r="B16" s="158" t="str">
        <f>+[5]Cuadro73!C5</f>
        <v>Bus intermunicipal</v>
      </c>
      <c r="C16" s="61">
        <f>+[5]Cuadro73!D5</f>
        <v>-1.68</v>
      </c>
      <c r="D16" s="61">
        <f>+[5]Cuadro73!E5</f>
        <v>-3.3872450000000001E-3</v>
      </c>
      <c r="E16" s="62">
        <f>+[5]Cuadro73!F5</f>
        <v>-1.68</v>
      </c>
      <c r="F16" s="62">
        <f>+[5]Cuadro73!G5</f>
        <v>-3.500614E-3</v>
      </c>
      <c r="G16" s="61">
        <f>+[5]Cuadro73!H5</f>
        <v>-1.68</v>
      </c>
      <c r="H16" s="61">
        <f>+[5]Cuadro73!I5</f>
        <v>-9.8567500000000001E-6</v>
      </c>
      <c r="I16" s="98">
        <f>+[5]Cuadro73!J5</f>
        <v>3</v>
      </c>
      <c r="J16" s="99">
        <f>+[5]Cuadro73!K5</f>
        <v>2</v>
      </c>
      <c r="K16" s="98">
        <f>+[5]Cuadro73!L5</f>
        <v>5</v>
      </c>
      <c r="L16" s="11"/>
      <c r="M16" s="7"/>
      <c r="O16" s="18"/>
    </row>
    <row r="17" spans="1:17">
      <c r="A17" s="7"/>
      <c r="B17" s="158" t="str">
        <f>+[5]Cuadro73!C6</f>
        <v>Vehículos</v>
      </c>
      <c r="C17" s="61">
        <f>+[5]Cuadro73!D6</f>
        <v>-0.05</v>
      </c>
      <c r="D17" s="61">
        <f>+[5]Cuadro73!E6</f>
        <v>-2.4984009999999999E-3</v>
      </c>
      <c r="E17" s="62">
        <f>+[5]Cuadro73!F6</f>
        <v>-0.05</v>
      </c>
      <c r="F17" s="62">
        <f>+[5]Cuadro73!G6</f>
        <v>-7.9396700000000002E-4</v>
      </c>
      <c r="G17" s="61">
        <f>+[5]Cuadro73!H6</f>
        <v>-0.05</v>
      </c>
      <c r="H17" s="61">
        <f>+[5]Cuadro73!I6</f>
        <v>-5.3545989999999998E-3</v>
      </c>
      <c r="I17" s="98">
        <f>+[5]Cuadro73!J6</f>
        <v>4</v>
      </c>
      <c r="J17" s="99">
        <f>+[5]Cuadro73!K6</f>
        <v>3</v>
      </c>
      <c r="K17" s="98">
        <f>+[5]Cuadro73!L6</f>
        <v>3</v>
      </c>
      <c r="L17" s="11"/>
      <c r="M17" s="7"/>
    </row>
    <row r="18" spans="1:17">
      <c r="A18" s="7"/>
      <c r="B18" s="158" t="str">
        <f>+[5]Cuadro73!C7</f>
        <v>Llantas</v>
      </c>
      <c r="C18" s="61">
        <f>+[5]Cuadro73!D7</f>
        <v>-0.55000000000000004</v>
      </c>
      <c r="D18" s="61">
        <f>+[5]Cuadro73!E7</f>
        <v>-1.78259E-4</v>
      </c>
      <c r="E18" s="62">
        <f>+[5]Cuadro73!F7</f>
        <v>-0.73</v>
      </c>
      <c r="F18" s="62">
        <f>+[5]Cuadro73!G7</f>
        <v>-1.3792599999999999E-4</v>
      </c>
      <c r="G18" s="61">
        <f>+[5]Cuadro73!H7</f>
        <v>0</v>
      </c>
      <c r="H18" s="61">
        <f>+[5]Cuadro73!I7</f>
        <v>0</v>
      </c>
      <c r="I18" s="98">
        <f>+[5]Cuadro73!J7</f>
        <v>5</v>
      </c>
      <c r="J18" s="99">
        <f>+[5]Cuadro73!K7</f>
        <v>5</v>
      </c>
      <c r="K18" s="98">
        <f>+[5]Cuadro73!L7</f>
        <v>6</v>
      </c>
      <c r="L18" s="11"/>
      <c r="M18" s="7"/>
    </row>
    <row r="19" spans="1:17">
      <c r="A19" s="7"/>
      <c r="B19" s="158" t="str">
        <f>+[5]Cuadro73!C8</f>
        <v>Batería</v>
      </c>
      <c r="C19" s="61">
        <f>+[5]Cuadro73!D8</f>
        <v>-0.27</v>
      </c>
      <c r="D19" s="61">
        <f>+[5]Cuadro73!E8</f>
        <v>-1.12126E-4</v>
      </c>
      <c r="E19" s="62">
        <f>+[5]Cuadro73!F8</f>
        <v>-0.26</v>
      </c>
      <c r="F19" s="62">
        <f>+[5]Cuadro73!G8</f>
        <v>-1.08367E-4</v>
      </c>
      <c r="G19" s="61">
        <f>+[5]Cuadro73!H8</f>
        <v>-0.25</v>
      </c>
      <c r="H19" s="61">
        <f>+[5]Cuadro73!I8</f>
        <v>-1.6178000000000001E-4</v>
      </c>
      <c r="I19" s="98">
        <f>+[5]Cuadro73!J8</f>
        <v>6</v>
      </c>
      <c r="J19" s="99">
        <f>+[5]Cuadro73!K8</f>
        <v>6</v>
      </c>
      <c r="K19" s="98">
        <f>+[5]Cuadro73!L8</f>
        <v>4</v>
      </c>
      <c r="L19" s="11"/>
      <c r="M19" s="7"/>
    </row>
    <row r="20" spans="1:17">
      <c r="A20" s="7"/>
      <c r="B20" s="158" t="str">
        <f>+[5]Cuadro73!C9</f>
        <v>Servicio de parqueadero</v>
      </c>
      <c r="C20" s="61">
        <f>+[5]Cuadro73!D9</f>
        <v>0</v>
      </c>
      <c r="D20" s="61">
        <f>+[5]Cuadro73!E9</f>
        <v>0</v>
      </c>
      <c r="E20" s="62">
        <f>+[5]Cuadro73!F9</f>
        <v>0</v>
      </c>
      <c r="F20" s="62">
        <f>+[5]Cuadro73!G9</f>
        <v>0</v>
      </c>
      <c r="G20" s="61">
        <f>+[5]Cuadro73!H9</f>
        <v>0</v>
      </c>
      <c r="H20" s="61">
        <f>+[5]Cuadro73!I9</f>
        <v>0</v>
      </c>
      <c r="I20" s="98">
        <f>+[5]Cuadro73!J9</f>
        <v>7</v>
      </c>
      <c r="J20" s="99">
        <f>+[5]Cuadro73!K9</f>
        <v>7</v>
      </c>
      <c r="K20" s="98">
        <f>+[5]Cuadro73!L9</f>
        <v>7</v>
      </c>
      <c r="L20" s="11"/>
      <c r="M20" s="7"/>
      <c r="P20" s="17"/>
      <c r="Q20" s="17"/>
    </row>
    <row r="21" spans="1:17">
      <c r="A21" s="7"/>
      <c r="B21" s="158" t="str">
        <f>+[5]Cuadro73!C10</f>
        <v>Servicios de mecanica</v>
      </c>
      <c r="C21" s="61">
        <f>+[5]Cuadro73!D10</f>
        <v>0</v>
      </c>
      <c r="D21" s="61">
        <f>+[5]Cuadro73!E10</f>
        <v>0</v>
      </c>
      <c r="E21" s="62">
        <f>+[5]Cuadro73!F10</f>
        <v>0</v>
      </c>
      <c r="F21" s="62">
        <f>+[5]Cuadro73!G10</f>
        <v>0</v>
      </c>
      <c r="G21" s="61">
        <f>+[5]Cuadro73!H10</f>
        <v>0</v>
      </c>
      <c r="H21" s="61">
        <f>+[5]Cuadro73!I10</f>
        <v>0</v>
      </c>
      <c r="I21" s="98">
        <f>+[5]Cuadro73!J10</f>
        <v>8</v>
      </c>
      <c r="J21" s="99">
        <f>+[5]Cuadro73!K10</f>
        <v>8</v>
      </c>
      <c r="K21" s="98">
        <f>+[5]Cuadro73!L10</f>
        <v>8</v>
      </c>
      <c r="L21" s="11"/>
      <c r="M21" s="7"/>
      <c r="O21" s="57"/>
      <c r="P21" s="57"/>
      <c r="Q21" s="57"/>
    </row>
    <row r="22" spans="1:17">
      <c r="A22" s="7"/>
      <c r="B22" s="158" t="str">
        <f>+[5]Cuadro73!C11</f>
        <v>Bus</v>
      </c>
      <c r="C22" s="61">
        <f>+[5]Cuadro73!D11</f>
        <v>0</v>
      </c>
      <c r="D22" s="61">
        <f>+[5]Cuadro73!E11</f>
        <v>0</v>
      </c>
      <c r="E22" s="62">
        <f>+[5]Cuadro73!F11</f>
        <v>0</v>
      </c>
      <c r="F22" s="62">
        <f>+[5]Cuadro73!G11</f>
        <v>0</v>
      </c>
      <c r="G22" s="61">
        <f>+[5]Cuadro73!H11</f>
        <v>0</v>
      </c>
      <c r="H22" s="61">
        <f>+[5]Cuadro73!I11</f>
        <v>0</v>
      </c>
      <c r="I22" s="98">
        <f>+[5]Cuadro73!J11</f>
        <v>9</v>
      </c>
      <c r="J22" s="99">
        <f>+[5]Cuadro73!K11</f>
        <v>9</v>
      </c>
      <c r="K22" s="98">
        <f>+[5]Cuadro73!L11</f>
        <v>9</v>
      </c>
      <c r="L22" s="11"/>
      <c r="M22" s="7"/>
      <c r="O22" s="57"/>
      <c r="P22" s="57"/>
      <c r="Q22" s="57"/>
    </row>
    <row r="23" spans="1:17">
      <c r="A23" s="7"/>
      <c r="B23" s="158" t="str">
        <f>+[5]Cuadro73!C12</f>
        <v>Buseta</v>
      </c>
      <c r="C23" s="61">
        <f>+[5]Cuadro73!D12</f>
        <v>0</v>
      </c>
      <c r="D23" s="61">
        <f>+[5]Cuadro73!E12</f>
        <v>0</v>
      </c>
      <c r="E23" s="62">
        <f>+[5]Cuadro73!F12</f>
        <v>0</v>
      </c>
      <c r="F23" s="62">
        <f>+[5]Cuadro73!G12</f>
        <v>0</v>
      </c>
      <c r="G23" s="61">
        <f>+[5]Cuadro73!H12</f>
        <v>0</v>
      </c>
      <c r="H23" s="61">
        <f>+[5]Cuadro73!I12</f>
        <v>0</v>
      </c>
      <c r="I23" s="98">
        <f>+[5]Cuadro73!J12</f>
        <v>10</v>
      </c>
      <c r="J23" s="99">
        <f>+[5]Cuadro73!K12</f>
        <v>10</v>
      </c>
      <c r="K23" s="98">
        <f>+[5]Cuadro73!L12</f>
        <v>10</v>
      </c>
      <c r="L23" s="11"/>
      <c r="M23" s="7"/>
      <c r="O23" s="57"/>
      <c r="P23" s="57"/>
      <c r="Q23" s="57"/>
    </row>
    <row r="24" spans="1:17">
      <c r="A24" s="7"/>
      <c r="B24" s="158" t="str">
        <f>+[5]Cuadro73!C13</f>
        <v>Taxi</v>
      </c>
      <c r="C24" s="61">
        <f>+[5]Cuadro73!D13</f>
        <v>0</v>
      </c>
      <c r="D24" s="61">
        <f>+[5]Cuadro73!E13</f>
        <v>0</v>
      </c>
      <c r="E24" s="62">
        <f>+[5]Cuadro73!F13</f>
        <v>0</v>
      </c>
      <c r="F24" s="62">
        <f>+[5]Cuadro73!G13</f>
        <v>0</v>
      </c>
      <c r="G24" s="61">
        <f>+[5]Cuadro73!H13</f>
        <v>0</v>
      </c>
      <c r="H24" s="61">
        <f>+[5]Cuadro73!I13</f>
        <v>0</v>
      </c>
      <c r="I24" s="98">
        <f>+[5]Cuadro73!J13</f>
        <v>11</v>
      </c>
      <c r="J24" s="99">
        <f>+[5]Cuadro73!K13</f>
        <v>11</v>
      </c>
      <c r="K24" s="98">
        <f>+[5]Cuadro73!L13</f>
        <v>11</v>
      </c>
      <c r="L24" s="11"/>
      <c r="M24" s="7"/>
    </row>
    <row r="25" spans="1:17">
      <c r="A25" s="7"/>
      <c r="B25" s="160" t="str">
        <f>+[5]Cuadro73!C14</f>
        <v>Otros medios para transporte urbano</v>
      </c>
      <c r="C25" s="61">
        <f>+[5]Cuadro73!D14</f>
        <v>0</v>
      </c>
      <c r="D25" s="61">
        <f>+[5]Cuadro73!E14</f>
        <v>0</v>
      </c>
      <c r="E25" s="62">
        <f>+[5]Cuadro73!F14</f>
        <v>0</v>
      </c>
      <c r="F25" s="62">
        <f>+[5]Cuadro73!G14</f>
        <v>0</v>
      </c>
      <c r="G25" s="61">
        <f>+[5]Cuadro73!H14</f>
        <v>0</v>
      </c>
      <c r="H25" s="61">
        <f>+[5]Cuadro73!I14</f>
        <v>0</v>
      </c>
      <c r="I25" s="98">
        <f>+[5]Cuadro73!J14</f>
        <v>12</v>
      </c>
      <c r="J25" s="99">
        <f>+[5]Cuadro73!K14</f>
        <v>12</v>
      </c>
      <c r="K25" s="98">
        <f>+[5]Cuadro73!L14</f>
        <v>12</v>
      </c>
      <c r="L25" s="11"/>
      <c r="M25" s="7"/>
    </row>
    <row r="26" spans="1:17">
      <c r="A26" s="7"/>
      <c r="B26" s="158" t="str">
        <f>+[5]Cuadro73!C15</f>
        <v>Otros transporte intermunicipal</v>
      </c>
      <c r="C26" s="61">
        <f>+[5]Cuadro73!D15</f>
        <v>0</v>
      </c>
      <c r="D26" s="61">
        <f>+[5]Cuadro73!E15</f>
        <v>0</v>
      </c>
      <c r="E26" s="62">
        <f>+[5]Cuadro73!F15</f>
        <v>0</v>
      </c>
      <c r="F26" s="62">
        <f>+[5]Cuadro73!G15</f>
        <v>0</v>
      </c>
      <c r="G26" s="61">
        <f>+[5]Cuadro73!H15</f>
        <v>0</v>
      </c>
      <c r="H26" s="61">
        <f>+[5]Cuadro73!I15</f>
        <v>0</v>
      </c>
      <c r="I26" s="98">
        <f>+[5]Cuadro73!J15</f>
        <v>13</v>
      </c>
      <c r="J26" s="99">
        <f>+[5]Cuadro73!K15</f>
        <v>13</v>
      </c>
      <c r="K26" s="98">
        <f>+[5]Cuadro73!L15</f>
        <v>13</v>
      </c>
      <c r="L26" s="11"/>
      <c r="M26" s="7"/>
    </row>
    <row r="27" spans="1:17">
      <c r="A27" s="7"/>
      <c r="B27" s="158" t="str">
        <f>+[5]Cuadro73!C16</f>
        <v>Otros para transporte</v>
      </c>
      <c r="C27" s="61">
        <f>+[5]Cuadro73!D16</f>
        <v>0.13</v>
      </c>
      <c r="D27" s="61">
        <f>+[5]Cuadro73!E16</f>
        <v>3.2763699999999998E-4</v>
      </c>
      <c r="E27" s="62">
        <f>+[5]Cuadro73!F16</f>
        <v>0.14000000000000001</v>
      </c>
      <c r="F27" s="62">
        <f>+[5]Cuadro73!G16</f>
        <v>8.7864400000000004E-4</v>
      </c>
      <c r="G27" s="61">
        <f>+[5]Cuadro73!H16</f>
        <v>0</v>
      </c>
      <c r="H27" s="61">
        <f>+[5]Cuadro73!I16</f>
        <v>0</v>
      </c>
      <c r="I27" s="98">
        <f>+[5]Cuadro73!J16</f>
        <v>14</v>
      </c>
      <c r="J27" s="99">
        <f>+[5]Cuadro73!K16</f>
        <v>15</v>
      </c>
      <c r="K27" s="98">
        <f>+[5]Cuadro73!L16</f>
        <v>15</v>
      </c>
      <c r="L27" s="11"/>
      <c r="M27" s="7"/>
    </row>
    <row r="28" spans="1:17">
      <c r="A28" s="7"/>
      <c r="B28" s="158" t="str">
        <f>+[5]Cuadro73!C17</f>
        <v>Compra y cambio de aceite</v>
      </c>
      <c r="C28" s="61">
        <f>+[5]Cuadro73!D17</f>
        <v>0.25</v>
      </c>
      <c r="D28" s="61">
        <f>+[5]Cuadro73!E17</f>
        <v>3.6290600000000003E-4</v>
      </c>
      <c r="E28" s="62">
        <f>+[5]Cuadro73!F17</f>
        <v>0.33</v>
      </c>
      <c r="F28" s="62">
        <f>+[5]Cuadro73!G17</f>
        <v>3.1669199999999998E-4</v>
      </c>
      <c r="G28" s="61">
        <f>+[5]Cuadro73!H17</f>
        <v>0</v>
      </c>
      <c r="H28" s="61">
        <f>+[5]Cuadro73!I17</f>
        <v>0</v>
      </c>
      <c r="I28" s="98">
        <f>+[5]Cuadro73!J17</f>
        <v>15</v>
      </c>
      <c r="J28" s="99">
        <f>+[5]Cuadro73!K17</f>
        <v>14</v>
      </c>
      <c r="K28" s="98">
        <f>+[5]Cuadro73!L17</f>
        <v>14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325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115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230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22">
      <c r="A13" s="7"/>
      <c r="B13" s="19" t="str">
        <f>+[5]Cuadro74!C2</f>
        <v>Comunicaciones</v>
      </c>
      <c r="C13" s="66">
        <f>+[5]Cuadro74!D2</f>
        <v>-0.03</v>
      </c>
      <c r="D13" s="66">
        <f>+[5]Cuadro74!E2</f>
        <v>-1.10619E-3</v>
      </c>
      <c r="E13" s="66">
        <f>+[5]Cuadro74!F2</f>
        <v>-0.08</v>
      </c>
      <c r="F13" s="66">
        <f>+[5]Cuadro74!G2</f>
        <v>-2.5825969999999998E-3</v>
      </c>
      <c r="G13" s="66">
        <f>+[5]Cuadro74!H2</f>
        <v>-0.01</v>
      </c>
      <c r="H13" s="66">
        <f>+[5]Cuadro74!I2</f>
        <v>-3.9284999999999998E-4</v>
      </c>
      <c r="I13" s="103"/>
      <c r="J13" s="103"/>
      <c r="K13" s="103"/>
      <c r="L13" s="11"/>
      <c r="M13" s="7"/>
    </row>
    <row r="14" spans="1:22">
      <c r="A14" s="7"/>
      <c r="B14" s="32" t="str">
        <f>+[5]Cuadro74!C3</f>
        <v>Comunicaciones</v>
      </c>
      <c r="C14" s="61">
        <f>+[5]Cuadro74!D3</f>
        <v>-0.03</v>
      </c>
      <c r="D14" s="61">
        <f>+[5]Cuadro74!E3</f>
        <v>-1.10619E-3</v>
      </c>
      <c r="E14" s="62">
        <f>+[5]Cuadro74!F3</f>
        <v>-0.08</v>
      </c>
      <c r="F14" s="62">
        <f>+[5]Cuadro74!G3</f>
        <v>-2.5825969999999998E-3</v>
      </c>
      <c r="G14" s="61">
        <f>+[5]Cuadro74!H3</f>
        <v>-0.01</v>
      </c>
      <c r="H14" s="61">
        <f>+[5]Cuadro74!I3</f>
        <v>-3.9284999999999998E-4</v>
      </c>
      <c r="I14" s="98">
        <f>+[5]Cuadro74!J3</f>
        <v>1</v>
      </c>
      <c r="J14" s="99">
        <f>+[5]Cuadro74!K3</f>
        <v>1</v>
      </c>
      <c r="K14" s="98">
        <f>+[5]Cuadro74!L3</f>
        <v>1</v>
      </c>
      <c r="L14" s="11"/>
      <c r="M14" s="7"/>
    </row>
    <row r="15" spans="1:22">
      <c r="A15" s="7"/>
      <c r="B15" s="9"/>
      <c r="C15" s="89"/>
      <c r="D15" s="89"/>
      <c r="E15" s="89"/>
      <c r="F15" s="89"/>
      <c r="G15" s="89"/>
      <c r="H15" s="89"/>
      <c r="I15" s="114"/>
      <c r="J15" s="114"/>
      <c r="K15" s="114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78" t="s">
        <v>283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+[5]Cuadro74a!B2</f>
        <v>0</v>
      </c>
      <c r="F23" s="62">
        <f>+[5]Cuadro74a!C2</f>
        <v>0.09</v>
      </c>
      <c r="G23" s="61">
        <f>+[5]Cuadro74a!D2</f>
        <v>-0.03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+[5]Cuadro74a!B3</f>
        <v>-0.09</v>
      </c>
      <c r="F24" s="62">
        <f>+[5]Cuadro74a!C3</f>
        <v>0.01</v>
      </c>
      <c r="G24" s="61">
        <f>+[5]Cuadro74a!D3</f>
        <v>-0.05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325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7" sqref="B37:B3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222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342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+[5]Cuadro75!C2</f>
        <v>Comunicaciones</v>
      </c>
      <c r="C13" s="66">
        <f>+[5]Cuadro75!D2</f>
        <v>-0.03</v>
      </c>
      <c r="D13" s="66">
        <f>+[5]Cuadro75!E2</f>
        <v>-1.10619E-3</v>
      </c>
      <c r="E13" s="66">
        <f>+[5]Cuadro75!F2</f>
        <v>-0.08</v>
      </c>
      <c r="F13" s="66">
        <f>+[5]Cuadro75!G2</f>
        <v>-2.5825969999999998E-3</v>
      </c>
      <c r="G13" s="66">
        <f>+[5]Cuadro75!H2</f>
        <v>-0.01</v>
      </c>
      <c r="H13" s="66">
        <f>+[5]Cuadro75!I2</f>
        <v>-3.9284999999999998E-4</v>
      </c>
      <c r="I13" s="106"/>
      <c r="J13" s="11"/>
      <c r="K13" s="7"/>
    </row>
    <row r="14" spans="1:22">
      <c r="A14" s="7"/>
      <c r="B14" s="9" t="str">
        <f>+[5]Cuadro75!C3</f>
        <v>Servicio de correo</v>
      </c>
      <c r="C14" s="63">
        <f>+[5]Cuadro75!D3</f>
        <v>1.21</v>
      </c>
      <c r="D14" s="63">
        <f>+[5]Cuadro75!E3</f>
        <v>4.8308999999999998E-4</v>
      </c>
      <c r="E14" s="62">
        <f>+[5]Cuadro75!F3</f>
        <v>1.19</v>
      </c>
      <c r="F14" s="62">
        <f>+[5]Cuadro75!G3</f>
        <v>5.1506700000000002E-4</v>
      </c>
      <c r="G14" s="61">
        <f>+[5]Cuadro75!H3</f>
        <v>1.21</v>
      </c>
      <c r="H14" s="63">
        <f>+[5]Cuadro75!I3</f>
        <v>1.22841E-4</v>
      </c>
      <c r="I14" s="134"/>
      <c r="J14" s="11"/>
      <c r="K14" s="7"/>
    </row>
    <row r="15" spans="1:22">
      <c r="A15" s="7"/>
      <c r="B15" s="9" t="str">
        <f>+[5]Cuadro75!C4</f>
        <v>Servicios de telefonía</v>
      </c>
      <c r="C15" s="61">
        <f>+[5]Cuadro75!D4</f>
        <v>0</v>
      </c>
      <c r="D15" s="61">
        <f>+[5]Cuadro75!E4</f>
        <v>0</v>
      </c>
      <c r="E15" s="62">
        <f>+[5]Cuadro75!F4</f>
        <v>0.01</v>
      </c>
      <c r="F15" s="62">
        <f>+[5]Cuadro75!G4</f>
        <v>3.0411199999999999E-4</v>
      </c>
      <c r="G15" s="61">
        <f>+[5]Cuadro75!H4</f>
        <v>0</v>
      </c>
      <c r="H15" s="61">
        <f>+[5]Cuadro75!I4</f>
        <v>0</v>
      </c>
      <c r="I15" s="134"/>
      <c r="J15" s="11"/>
      <c r="K15" s="7"/>
    </row>
    <row r="16" spans="1:22" s="17" customFormat="1">
      <c r="A16" s="7"/>
      <c r="B16" s="9" t="str">
        <f>+[5]Cuadro75!C5</f>
        <v>Equipos de telefonía móvil</v>
      </c>
      <c r="C16" s="61">
        <f>+[5]Cuadro75!D5</f>
        <v>-1.63</v>
      </c>
      <c r="D16" s="61">
        <f>+[5]Cuadro75!E5</f>
        <v>-1.8385529999999999E-3</v>
      </c>
      <c r="E16" s="62">
        <f>+[5]Cuadro75!F5</f>
        <v>-2.36</v>
      </c>
      <c r="F16" s="62">
        <f>+[5]Cuadro75!G5</f>
        <v>-3.3930610000000002E-3</v>
      </c>
      <c r="G16" s="61">
        <f>+[5]Cuadro75!H5</f>
        <v>-0.52</v>
      </c>
      <c r="H16" s="61">
        <f>+[5]Cuadro75!I5</f>
        <v>-6.6782300000000001E-4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2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2"/>
      <c r="D21" s="142"/>
      <c r="E21" s="142"/>
      <c r="F21" s="142"/>
      <c r="G21" s="142"/>
      <c r="H21" s="142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+[5]Cuadro75!C6</f>
        <v>Servicio de correo</v>
      </c>
      <c r="C22" s="66">
        <f>+[5]Cuadro75!D6</f>
        <v>1.21</v>
      </c>
      <c r="D22" s="66">
        <f>+[5]Cuadro75!E6</f>
        <v>4.8308999999999998E-4</v>
      </c>
      <c r="E22" s="66">
        <f>+[5]Cuadro75!F6</f>
        <v>1.19</v>
      </c>
      <c r="F22" s="66">
        <f>+[5]Cuadro75!G6</f>
        <v>5.1506700000000002E-4</v>
      </c>
      <c r="G22" s="66">
        <f>+[5]Cuadro75!H6</f>
        <v>1.21</v>
      </c>
      <c r="H22" s="66">
        <f>+[5]Cuadro75!I6</f>
        <v>1.22841E-4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+[5]Cuadro75!C7</f>
        <v>Porte de cartas</v>
      </c>
      <c r="C23" s="63">
        <f>+[5]Cuadro75!D7</f>
        <v>1.21</v>
      </c>
      <c r="D23" s="63">
        <f>+[5]Cuadro75!E7</f>
        <v>4.8308999999999998E-4</v>
      </c>
      <c r="E23" s="62">
        <f>+[5]Cuadro75!F7</f>
        <v>1.19</v>
      </c>
      <c r="F23" s="62">
        <f>+[5]Cuadro75!G7</f>
        <v>5.1506700000000002E-4</v>
      </c>
      <c r="G23" s="61">
        <f>+[5]Cuadro75!H7</f>
        <v>1.21</v>
      </c>
      <c r="H23" s="63">
        <f>+[5]Cuadro75!I7</f>
        <v>1.22841E-4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+[5]Cuadro75!C8</f>
        <v>Servicios de telefonía</v>
      </c>
      <c r="C29" s="66">
        <f>+[5]Cuadro75!D8</f>
        <v>0</v>
      </c>
      <c r="D29" s="66">
        <f>+[5]Cuadro75!E8</f>
        <v>0</v>
      </c>
      <c r="E29" s="66">
        <f>+[5]Cuadro75!F8</f>
        <v>0.01</v>
      </c>
      <c r="F29" s="66">
        <f>+[5]Cuadro75!G8</f>
        <v>3.0411199999999999E-4</v>
      </c>
      <c r="G29" s="66">
        <f>+[5]Cuadro75!H8</f>
        <v>0</v>
      </c>
      <c r="H29" s="66">
        <f>+[5]Cuadro75!I8</f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+[5]Cuadro75!C9</f>
        <v>Servicios de telefonía</v>
      </c>
      <c r="C30" s="63">
        <f>+[5]Cuadro75!D9</f>
        <v>0</v>
      </c>
      <c r="D30" s="63">
        <f>+[5]Cuadro75!E9</f>
        <v>0</v>
      </c>
      <c r="E30" s="62">
        <f>+[5]Cuadro75!F9</f>
        <v>0</v>
      </c>
      <c r="F30" s="62">
        <f>+[5]Cuadro75!G9</f>
        <v>0</v>
      </c>
      <c r="G30" s="61">
        <f>+[5]Cuadro75!H9</f>
        <v>0</v>
      </c>
      <c r="H30" s="63">
        <f>+[5]Cuadro75!I9</f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+[5]Cuadro75!C10</f>
        <v>Otros servivios de telefonía</v>
      </c>
      <c r="C31" s="63">
        <f>+[5]Cuadro75!D10</f>
        <v>0.02</v>
      </c>
      <c r="D31" s="63">
        <f>+[5]Cuadro75!E10</f>
        <v>1.1859800000000001E-4</v>
      </c>
      <c r="E31" s="62">
        <f>+[5]Cuadro75!F10</f>
        <v>0.1</v>
      </c>
      <c r="F31" s="62">
        <f>+[5]Cuadro75!G10</f>
        <v>4.5867E-4</v>
      </c>
      <c r="G31" s="61">
        <f>+[5]Cuadro75!H10</f>
        <v>0</v>
      </c>
      <c r="H31" s="63">
        <f>+[5]Cuadro75!I10</f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+[5]Cuadro75!C11</f>
        <v>Equipos de telefonía móvil</v>
      </c>
      <c r="C37" s="66">
        <f>+[5]Cuadro75!D11</f>
        <v>-1.63</v>
      </c>
      <c r="D37" s="66">
        <f>+[5]Cuadro75!E11</f>
        <v>-1.8385529999999999E-3</v>
      </c>
      <c r="E37" s="66">
        <f>+[5]Cuadro75!F11</f>
        <v>-2.36</v>
      </c>
      <c r="F37" s="66">
        <f>+[5]Cuadro75!G11</f>
        <v>-3.3930610000000002E-3</v>
      </c>
      <c r="G37" s="66">
        <f>+[5]Cuadro75!H11</f>
        <v>-0.52</v>
      </c>
      <c r="H37" s="66">
        <f>+[5]Cuadro75!I11</f>
        <v>-6.6782300000000001E-4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+[5]Cuadro75!C12</f>
        <v>Equipos de telefonía móvil</v>
      </c>
      <c r="C38" s="63">
        <f>+[5]Cuadro75!D12</f>
        <v>-1.63</v>
      </c>
      <c r="D38" s="63">
        <f>+[5]Cuadro75!E12</f>
        <v>-1.8385529999999999E-3</v>
      </c>
      <c r="E38" s="62">
        <f>+[5]Cuadro75!F12</f>
        <v>-2.36</v>
      </c>
      <c r="F38" s="62">
        <f>+[5]Cuadro75!G12</f>
        <v>-3.3930610000000002E-3</v>
      </c>
      <c r="G38" s="61">
        <f>+[5]Cuadro75!H12</f>
        <v>-0.52</v>
      </c>
      <c r="H38" s="63">
        <f>+[5]Cuadro75!I12</f>
        <v>-6.6782300000000001E-4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221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339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+[5]Cuadro76!C2</f>
        <v>Comunicaciones</v>
      </c>
      <c r="C13" s="66">
        <f>+[5]Cuadro76!D2</f>
        <v>-0.03</v>
      </c>
      <c r="D13" s="66">
        <f>+[5]Cuadro76!E2</f>
        <v>-1.10619E-3</v>
      </c>
      <c r="E13" s="66">
        <f>+[5]Cuadro76!F2</f>
        <v>-0.08</v>
      </c>
      <c r="F13" s="66">
        <f>+[5]Cuadro76!G2</f>
        <v>-2.5825969999999998E-3</v>
      </c>
      <c r="G13" s="66">
        <f>+[5]Cuadro76!H2</f>
        <v>-0.01</v>
      </c>
      <c r="H13" s="66">
        <f>+[5]Cuadro76!I2</f>
        <v>-3.9284999999999998E-4</v>
      </c>
      <c r="I13" s="103"/>
      <c r="J13" s="103"/>
      <c r="K13" s="103"/>
      <c r="L13" s="11"/>
      <c r="M13" s="7"/>
    </row>
    <row r="14" spans="1:22">
      <c r="A14" s="7"/>
      <c r="B14" s="158" t="str">
        <f>+[5]Cuadro76!C3</f>
        <v>Equipos de telefonía móvil y similares</v>
      </c>
      <c r="C14" s="61">
        <f>+[5]Cuadro76!D3</f>
        <v>-1.63</v>
      </c>
      <c r="D14" s="61">
        <f>+[5]Cuadro76!E3</f>
        <v>-1.8385529999999999E-3</v>
      </c>
      <c r="E14" s="62">
        <f>+[5]Cuadro76!F3</f>
        <v>-2.36</v>
      </c>
      <c r="F14" s="62">
        <f>+[5]Cuadro76!G3</f>
        <v>-3.3930610000000002E-3</v>
      </c>
      <c r="G14" s="61">
        <f>+[5]Cuadro76!H3</f>
        <v>-0.52</v>
      </c>
      <c r="H14" s="61">
        <f>+[5]Cuadro76!I3</f>
        <v>-6.6782300000000001E-4</v>
      </c>
      <c r="I14" s="98">
        <f>+[5]Cuadro76!J3</f>
        <v>1</v>
      </c>
      <c r="J14" s="99">
        <f>+[5]Cuadro76!K3</f>
        <v>1</v>
      </c>
      <c r="K14" s="98">
        <f>+[5]Cuadro76!L3</f>
        <v>1</v>
      </c>
      <c r="L14" s="11"/>
      <c r="M14" s="7"/>
    </row>
    <row r="15" spans="1:22">
      <c r="A15" s="7"/>
      <c r="B15" s="158" t="str">
        <f>+[5]Cuadro76!C4</f>
        <v>Servicios de telefonía</v>
      </c>
      <c r="C15" s="61">
        <f>+[5]Cuadro76!D4</f>
        <v>0</v>
      </c>
      <c r="D15" s="61">
        <f>+[5]Cuadro76!E4</f>
        <v>0</v>
      </c>
      <c r="E15" s="62">
        <f>+[5]Cuadro76!F4</f>
        <v>0</v>
      </c>
      <c r="F15" s="62">
        <f>+[5]Cuadro76!G4</f>
        <v>0</v>
      </c>
      <c r="G15" s="61">
        <f>+[5]Cuadro76!H4</f>
        <v>0</v>
      </c>
      <c r="H15" s="61">
        <f>+[5]Cuadro76!I4</f>
        <v>0</v>
      </c>
      <c r="I15" s="98">
        <f>+[5]Cuadro76!J4</f>
        <v>2</v>
      </c>
      <c r="J15" s="99">
        <f>+[5]Cuadro76!K4</f>
        <v>2</v>
      </c>
      <c r="K15" s="98">
        <f>+[5]Cuadro76!L4</f>
        <v>2</v>
      </c>
      <c r="L15" s="11"/>
      <c r="M15" s="7"/>
      <c r="O15" s="53"/>
    </row>
    <row r="16" spans="1:22">
      <c r="A16" s="7"/>
      <c r="B16" s="158" t="str">
        <f>+[5]Cuadro76!C5</f>
        <v>Otros servivios de telefonía</v>
      </c>
      <c r="C16" s="61">
        <f>+[5]Cuadro76!D5</f>
        <v>0.02</v>
      </c>
      <c r="D16" s="61">
        <f>+[5]Cuadro76!E5</f>
        <v>1.1859800000000001E-4</v>
      </c>
      <c r="E16" s="62">
        <f>+[5]Cuadro76!F5</f>
        <v>0.1</v>
      </c>
      <c r="F16" s="62">
        <f>+[5]Cuadro76!G5</f>
        <v>4.5867E-4</v>
      </c>
      <c r="G16" s="61">
        <f>+[5]Cuadro76!H5</f>
        <v>0</v>
      </c>
      <c r="H16" s="61">
        <f>+[5]Cuadro76!I5</f>
        <v>0</v>
      </c>
      <c r="I16" s="98">
        <f>+[5]Cuadro76!J5</f>
        <v>3</v>
      </c>
      <c r="J16" s="99">
        <f>+[5]Cuadro76!K5</f>
        <v>3</v>
      </c>
      <c r="K16" s="98">
        <f>+[5]Cuadro76!L5</f>
        <v>3</v>
      </c>
      <c r="L16" s="11"/>
      <c r="M16" s="7"/>
      <c r="O16" s="18"/>
    </row>
    <row r="17" spans="1:17">
      <c r="A17" s="7"/>
      <c r="B17" s="158" t="str">
        <f>+[5]Cuadro76!C6</f>
        <v>Porte de cartas y otros servicios</v>
      </c>
      <c r="C17" s="61">
        <f>+[5]Cuadro76!D6</f>
        <v>1.21</v>
      </c>
      <c r="D17" s="61">
        <f>+[5]Cuadro76!E6</f>
        <v>4.8308999999999998E-4</v>
      </c>
      <c r="E17" s="62">
        <f>+[5]Cuadro76!F6</f>
        <v>1.19</v>
      </c>
      <c r="F17" s="62">
        <f>+[5]Cuadro76!G6</f>
        <v>5.1506700000000002E-4</v>
      </c>
      <c r="G17" s="61">
        <f>+[5]Cuadro76!H6</f>
        <v>1.21</v>
      </c>
      <c r="H17" s="61">
        <f>+[5]Cuadro76!I6</f>
        <v>1.22841E-4</v>
      </c>
      <c r="I17" s="98">
        <f>+[5]Cuadro76!J6</f>
        <v>4</v>
      </c>
      <c r="J17" s="99">
        <f>+[5]Cuadro76!K6</f>
        <v>4</v>
      </c>
      <c r="K17" s="98">
        <f>+[5]Cuadro76!L6</f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7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8" t="s">
        <v>229</v>
      </c>
      <c r="D7" s="178"/>
      <c r="E7" s="178"/>
      <c r="F7" s="178"/>
      <c r="G7" s="178"/>
      <c r="H7" s="178"/>
      <c r="I7" s="178"/>
      <c r="J7" s="178"/>
      <c r="K7" s="178"/>
      <c r="L7" s="11"/>
      <c r="M7" s="7"/>
    </row>
    <row r="8" spans="1:15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15">
      <c r="A9" s="7"/>
      <c r="B9" s="8"/>
      <c r="C9" s="70"/>
      <c r="D9" s="70"/>
      <c r="E9" s="70"/>
      <c r="F9" s="70"/>
      <c r="G9" s="70"/>
      <c r="H9" s="88"/>
      <c r="I9" s="70"/>
      <c r="J9" s="70"/>
      <c r="K9" s="70"/>
      <c r="L9" s="11"/>
      <c r="M9" s="7"/>
    </row>
    <row r="10" spans="1:15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15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15" ht="12" customHeight="1">
      <c r="A12" s="7"/>
      <c r="B12" s="9"/>
      <c r="C12" s="70"/>
      <c r="D12" s="70"/>
      <c r="E12" s="70"/>
      <c r="F12" s="70"/>
      <c r="G12" s="70"/>
      <c r="H12" s="88"/>
      <c r="I12" s="70"/>
      <c r="J12" s="70"/>
      <c r="K12" s="70"/>
      <c r="L12" s="11"/>
      <c r="M12" s="7"/>
    </row>
    <row r="13" spans="1:15">
      <c r="A13" s="7"/>
      <c r="B13" s="19" t="str">
        <f>+[5]Cuadro77!C2</f>
        <v>Otros gastos</v>
      </c>
      <c r="C13" s="66">
        <f>+[5]Cuadro77!D2</f>
        <v>-0.05</v>
      </c>
      <c r="D13" s="66">
        <f>+[5]Cuadro77!E2</f>
        <v>-2.835064E-3</v>
      </c>
      <c r="E13" s="66">
        <f>+[5]Cuadro77!F2</f>
        <v>-0.04</v>
      </c>
      <c r="F13" s="66">
        <f>+[5]Cuadro77!G2</f>
        <v>-2.531321E-3</v>
      </c>
      <c r="G13" s="66">
        <f>+[5]Cuadro77!H2</f>
        <v>0.19</v>
      </c>
      <c r="H13" s="66">
        <f>+[5]Cuadro77!I2</f>
        <v>7.5544059999999996E-3</v>
      </c>
      <c r="I13" s="103"/>
      <c r="J13" s="103"/>
      <c r="K13" s="103"/>
      <c r="L13" s="11"/>
      <c r="M13" s="7"/>
    </row>
    <row r="14" spans="1:15">
      <c r="A14" s="7"/>
      <c r="B14" s="136" t="str">
        <f>+[5]Cuadro77!C3</f>
        <v>Bebidas alcohólicas</v>
      </c>
      <c r="C14" s="61">
        <f>+[5]Cuadro77!D3</f>
        <v>-0.08</v>
      </c>
      <c r="D14" s="61">
        <f>+[5]Cuadro77!E3</f>
        <v>-8.8683999999999996E-4</v>
      </c>
      <c r="E14" s="62">
        <f>+[5]Cuadro77!F3</f>
        <v>-0.14000000000000001</v>
      </c>
      <c r="F14" s="62">
        <f>+[5]Cuadro77!G3</f>
        <v>-2.1548000000000001E-3</v>
      </c>
      <c r="G14" s="61">
        <f>+[5]Cuadro77!H3</f>
        <v>-0.2</v>
      </c>
      <c r="H14" s="61">
        <f>+[5]Cuadro77!I3</f>
        <v>-1.294145E-3</v>
      </c>
      <c r="I14" s="98">
        <f>+[5]Cuadro77!J3</f>
        <v>2</v>
      </c>
      <c r="J14" s="99">
        <f>+[5]Cuadro77!K3</f>
        <v>2</v>
      </c>
      <c r="K14" s="98">
        <f>+[5]Cuadro77!L3</f>
        <v>4</v>
      </c>
      <c r="L14" s="11"/>
      <c r="M14" s="7"/>
      <c r="N14" s="6"/>
      <c r="O14" s="163"/>
    </row>
    <row r="15" spans="1:15">
      <c r="A15" s="7"/>
      <c r="B15" s="136" t="str">
        <f>+[5]Cuadro77!C4</f>
        <v>Artículos aseo</v>
      </c>
      <c r="C15" s="61">
        <f>+[5]Cuadro77!D4</f>
        <v>-0.24</v>
      </c>
      <c r="D15" s="61">
        <f>+[5]Cuadro77!E4</f>
        <v>-8.4893880000000005E-3</v>
      </c>
      <c r="E15" s="62">
        <f>+[5]Cuadro77!F4</f>
        <v>-0.1</v>
      </c>
      <c r="F15" s="62">
        <f>+[5]Cuadro77!G4</f>
        <v>-4.0148789999999998E-3</v>
      </c>
      <c r="G15" s="61">
        <f>+[5]Cuadro77!H4</f>
        <v>-0.03</v>
      </c>
      <c r="H15" s="61">
        <f>+[5]Cuadro77!I4</f>
        <v>-5.8880599999999999E-4</v>
      </c>
      <c r="I15" s="98">
        <f>+[5]Cuadro77!J4</f>
        <v>1</v>
      </c>
      <c r="J15" s="99">
        <f>+[5]Cuadro77!K4</f>
        <v>1</v>
      </c>
      <c r="K15" s="98">
        <f>+[5]Cuadro77!L4</f>
        <v>3</v>
      </c>
      <c r="L15" s="11"/>
      <c r="M15" s="7"/>
      <c r="N15" s="6"/>
      <c r="O15" s="6"/>
    </row>
    <row r="16" spans="1:15">
      <c r="A16" s="7"/>
      <c r="B16" s="136" t="str">
        <f>+[5]Cuadro77!C5</f>
        <v>Artículos joyería</v>
      </c>
      <c r="C16" s="61">
        <f>+[5]Cuadro77!D5</f>
        <v>2.0299999999999998</v>
      </c>
      <c r="D16" s="61">
        <f>+[5]Cuadro77!E5</f>
        <v>6.4263319999999999E-3</v>
      </c>
      <c r="E16" s="62">
        <f>+[5]Cuadro77!F5</f>
        <v>1.53</v>
      </c>
      <c r="F16" s="62">
        <f>+[5]Cuadro77!G5</f>
        <v>3.2840740000000001E-3</v>
      </c>
      <c r="G16" s="61">
        <f>+[5]Cuadro77!H5</f>
        <v>2.16</v>
      </c>
      <c r="H16" s="61">
        <f>+[5]Cuadro77!I5</f>
        <v>9.2361800000000001E-3</v>
      </c>
      <c r="I16" s="98">
        <f>+[5]Cuadro77!J5</f>
        <v>4</v>
      </c>
      <c r="J16" s="99">
        <f>+[5]Cuadro77!K5</f>
        <v>4</v>
      </c>
      <c r="K16" s="98">
        <f>+[5]Cuadro77!L5</f>
        <v>1</v>
      </c>
      <c r="L16" s="11"/>
      <c r="M16" s="7"/>
      <c r="N16" s="6"/>
      <c r="O16" s="5"/>
    </row>
    <row r="17" spans="1:21">
      <c r="A17" s="7"/>
      <c r="B17" s="136" t="str">
        <f>+[5]Cuadro77!C6</f>
        <v>Otros bienes</v>
      </c>
      <c r="C17" s="61">
        <f>+[5]Cuadro77!D6</f>
        <v>0.01</v>
      </c>
      <c r="D17" s="61">
        <f>+[5]Cuadro77!E6</f>
        <v>7.0784000000000005E-5</v>
      </c>
      <c r="E17" s="62">
        <f>+[5]Cuadro77!F6</f>
        <v>0</v>
      </c>
      <c r="F17" s="62">
        <f>+[5]Cuadro77!G6</f>
        <v>0</v>
      </c>
      <c r="G17" s="61">
        <f>+[5]Cuadro77!H6</f>
        <v>0.02</v>
      </c>
      <c r="H17" s="61">
        <f>+[5]Cuadro77!I6</f>
        <v>1.8774699999999999E-4</v>
      </c>
      <c r="I17" s="98">
        <f>+[5]Cuadro77!J6</f>
        <v>3</v>
      </c>
      <c r="J17" s="99">
        <f>+[5]Cuadro77!K6</f>
        <v>3</v>
      </c>
      <c r="K17" s="98">
        <f>+[5]Cuadro77!L6</f>
        <v>2</v>
      </c>
      <c r="L17" s="11"/>
      <c r="M17" s="7"/>
      <c r="N17" s="6"/>
      <c r="O17" s="6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78" t="s">
        <v>284</v>
      </c>
      <c r="D22" s="178"/>
      <c r="E22" s="178"/>
      <c r="F22" s="178"/>
      <c r="G22" s="178"/>
      <c r="H22" s="178"/>
      <c r="I22" s="178"/>
      <c r="J22" s="178"/>
      <c r="K22" s="178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76" t="s">
        <v>331</v>
      </c>
      <c r="D23" s="176"/>
      <c r="E23" s="176"/>
      <c r="F23" s="176"/>
      <c r="G23" s="176"/>
      <c r="H23" s="176"/>
      <c r="I23" s="176"/>
      <c r="J23" s="176"/>
      <c r="K23" s="17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6</v>
      </c>
      <c r="E25" s="63">
        <f>+[5]Cuadro77a!B2</f>
        <v>0.01</v>
      </c>
      <c r="F25" s="62">
        <f>+[5]Cuadro77a!C2</f>
        <v>0.08</v>
      </c>
      <c r="G25" s="61">
        <f>+[5]Cuadro77a!D2</f>
        <v>-0.05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f>+[5]Cuadro77a!B3</f>
        <v>0.06</v>
      </c>
      <c r="F26" s="62">
        <f>+[5]Cuadro77a!C3</f>
        <v>0.14000000000000001</v>
      </c>
      <c r="G26" s="61">
        <f>+[5]Cuadro77a!D3</f>
        <v>0.1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224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223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+[5]Cuadro78!C2</f>
        <v>Bebidas alcohólicas</v>
      </c>
      <c r="C13" s="66">
        <f>+[5]Cuadro78!D2</f>
        <v>-0.08</v>
      </c>
      <c r="D13" s="66">
        <f>+[5]Cuadro78!E2</f>
        <v>-8.8683999999999996E-4</v>
      </c>
      <c r="E13" s="66">
        <f>+[5]Cuadro78!F2</f>
        <v>-0.14000000000000001</v>
      </c>
      <c r="F13" s="66">
        <f>+[5]Cuadro78!G2</f>
        <v>-2.1548000000000001E-3</v>
      </c>
      <c r="G13" s="66">
        <f>+[5]Cuadro78!H2</f>
        <v>-0.2</v>
      </c>
      <c r="H13" s="66">
        <f>+[5]Cuadro78!I2</f>
        <v>-1.294145E-3</v>
      </c>
      <c r="I13" s="106"/>
      <c r="J13" s="11"/>
      <c r="K13" s="7"/>
    </row>
    <row r="14" spans="1:22">
      <c r="A14" s="7"/>
      <c r="B14" s="9" t="str">
        <f>+[5]Cuadro78!C3</f>
        <v>Bebidas alcohólicas</v>
      </c>
      <c r="C14" s="63">
        <f>+[5]Cuadro78!D3</f>
        <v>-0.08</v>
      </c>
      <c r="D14" s="63">
        <f>+[5]Cuadro78!E3</f>
        <v>-7.9779799999999995E-4</v>
      </c>
      <c r="E14" s="62">
        <f>+[5]Cuadro78!F3</f>
        <v>-0.11</v>
      </c>
      <c r="F14" s="62">
        <f>+[5]Cuadro78!G3</f>
        <v>-1.555683E-3</v>
      </c>
      <c r="G14" s="61">
        <f>+[5]Cuadro78!H3</f>
        <v>-0.25</v>
      </c>
      <c r="H14" s="63">
        <f>+[5]Cuadro78!I3</f>
        <v>-1.4601320000000001E-3</v>
      </c>
      <c r="I14" s="134"/>
      <c r="J14" s="11"/>
      <c r="K14" s="7"/>
    </row>
    <row r="15" spans="1:22">
      <c r="A15" s="7"/>
      <c r="B15" s="9" t="str">
        <f>+[5]Cuadro78!C4</f>
        <v>Cigarrillos y tabaco</v>
      </c>
      <c r="C15" s="61">
        <f>+[5]Cuadro78!D4</f>
        <v>-0.09</v>
      </c>
      <c r="D15" s="61">
        <f>+[5]Cuadro78!E4</f>
        <v>-1.0011200000000001E-4</v>
      </c>
      <c r="E15" s="62">
        <f>+[5]Cuadro78!F4</f>
        <v>-0.52</v>
      </c>
      <c r="F15" s="62">
        <f>+[5]Cuadro78!G4</f>
        <v>-6.4903900000000002E-4</v>
      </c>
      <c r="G15" s="61">
        <f>+[5]Cuadro78!H4</f>
        <v>0.23</v>
      </c>
      <c r="H15" s="61">
        <f>+[5]Cuadro78!I4</f>
        <v>1.44931E-4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+[5]Cuadro78!C5</f>
        <v>Bebidas alcohólicas</v>
      </c>
      <c r="C21" s="66">
        <f>+[5]Cuadro78!D5</f>
        <v>-0.08</v>
      </c>
      <c r="D21" s="66">
        <f>+[5]Cuadro78!E5</f>
        <v>-7.9779799999999995E-4</v>
      </c>
      <c r="E21" s="66">
        <f>+[5]Cuadro78!F5</f>
        <v>-0.11</v>
      </c>
      <c r="F21" s="66">
        <f>+[5]Cuadro78!G5</f>
        <v>-1.555683E-3</v>
      </c>
      <c r="G21" s="66">
        <f>+[5]Cuadro78!H5</f>
        <v>-0.25</v>
      </c>
      <c r="H21" s="66">
        <f>+[5]Cuadro78!I5</f>
        <v>-1.4601320000000001E-3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+[5]Cuadro78!C6</f>
        <v>Cerveza</v>
      </c>
      <c r="C22" s="63">
        <f>+[5]Cuadro78!D6</f>
        <v>-0.37</v>
      </c>
      <c r="D22" s="63">
        <f>+[5]Cuadro78!E6</f>
        <v>-1.6443269999999999E-3</v>
      </c>
      <c r="E22" s="62">
        <f>+[5]Cuadro78!F6</f>
        <v>-0.63</v>
      </c>
      <c r="F22" s="62">
        <f>+[5]Cuadro78!G6</f>
        <v>-4.2291519999999999E-3</v>
      </c>
      <c r="G22" s="61">
        <f>+[5]Cuadro78!H6</f>
        <v>0.33</v>
      </c>
      <c r="H22" s="63">
        <f>+[5]Cuadro78!I6</f>
        <v>2.1336900000000001E-4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+[5]Cuadro78!C7</f>
        <v>Aguardiente</v>
      </c>
      <c r="C23" s="63">
        <f>+[5]Cuadro78!D7</f>
        <v>-0.25</v>
      </c>
      <c r="D23" s="63">
        <f>+[5]Cuadro78!E7</f>
        <v>-3.0187500000000001E-4</v>
      </c>
      <c r="E23" s="62">
        <f>+[5]Cuadro78!F7</f>
        <v>-0.56999999999999995</v>
      </c>
      <c r="F23" s="62">
        <f>+[5]Cuadro78!G7</f>
        <v>-8.7326700000000005E-4</v>
      </c>
      <c r="G23" s="61">
        <f>+[5]Cuadro78!H7</f>
        <v>0.52</v>
      </c>
      <c r="H23" s="63">
        <f>+[5]Cuadro78!I7</f>
        <v>5.6042699999999998E-5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+[5]Cuadro78!C8</f>
        <v>Otras bebidas alcoholicas</v>
      </c>
      <c r="C24" s="63">
        <f>+[5]Cuadro78!D8</f>
        <v>0.26</v>
      </c>
      <c r="D24" s="63">
        <f>+[5]Cuadro78!E8</f>
        <v>1.1235080000000001E-3</v>
      </c>
      <c r="E24" s="62">
        <f>+[5]Cuadro78!F8</f>
        <v>0.6</v>
      </c>
      <c r="F24" s="62">
        <f>+[5]Cuadro78!G8</f>
        <v>3.5388329999999999E-3</v>
      </c>
      <c r="G24" s="61">
        <f>+[5]Cuadro78!H8</f>
        <v>-0.34</v>
      </c>
      <c r="H24" s="63">
        <f>+[5]Cuadro78!I8</f>
        <v>-1.729272E-3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2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2"/>
      <c r="D29" s="142"/>
      <c r="E29" s="142"/>
      <c r="F29" s="142"/>
      <c r="G29" s="142"/>
      <c r="H29" s="14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+[5]Cuadro78!C9</f>
        <v>Cigarrillos y tabaco</v>
      </c>
      <c r="C30" s="66">
        <f>+[5]Cuadro78!D9</f>
        <v>-0.09</v>
      </c>
      <c r="D30" s="66">
        <f>+[5]Cuadro78!E9</f>
        <v>-1.0011200000000001E-4</v>
      </c>
      <c r="E30" s="66">
        <f>+[5]Cuadro78!F9</f>
        <v>-0.52</v>
      </c>
      <c r="F30" s="66">
        <f>+[5]Cuadro78!G9</f>
        <v>-6.4903900000000002E-4</v>
      </c>
      <c r="G30" s="66">
        <f>+[5]Cuadro78!H9</f>
        <v>0.23</v>
      </c>
      <c r="H30" s="66">
        <f>+[5]Cuadro78!I9</f>
        <v>1.44931E-4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+[5]Cuadro78!C10</f>
        <v>Cigarrillos</v>
      </c>
      <c r="C31" s="63">
        <f>+[5]Cuadro78!D10</f>
        <v>-0.09</v>
      </c>
      <c r="D31" s="63">
        <f>+[5]Cuadro78!E10</f>
        <v>-1.0011200000000001E-4</v>
      </c>
      <c r="E31" s="62">
        <f>+[5]Cuadro78!F10</f>
        <v>-0.52</v>
      </c>
      <c r="F31" s="62">
        <f>+[5]Cuadro78!G10</f>
        <v>-6.4903900000000002E-4</v>
      </c>
      <c r="G31" s="61">
        <f>+[5]Cuadro78!H10</f>
        <v>0.23</v>
      </c>
      <c r="H31" s="63">
        <f>+[5]Cuadro78!I10</f>
        <v>1.44931E-4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3"/>
      <c r="D33" s="143"/>
      <c r="E33" s="143"/>
      <c r="F33" s="143"/>
      <c r="G33" s="143"/>
      <c r="H33" s="14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2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3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4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223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+[5]Cuadro79!C2</f>
        <v>Artículos para el aseo y cuidado personal</v>
      </c>
      <c r="C13" s="66">
        <f>+[5]Cuadro79!D2</f>
        <v>-0.24</v>
      </c>
      <c r="D13" s="66">
        <f>+[5]Cuadro79!E2</f>
        <v>-8.4893880000000005E-3</v>
      </c>
      <c r="E13" s="66">
        <f>+[5]Cuadro79!F2</f>
        <v>-0.1</v>
      </c>
      <c r="F13" s="66">
        <f>+[5]Cuadro79!G2</f>
        <v>-4.0148789999999998E-3</v>
      </c>
      <c r="G13" s="66">
        <f>+[5]Cuadro79!H2</f>
        <v>-0.03</v>
      </c>
      <c r="H13" s="66">
        <f>+[5]Cuadro79!I2</f>
        <v>-5.8880599999999999E-4</v>
      </c>
      <c r="I13" s="106"/>
      <c r="J13" s="11"/>
      <c r="K13" s="7"/>
    </row>
    <row r="14" spans="1:22">
      <c r="A14" s="7"/>
      <c r="B14" s="9" t="str">
        <f>+[5]Cuadro79!C3</f>
        <v>Productos para el aseo personal</v>
      </c>
      <c r="C14" s="63">
        <f>+[5]Cuadro79!D3</f>
        <v>-0.28000000000000003</v>
      </c>
      <c r="D14" s="63">
        <f>+[5]Cuadro79!E3</f>
        <v>-8.3186509999999998E-3</v>
      </c>
      <c r="E14" s="62">
        <f>+[5]Cuadro79!F3</f>
        <v>-0.11</v>
      </c>
      <c r="F14" s="62">
        <f>+[5]Cuadro79!G3</f>
        <v>-3.8777709999999999E-3</v>
      </c>
      <c r="G14" s="61">
        <f>+[5]Cuadro79!H3</f>
        <v>-0.04</v>
      </c>
      <c r="H14" s="63">
        <f>+[5]Cuadro79!I3</f>
        <v>-5.7442699999999997E-4</v>
      </c>
      <c r="I14" s="134"/>
      <c r="J14" s="11"/>
      <c r="K14" s="7"/>
    </row>
    <row r="15" spans="1:22">
      <c r="A15" s="7"/>
      <c r="B15" s="9" t="str">
        <f>+[5]Cuadro79!C4</f>
        <v>Cuidado personal</v>
      </c>
      <c r="C15" s="61">
        <f>+[5]Cuadro79!D4</f>
        <v>0</v>
      </c>
      <c r="D15" s="61">
        <f>+[5]Cuadro79!E4</f>
        <v>0</v>
      </c>
      <c r="E15" s="62">
        <f>+[5]Cuadro79!F4</f>
        <v>0</v>
      </c>
      <c r="F15" s="62">
        <f>+[5]Cuadro79!G4</f>
        <v>0</v>
      </c>
      <c r="G15" s="61">
        <f>+[5]Cuadro79!H4</f>
        <v>0</v>
      </c>
      <c r="H15" s="61">
        <f>+[5]Cuadro79!I4</f>
        <v>0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+[5]Cuadro79!C5</f>
        <v>Productos para el aseo personal</v>
      </c>
      <c r="C21" s="66">
        <f>+[5]Cuadro79!D5</f>
        <v>-0.28000000000000003</v>
      </c>
      <c r="D21" s="66">
        <f>+[5]Cuadro79!E5</f>
        <v>-8.3186509999999998E-3</v>
      </c>
      <c r="E21" s="66">
        <f>+[5]Cuadro79!F5</f>
        <v>-0.11</v>
      </c>
      <c r="F21" s="66">
        <f>+[5]Cuadro79!G5</f>
        <v>-3.8777709999999999E-3</v>
      </c>
      <c r="G21" s="66">
        <f>+[5]Cuadro79!H5</f>
        <v>-0.04</v>
      </c>
      <c r="H21" s="66">
        <f>+[5]Cuadro79!I5</f>
        <v>-5.7442699999999997E-4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+[5]Cuadro79!C6</f>
        <v>Higiene oral</v>
      </c>
      <c r="C22" s="63">
        <f>+[5]Cuadro79!D6</f>
        <v>-0.82</v>
      </c>
      <c r="D22" s="63">
        <f>+[5]Cuadro79!E6</f>
        <v>-2.8404939999999998E-3</v>
      </c>
      <c r="E22" s="62">
        <f>+[5]Cuadro79!F6</f>
        <v>0.53</v>
      </c>
      <c r="F22" s="62">
        <f>+[5]Cuadro79!G6</f>
        <v>2.354306E-3</v>
      </c>
      <c r="G22" s="61">
        <f>+[5]Cuadro79!H6</f>
        <v>-2.88</v>
      </c>
      <c r="H22" s="63">
        <f>+[5]Cuadro79!I6</f>
        <v>-4.2475509999999996E-3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+[5]Cuadro79!C7</f>
        <v>Higiene corporal</v>
      </c>
      <c r="C23" s="63">
        <f>+[5]Cuadro79!D7</f>
        <v>-0.24</v>
      </c>
      <c r="D23" s="63">
        <f>+[5]Cuadro79!E7</f>
        <v>-3.0655130000000002E-3</v>
      </c>
      <c r="E23" s="62">
        <f>+[5]Cuadro79!F7</f>
        <v>-0.01</v>
      </c>
      <c r="F23" s="62">
        <f>+[5]Cuadro79!G7</f>
        <v>-1.6295900000000001E-4</v>
      </c>
      <c r="G23" s="61">
        <f>+[5]Cuadro79!H7</f>
        <v>-0.23</v>
      </c>
      <c r="H23" s="63">
        <f>+[5]Cuadro79!I7</f>
        <v>-1.3515580000000001E-3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+[5]Cuadro79!C8</f>
        <v>Higiene y cuidado facial</v>
      </c>
      <c r="C24" s="63">
        <f>+[5]Cuadro79!D8</f>
        <v>-0.23</v>
      </c>
      <c r="D24" s="63">
        <f>+[5]Cuadro79!E8</f>
        <v>-1.1294409999999999E-3</v>
      </c>
      <c r="E24" s="62">
        <f>+[5]Cuadro79!F8</f>
        <v>-0.9</v>
      </c>
      <c r="F24" s="62">
        <f>+[5]Cuadro79!G8</f>
        <v>-4.3517410000000001E-3</v>
      </c>
      <c r="G24" s="61">
        <f>+[5]Cuadro79!H8</f>
        <v>0.91</v>
      </c>
      <c r="H24" s="63">
        <f>+[5]Cuadro79!I8</f>
        <v>2.1731300000000001E-3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+[5]Cuadro79!C9</f>
        <v>Cuidado del cabello</v>
      </c>
      <c r="C25" s="63">
        <f>+[5]Cuadro79!D9</f>
        <v>0.65</v>
      </c>
      <c r="D25" s="63">
        <f>+[5]Cuadro79!E9</f>
        <v>3.903423E-3</v>
      </c>
      <c r="E25" s="62">
        <f>+[5]Cuadro79!F9</f>
        <v>0.2</v>
      </c>
      <c r="F25" s="62">
        <f>+[5]Cuadro79!G9</f>
        <v>1.4867350000000001E-3</v>
      </c>
      <c r="G25" s="61">
        <f>+[5]Cuadro79!H9</f>
        <v>1.53</v>
      </c>
      <c r="H25" s="63">
        <f>+[5]Cuadro79!I9</f>
        <v>5.6465739999999997E-3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+[5]Cuadro79!C10</f>
        <v>Otros productos</v>
      </c>
      <c r="C26" s="63">
        <f>+[5]Cuadro79!D10</f>
        <v>-2.0699999999999998</v>
      </c>
      <c r="D26" s="63">
        <f>+[5]Cuadro79!E10</f>
        <v>-5.2914310000000001E-3</v>
      </c>
      <c r="E26" s="62">
        <f>+[5]Cuadro79!F10</f>
        <v>-1.44</v>
      </c>
      <c r="F26" s="62">
        <f>+[5]Cuadro79!G10</f>
        <v>-3.2339170000000002E-3</v>
      </c>
      <c r="G26" s="61">
        <f>+[5]Cuadro79!H10</f>
        <v>-3.09</v>
      </c>
      <c r="H26" s="63">
        <f>+[5]Cuadro79!I10</f>
        <v>-2.877353E-3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2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2"/>
      <c r="D31" s="142"/>
      <c r="E31" s="142"/>
      <c r="F31" s="142"/>
      <c r="G31" s="142"/>
      <c r="H31" s="142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+[5]Cuadro79!C11</f>
        <v>Cuidado personal</v>
      </c>
      <c r="C32" s="66">
        <f>+[5]Cuadro79!D11</f>
        <v>0</v>
      </c>
      <c r="D32" s="66">
        <f>+[5]Cuadro79!E11</f>
        <v>0</v>
      </c>
      <c r="E32" s="66">
        <f>+[5]Cuadro79!F11</f>
        <v>0</v>
      </c>
      <c r="F32" s="66">
        <f>+[5]Cuadro79!G11</f>
        <v>0</v>
      </c>
      <c r="G32" s="66">
        <f>+[5]Cuadro79!H11</f>
        <v>0</v>
      </c>
      <c r="H32" s="66">
        <f>+[5]Cuadro79!I11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+[5]Cuadro79!C12</f>
        <v>Corte de cabello</v>
      </c>
      <c r="C33" s="63">
        <f>+[5]Cuadro79!D12</f>
        <v>0</v>
      </c>
      <c r="D33" s="63">
        <f>+[5]Cuadro79!E12</f>
        <v>0</v>
      </c>
      <c r="E33" s="62">
        <f>+[5]Cuadro79!F12</f>
        <v>0</v>
      </c>
      <c r="F33" s="62">
        <f>+[5]Cuadro79!G12</f>
        <v>0</v>
      </c>
      <c r="G33" s="61">
        <f>+[5]Cuadro79!H12</f>
        <v>0</v>
      </c>
      <c r="H33" s="63">
        <f>+[5]Cuadro79!I12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+[5]Cuadro79!C13</f>
        <v>Otros servicios</v>
      </c>
      <c r="C34" s="63">
        <f>+[5]Cuadro79!D13</f>
        <v>0</v>
      </c>
      <c r="D34" s="63">
        <f>+[5]Cuadro79!E13</f>
        <v>0</v>
      </c>
      <c r="E34" s="62">
        <f>+[5]Cuadro79!F13</f>
        <v>0</v>
      </c>
      <c r="F34" s="62">
        <f>+[5]Cuadro79!G13</f>
        <v>0</v>
      </c>
      <c r="G34" s="61">
        <f>+[5]Cuadro79!H13</f>
        <v>0</v>
      </c>
      <c r="H34" s="63">
        <f>+[5]Cuadro79!I13</f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3"/>
      <c r="D36" s="143"/>
      <c r="E36" s="143"/>
      <c r="F36" s="143"/>
      <c r="G36" s="143"/>
      <c r="H36" s="14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6"/>
      <c r="D37" s="176"/>
      <c r="E37" s="176"/>
      <c r="F37" s="176"/>
      <c r="G37" s="176"/>
      <c r="H37" s="17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2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226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223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+[5]Cuadro80!C2</f>
        <v>Artículos de joyería</v>
      </c>
      <c r="C13" s="66">
        <f>+[5]Cuadro80!D2</f>
        <v>2.0299999999999998</v>
      </c>
      <c r="D13" s="66">
        <f>+[5]Cuadro80!E2</f>
        <v>6.4263319999999999E-3</v>
      </c>
      <c r="E13" s="66">
        <f>+[5]Cuadro80!F2</f>
        <v>1.53</v>
      </c>
      <c r="F13" s="66">
        <f>+[5]Cuadro80!G2</f>
        <v>3.2840740000000001E-3</v>
      </c>
      <c r="G13" s="66">
        <f>+[5]Cuadro80!H2</f>
        <v>2.16</v>
      </c>
      <c r="H13" s="66">
        <f>+[5]Cuadro80!I2</f>
        <v>9.2361800000000001E-3</v>
      </c>
      <c r="I13" s="106"/>
      <c r="J13" s="11"/>
      <c r="K13" s="7"/>
    </row>
    <row r="14" spans="1:22">
      <c r="A14" s="7"/>
      <c r="B14" s="9" t="str">
        <f>+[5]Cuadro80!C3</f>
        <v>Artículos de joyería</v>
      </c>
      <c r="C14" s="63">
        <f>+[5]Cuadro80!D3</f>
        <v>4.58</v>
      </c>
      <c r="D14" s="63">
        <f>+[5]Cuadro80!E3</f>
        <v>5.5367150000000002E-3</v>
      </c>
      <c r="E14" s="62">
        <f>+[5]Cuadro80!F3</f>
        <v>4.75</v>
      </c>
      <c r="F14" s="62">
        <f>+[5]Cuadro80!G3</f>
        <v>2.6359719999999999E-3</v>
      </c>
      <c r="G14" s="61">
        <f>+[5]Cuadro80!H3</f>
        <v>5.89</v>
      </c>
      <c r="H14" s="63">
        <f>+[5]Cuadro80!I3</f>
        <v>7.9037940000000004E-3</v>
      </c>
      <c r="I14" s="134"/>
      <c r="J14" s="11"/>
      <c r="K14" s="7"/>
    </row>
    <row r="15" spans="1:22">
      <c r="A15" s="7"/>
      <c r="B15" s="9" t="str">
        <f>+[5]Cuadro80!C4</f>
        <v>Otros artículos personales</v>
      </c>
      <c r="C15" s="61">
        <f>+[5]Cuadro80!D4</f>
        <v>0.46</v>
      </c>
      <c r="D15" s="61">
        <f>+[5]Cuadro80!E4</f>
        <v>9.00153E-4</v>
      </c>
      <c r="E15" s="62">
        <f>+[5]Cuadro80!F4</f>
        <v>0.41</v>
      </c>
      <c r="F15" s="62">
        <f>+[5]Cuadro80!G4</f>
        <v>6.5250499999999995E-4</v>
      </c>
      <c r="G15" s="61">
        <f>+[5]Cuadro80!H4</f>
        <v>0.46</v>
      </c>
      <c r="H15" s="61">
        <f>+[5]Cuadro80!I4</f>
        <v>1.349685E-3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+[5]Cuadro80!C5</f>
        <v>Artículos de joyería</v>
      </c>
      <c r="C21" s="66">
        <f>+[5]Cuadro80!D5</f>
        <v>4.58</v>
      </c>
      <c r="D21" s="66">
        <f>+[5]Cuadro80!E5</f>
        <v>5.5367150000000002E-3</v>
      </c>
      <c r="E21" s="66">
        <f>+[5]Cuadro80!F5</f>
        <v>4.75</v>
      </c>
      <c r="F21" s="66">
        <f>+[5]Cuadro80!G5</f>
        <v>2.6359719999999999E-3</v>
      </c>
      <c r="G21" s="66">
        <f>+[5]Cuadro80!H5</f>
        <v>5.89</v>
      </c>
      <c r="H21" s="66">
        <f>+[5]Cuadro80!I5</f>
        <v>7.9037940000000004E-3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+[5]Cuadro80!C6</f>
        <v>Joyería en oro y plata</v>
      </c>
      <c r="C22" s="63">
        <f>+[5]Cuadro80!D6</f>
        <v>5.47</v>
      </c>
      <c r="D22" s="63">
        <f>+[5]Cuadro80!E6</f>
        <v>4.4200999999999997E-3</v>
      </c>
      <c r="E22" s="62">
        <f>+[5]Cuadro80!F6</f>
        <v>4.92</v>
      </c>
      <c r="F22" s="62">
        <f>+[5]Cuadro80!G6</f>
        <v>2.0401059999999999E-3</v>
      </c>
      <c r="G22" s="61">
        <f>+[5]Cuadro80!H6</f>
        <v>8.32</v>
      </c>
      <c r="H22" s="63">
        <f>+[5]Cuadro80!I6</f>
        <v>7.4255409999999999E-3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+[5]Cuadro80!C7</f>
        <v>Relojes</v>
      </c>
      <c r="C23" s="63">
        <f>+[5]Cuadro80!D7</f>
        <v>2.78</v>
      </c>
      <c r="D23" s="63">
        <f>+[5]Cuadro80!E7</f>
        <v>1.114379E-3</v>
      </c>
      <c r="E23" s="62">
        <f>+[5]Cuadro80!F7</f>
        <v>4.2300000000000004</v>
      </c>
      <c r="F23" s="62">
        <f>+[5]Cuadro80!G7</f>
        <v>5.9337400000000003E-4</v>
      </c>
      <c r="G23" s="61">
        <f>+[5]Cuadro80!H7</f>
        <v>1.06</v>
      </c>
      <c r="H23" s="63">
        <f>+[5]Cuadro80!I7</f>
        <v>4.7645000000000001E-4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+[5]Cuadro80!C8</f>
        <v>Otros artículos personales</v>
      </c>
      <c r="C29" s="66">
        <f>+[5]Cuadro80!D8</f>
        <v>0.46</v>
      </c>
      <c r="D29" s="66">
        <f>+[5]Cuadro80!E8</f>
        <v>9.00153E-4</v>
      </c>
      <c r="E29" s="66">
        <f>+[5]Cuadro80!F8</f>
        <v>0.41</v>
      </c>
      <c r="F29" s="66">
        <f>+[5]Cuadro80!G8</f>
        <v>6.5250499999999995E-4</v>
      </c>
      <c r="G29" s="66">
        <f>+[5]Cuadro80!H8</f>
        <v>0.46</v>
      </c>
      <c r="H29" s="66">
        <f>+[5]Cuadro80!I8</f>
        <v>1.349685E-3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+[5]Cuadro80!C9</f>
        <v>Otros artículos personales</v>
      </c>
      <c r="C30" s="63">
        <f>+[5]Cuadro80!D9</f>
        <v>0.46</v>
      </c>
      <c r="D30" s="63">
        <f>+[5]Cuadro80!E9</f>
        <v>9.00153E-4</v>
      </c>
      <c r="E30" s="62">
        <f>+[5]Cuadro80!F9</f>
        <v>0.41</v>
      </c>
      <c r="F30" s="62">
        <f>+[5]Cuadro80!G9</f>
        <v>6.5250499999999995E-4</v>
      </c>
      <c r="G30" s="61">
        <f>+[5]Cuadro80!H9</f>
        <v>0.46</v>
      </c>
      <c r="H30" s="63">
        <f>+[5]Cuadro80!I9</f>
        <v>1.349685E-3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3"/>
      <c r="D31" s="183"/>
      <c r="E31" s="183"/>
      <c r="F31" s="183"/>
      <c r="G31" s="183"/>
      <c r="H31" s="18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223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2"/>
      <c r="J10" s="11"/>
      <c r="K10" s="7"/>
    </row>
    <row r="11" spans="1:22">
      <c r="A11" s="7"/>
      <c r="B11" s="142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2"/>
      <c r="J11" s="11"/>
      <c r="K11" s="7"/>
      <c r="M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1"/>
      <c r="K12" s="7"/>
    </row>
    <row r="13" spans="1:22">
      <c r="A13" s="7"/>
      <c r="B13" s="19" t="str">
        <f>+[5]Cuadro81!C2</f>
        <v>Otros bienes y servicios</v>
      </c>
      <c r="C13" s="66">
        <f>+[5]Cuadro81!D2</f>
        <v>0.01</v>
      </c>
      <c r="D13" s="66">
        <f>+[5]Cuadro81!E2</f>
        <v>7.0784000000000005E-5</v>
      </c>
      <c r="E13" s="66">
        <f>+[5]Cuadro81!F2</f>
        <v>0</v>
      </c>
      <c r="F13" s="66">
        <f>+[5]Cuadro81!G2</f>
        <v>0</v>
      </c>
      <c r="G13" s="66">
        <f>+[5]Cuadro81!H2</f>
        <v>0.02</v>
      </c>
      <c r="H13" s="66">
        <f>+[5]Cuadro81!I2</f>
        <v>1.8774699999999999E-4</v>
      </c>
      <c r="I13" s="106"/>
      <c r="J13" s="11"/>
      <c r="K13" s="7"/>
    </row>
    <row r="14" spans="1:22">
      <c r="A14" s="7"/>
      <c r="B14" s="9" t="str">
        <f>+[5]Cuadro81!C3</f>
        <v>Servicios financieros</v>
      </c>
      <c r="C14" s="63">
        <f>+[5]Cuadro81!D3</f>
        <v>0</v>
      </c>
      <c r="D14" s="63">
        <f>+[5]Cuadro81!E3</f>
        <v>0</v>
      </c>
      <c r="E14" s="62">
        <f>+[5]Cuadro81!F3</f>
        <v>0</v>
      </c>
      <c r="F14" s="62">
        <f>+[5]Cuadro81!G3</f>
        <v>0</v>
      </c>
      <c r="G14" s="61">
        <f>+[5]Cuadro81!H3</f>
        <v>0</v>
      </c>
      <c r="H14" s="63">
        <f>+[5]Cuadro81!I3</f>
        <v>0</v>
      </c>
      <c r="I14" s="134"/>
      <c r="J14" s="11"/>
      <c r="K14" s="7"/>
    </row>
    <row r="15" spans="1:22">
      <c r="A15" s="7"/>
      <c r="B15" s="9" t="str">
        <f>+[5]Cuadro81!C4</f>
        <v>Seguros transporte</v>
      </c>
      <c r="C15" s="61">
        <f>+[5]Cuadro81!D4</f>
        <v>0.05</v>
      </c>
      <c r="D15" s="61">
        <f>+[5]Cuadro81!E4</f>
        <v>8.6698800000000004E-5</v>
      </c>
      <c r="E15" s="62">
        <f>+[5]Cuadro81!F4</f>
        <v>0.05</v>
      </c>
      <c r="F15" s="62">
        <f>+[5]Cuadro81!G4</f>
        <v>7.6744799999999994E-6</v>
      </c>
      <c r="G15" s="61">
        <f>+[5]Cuadro81!H4</f>
        <v>0.05</v>
      </c>
      <c r="H15" s="61">
        <f>+[5]Cuadro81!I4</f>
        <v>1.8309500000000001E-4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2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2"/>
      <c r="D20" s="142"/>
      <c r="E20" s="142"/>
      <c r="F20" s="142"/>
      <c r="G20" s="142"/>
      <c r="H20" s="14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+[5]Cuadro81!C5</f>
        <v>Servicios financieros</v>
      </c>
      <c r="C21" s="66">
        <f>+[5]Cuadro81!D5</f>
        <v>0</v>
      </c>
      <c r="D21" s="66">
        <f>+[5]Cuadro81!E5</f>
        <v>0</v>
      </c>
      <c r="E21" s="66">
        <f>+[5]Cuadro81!F5</f>
        <v>0</v>
      </c>
      <c r="F21" s="66">
        <f>+[5]Cuadro81!G5</f>
        <v>0</v>
      </c>
      <c r="G21" s="66">
        <f>+[5]Cuadro81!H5</f>
        <v>0</v>
      </c>
      <c r="H21" s="66">
        <f>+[5]Cuadro81!I5</f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+[5]Cuadro81!C6</f>
        <v>Servicios bancarios</v>
      </c>
      <c r="C22" s="63">
        <f>+[5]Cuadro81!D6</f>
        <v>0</v>
      </c>
      <c r="D22" s="63">
        <f>+[5]Cuadro81!E6</f>
        <v>0</v>
      </c>
      <c r="E22" s="62">
        <f>+[5]Cuadro81!F6</f>
        <v>0</v>
      </c>
      <c r="F22" s="62">
        <f>+[5]Cuadro81!G6</f>
        <v>0</v>
      </c>
      <c r="G22" s="61">
        <f>+[5]Cuadro81!H6</f>
        <v>0</v>
      </c>
      <c r="H22" s="63">
        <f>+[5]Cuadro81!I6</f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+[5]Cuadro81!C7</f>
        <v>Otros servicios financieros</v>
      </c>
      <c r="C23" s="63">
        <f>+[5]Cuadro81!D7</f>
        <v>0</v>
      </c>
      <c r="D23" s="63">
        <f>+[5]Cuadro81!E7</f>
        <v>0</v>
      </c>
      <c r="E23" s="62">
        <f>+[5]Cuadro81!F7</f>
        <v>0</v>
      </c>
      <c r="F23" s="62">
        <f>+[5]Cuadro81!G7</f>
        <v>0</v>
      </c>
      <c r="G23" s="61">
        <f>+[5]Cuadro81!H7</f>
        <v>0</v>
      </c>
      <c r="H23" s="63">
        <f>+[5]Cuadro81!I7</f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2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2"/>
      <c r="D28" s="142"/>
      <c r="E28" s="142"/>
      <c r="F28" s="142"/>
      <c r="G28" s="142"/>
      <c r="H28" s="14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+[5]Cuadro81!C8</f>
        <v>Seguros transporte</v>
      </c>
      <c r="C29" s="66">
        <f>+[5]Cuadro81!D8</f>
        <v>0.05</v>
      </c>
      <c r="D29" s="66">
        <f>+[5]Cuadro81!E8</f>
        <v>8.6698800000000004E-5</v>
      </c>
      <c r="E29" s="66">
        <f>+[5]Cuadro81!F8</f>
        <v>0.05</v>
      </c>
      <c r="F29" s="66">
        <f>+[5]Cuadro81!G8</f>
        <v>7.6744799999999994E-6</v>
      </c>
      <c r="G29" s="66">
        <f>+[5]Cuadro81!H8</f>
        <v>0.05</v>
      </c>
      <c r="H29" s="66">
        <f>+[5]Cuadro81!I8</f>
        <v>1.8309500000000001E-4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+[5]Cuadro81!C9</f>
        <v>Seguros de vehículo</v>
      </c>
      <c r="C30" s="63">
        <f>+[5]Cuadro81!D9</f>
        <v>0.05</v>
      </c>
      <c r="D30" s="63">
        <f>+[5]Cuadro81!E9</f>
        <v>8.6698800000000004E-5</v>
      </c>
      <c r="E30" s="62">
        <f>+[5]Cuadro81!F9</f>
        <v>0.05</v>
      </c>
      <c r="F30" s="62">
        <f>+[5]Cuadro81!G9</f>
        <v>7.6744799999999994E-6</v>
      </c>
      <c r="G30" s="61">
        <f>+[5]Cuadro81!H9</f>
        <v>0.05</v>
      </c>
      <c r="H30" s="63">
        <f>+[5]Cuadro81!I9</f>
        <v>1.8309500000000001E-4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3"/>
      <c r="D31" s="183"/>
      <c r="E31" s="183"/>
      <c r="F31" s="183"/>
      <c r="G31" s="183"/>
      <c r="H31" s="18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3"/>
      <c r="D32" s="143"/>
      <c r="E32" s="143"/>
      <c r="F32" s="143"/>
      <c r="G32" s="143"/>
      <c r="H32" s="14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2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3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3"/>
      <c r="D40" s="143"/>
      <c r="E40" s="143"/>
      <c r="F40" s="143"/>
      <c r="G40" s="143"/>
      <c r="H40" s="14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3"/>
      <c r="D41" s="143"/>
      <c r="E41" s="143"/>
      <c r="F41" s="143"/>
      <c r="G41" s="143"/>
      <c r="H41" s="14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142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+[5]Cuadro82!C2</f>
        <v>Otros gastos</v>
      </c>
      <c r="C13" s="66">
        <f>+[5]Cuadro82!D2</f>
        <v>-0.05</v>
      </c>
      <c r="D13" s="66">
        <f>+[5]Cuadro82!E2</f>
        <v>-2.835064E-3</v>
      </c>
      <c r="E13" s="66">
        <f>+[5]Cuadro82!F2</f>
        <v>-0.04</v>
      </c>
      <c r="F13" s="66">
        <f>+[5]Cuadro82!G2</f>
        <v>-2.531321E-3</v>
      </c>
      <c r="G13" s="66">
        <f>+[5]Cuadro82!H2</f>
        <v>0.19</v>
      </c>
      <c r="H13" s="66">
        <f>+[5]Cuadro82!I2</f>
        <v>7.5544059999999996E-3</v>
      </c>
      <c r="I13" s="103"/>
      <c r="J13" s="103"/>
      <c r="K13" s="103"/>
      <c r="L13" s="11"/>
      <c r="M13" s="7"/>
    </row>
    <row r="14" spans="1:22">
      <c r="A14" s="7"/>
      <c r="B14" s="158" t="str">
        <f>+[5]Cuadro82!C3</f>
        <v>Otros productos relacionados con el cuidado person</v>
      </c>
      <c r="C14" s="61">
        <f>+[5]Cuadro82!D3</f>
        <v>-2.0699999999999998</v>
      </c>
      <c r="D14" s="61">
        <f>+[5]Cuadro82!E3</f>
        <v>-5.2914310000000001E-3</v>
      </c>
      <c r="E14" s="62">
        <f>+[5]Cuadro82!F3</f>
        <v>-1.44</v>
      </c>
      <c r="F14" s="62">
        <f>+[5]Cuadro82!G3</f>
        <v>-3.2339170000000002E-3</v>
      </c>
      <c r="G14" s="61">
        <f>+[5]Cuadro82!H3</f>
        <v>-3.09</v>
      </c>
      <c r="H14" s="61">
        <f>+[5]Cuadro82!I3</f>
        <v>-2.877353E-3</v>
      </c>
      <c r="I14" s="98">
        <f>+[5]Cuadro82!J3</f>
        <v>1</v>
      </c>
      <c r="J14" s="99">
        <f>+[5]Cuadro82!K3</f>
        <v>3</v>
      </c>
      <c r="K14" s="98">
        <f>+[5]Cuadro82!L3</f>
        <v>16</v>
      </c>
      <c r="L14" s="11"/>
      <c r="M14" s="7"/>
    </row>
    <row r="15" spans="1:22">
      <c r="A15" s="7"/>
      <c r="B15" s="158" t="str">
        <f>+[5]Cuadro82!C4</f>
        <v>Higiene corporal</v>
      </c>
      <c r="C15" s="61">
        <f>+[5]Cuadro82!D4</f>
        <v>-0.24</v>
      </c>
      <c r="D15" s="61">
        <f>+[5]Cuadro82!E4</f>
        <v>-3.0655130000000002E-3</v>
      </c>
      <c r="E15" s="62">
        <f>+[5]Cuadro82!F4</f>
        <v>-0.01</v>
      </c>
      <c r="F15" s="62">
        <f>+[5]Cuadro82!G4</f>
        <v>-1.6295900000000001E-4</v>
      </c>
      <c r="G15" s="61">
        <f>+[5]Cuadro82!H4</f>
        <v>-0.23</v>
      </c>
      <c r="H15" s="61">
        <f>+[5]Cuadro82!I4</f>
        <v>-1.3515580000000001E-3</v>
      </c>
      <c r="I15" s="98">
        <f>+[5]Cuadro82!J4</f>
        <v>2</v>
      </c>
      <c r="J15" s="99">
        <f>+[5]Cuadro82!K4</f>
        <v>6</v>
      </c>
      <c r="K15" s="98">
        <f>+[5]Cuadro82!L4</f>
        <v>14</v>
      </c>
      <c r="L15" s="11"/>
      <c r="M15" s="7"/>
      <c r="O15" s="53"/>
    </row>
    <row r="16" spans="1:22">
      <c r="A16" s="7"/>
      <c r="B16" s="158" t="str">
        <f>+[5]Cuadro82!C5</f>
        <v>Higiene oral</v>
      </c>
      <c r="C16" s="61">
        <f>+[5]Cuadro82!D5</f>
        <v>-0.82</v>
      </c>
      <c r="D16" s="61">
        <f>+[5]Cuadro82!E5</f>
        <v>-2.8404939999999998E-3</v>
      </c>
      <c r="E16" s="62">
        <f>+[5]Cuadro82!F5</f>
        <v>0.53</v>
      </c>
      <c r="F16" s="62">
        <f>+[5]Cuadro82!G5</f>
        <v>2.354306E-3</v>
      </c>
      <c r="G16" s="61">
        <f>+[5]Cuadro82!H5</f>
        <v>-2.88</v>
      </c>
      <c r="H16" s="61">
        <f>+[5]Cuadro82!I5</f>
        <v>-4.2475509999999996E-3</v>
      </c>
      <c r="I16" s="98">
        <f>+[5]Cuadro82!J5</f>
        <v>3</v>
      </c>
      <c r="J16" s="99">
        <f>+[5]Cuadro82!K5</f>
        <v>16</v>
      </c>
      <c r="K16" s="98">
        <f>+[5]Cuadro82!L5</f>
        <v>17</v>
      </c>
      <c r="L16" s="11"/>
      <c r="M16" s="7"/>
      <c r="O16" s="18"/>
    </row>
    <row r="17" spans="1:17">
      <c r="A17" s="7"/>
      <c r="B17" s="158" t="str">
        <f>+[5]Cuadro82!C6</f>
        <v>Cerveza</v>
      </c>
      <c r="C17" s="61">
        <f>+[5]Cuadro82!D6</f>
        <v>-0.37</v>
      </c>
      <c r="D17" s="61">
        <f>+[5]Cuadro82!E6</f>
        <v>-1.6443269999999999E-3</v>
      </c>
      <c r="E17" s="62">
        <f>+[5]Cuadro82!F6</f>
        <v>-0.63</v>
      </c>
      <c r="F17" s="62">
        <f>+[5]Cuadro82!G6</f>
        <v>-4.2291519999999999E-3</v>
      </c>
      <c r="G17" s="61">
        <f>+[5]Cuadro82!H6</f>
        <v>0.33</v>
      </c>
      <c r="H17" s="61">
        <f>+[5]Cuadro82!I6</f>
        <v>2.1336900000000001E-4</v>
      </c>
      <c r="I17" s="98">
        <f>+[5]Cuadro82!J6</f>
        <v>4</v>
      </c>
      <c r="J17" s="99">
        <f>+[5]Cuadro82!K6</f>
        <v>2</v>
      </c>
      <c r="K17" s="98">
        <f>+[5]Cuadro82!L6</f>
        <v>6</v>
      </c>
      <c r="L17" s="11"/>
      <c r="M17" s="7"/>
    </row>
    <row r="18" spans="1:17">
      <c r="A18" s="7"/>
      <c r="B18" s="158" t="str">
        <f>+[5]Cuadro82!C7</f>
        <v>Higiene y cuidado facial</v>
      </c>
      <c r="C18" s="61">
        <f>+[5]Cuadro82!D7</f>
        <v>-0.23</v>
      </c>
      <c r="D18" s="61">
        <f>+[5]Cuadro82!E7</f>
        <v>-1.1294409999999999E-3</v>
      </c>
      <c r="E18" s="62">
        <f>+[5]Cuadro82!F7</f>
        <v>-0.9</v>
      </c>
      <c r="F18" s="62">
        <f>+[5]Cuadro82!G7</f>
        <v>-4.3517410000000001E-3</v>
      </c>
      <c r="G18" s="61">
        <f>+[5]Cuadro82!H7</f>
        <v>0.91</v>
      </c>
      <c r="H18" s="61">
        <f>+[5]Cuadro82!I7</f>
        <v>2.1731300000000001E-3</v>
      </c>
      <c r="I18" s="98">
        <f>+[5]Cuadro82!J7</f>
        <v>5</v>
      </c>
      <c r="J18" s="99">
        <f>+[5]Cuadro82!K7</f>
        <v>1</v>
      </c>
      <c r="K18" s="98">
        <f>+[5]Cuadro82!L7</f>
        <v>3</v>
      </c>
      <c r="L18" s="11"/>
      <c r="M18" s="7"/>
    </row>
    <row r="19" spans="1:17">
      <c r="A19" s="7"/>
      <c r="B19" s="158" t="str">
        <f>+[5]Cuadro82!C8</f>
        <v>Aguardiente</v>
      </c>
      <c r="C19" s="61">
        <f>+[5]Cuadro82!D8</f>
        <v>-0.25</v>
      </c>
      <c r="D19" s="61">
        <f>+[5]Cuadro82!E8</f>
        <v>-3.0187500000000001E-4</v>
      </c>
      <c r="E19" s="62">
        <f>+[5]Cuadro82!F8</f>
        <v>-0.56999999999999995</v>
      </c>
      <c r="F19" s="62">
        <f>+[5]Cuadro82!G8</f>
        <v>-8.7326700000000005E-4</v>
      </c>
      <c r="G19" s="61">
        <f>+[5]Cuadro82!H8</f>
        <v>0.52</v>
      </c>
      <c r="H19" s="61">
        <f>+[5]Cuadro82!I8</f>
        <v>5.6042699999999998E-5</v>
      </c>
      <c r="I19" s="98">
        <f>+[5]Cuadro82!J8</f>
        <v>6</v>
      </c>
      <c r="J19" s="99">
        <f>+[5]Cuadro82!K8</f>
        <v>4</v>
      </c>
      <c r="K19" s="98">
        <f>+[5]Cuadro82!L8</f>
        <v>9</v>
      </c>
      <c r="L19" s="11"/>
      <c r="M19" s="7"/>
    </row>
    <row r="20" spans="1:17">
      <c r="A20" s="7"/>
      <c r="B20" s="158" t="str">
        <f>+[5]Cuadro82!C9</f>
        <v>Cigarrillos</v>
      </c>
      <c r="C20" s="61">
        <f>+[5]Cuadro82!D9</f>
        <v>-0.09</v>
      </c>
      <c r="D20" s="61">
        <f>+[5]Cuadro82!E9</f>
        <v>-1.0011200000000001E-4</v>
      </c>
      <c r="E20" s="62">
        <f>+[5]Cuadro82!F9</f>
        <v>-0.52</v>
      </c>
      <c r="F20" s="62">
        <f>+[5]Cuadro82!G9</f>
        <v>-6.4903900000000002E-4</v>
      </c>
      <c r="G20" s="61">
        <f>+[5]Cuadro82!H9</f>
        <v>0.23</v>
      </c>
      <c r="H20" s="61">
        <f>+[5]Cuadro82!I9</f>
        <v>1.44931E-4</v>
      </c>
      <c r="I20" s="98">
        <f>+[5]Cuadro82!J9</f>
        <v>7</v>
      </c>
      <c r="J20" s="99">
        <f>+[5]Cuadro82!K9</f>
        <v>5</v>
      </c>
      <c r="K20" s="98">
        <f>+[5]Cuadro82!L9</f>
        <v>8</v>
      </c>
      <c r="L20" s="11"/>
      <c r="M20" s="7"/>
      <c r="P20" s="17"/>
      <c r="Q20" s="17"/>
    </row>
    <row r="21" spans="1:17">
      <c r="A21" s="7"/>
      <c r="B21" s="158" t="str">
        <f>+[5]Cuadro82!C10</f>
        <v>Corte de cabello</v>
      </c>
      <c r="C21" s="61">
        <f>+[5]Cuadro82!D10</f>
        <v>0</v>
      </c>
      <c r="D21" s="61">
        <f>+[5]Cuadro82!E10</f>
        <v>0</v>
      </c>
      <c r="E21" s="62">
        <f>+[5]Cuadro82!F10</f>
        <v>0</v>
      </c>
      <c r="F21" s="62">
        <f>+[5]Cuadro82!G10</f>
        <v>0</v>
      </c>
      <c r="G21" s="61">
        <f>+[5]Cuadro82!H10</f>
        <v>0</v>
      </c>
      <c r="H21" s="61">
        <f>+[5]Cuadro82!I10</f>
        <v>0</v>
      </c>
      <c r="I21" s="98">
        <f>+[5]Cuadro82!J10</f>
        <v>8</v>
      </c>
      <c r="J21" s="99">
        <f>+[5]Cuadro82!K10</f>
        <v>7</v>
      </c>
      <c r="K21" s="98">
        <f>+[5]Cuadro82!L10</f>
        <v>10</v>
      </c>
      <c r="L21" s="11"/>
      <c r="M21" s="7"/>
      <c r="O21" s="57"/>
      <c r="P21" s="57"/>
      <c r="Q21" s="57"/>
    </row>
    <row r="22" spans="1:17">
      <c r="A22" s="7"/>
      <c r="B22" s="158" t="str">
        <f>+[5]Cuadro82!C11</f>
        <v>Otros servicios relacionados para el cuidado perso</v>
      </c>
      <c r="C22" s="61">
        <f>+[5]Cuadro82!D11</f>
        <v>0</v>
      </c>
      <c r="D22" s="61">
        <f>+[5]Cuadro82!E11</f>
        <v>0</v>
      </c>
      <c r="E22" s="62">
        <f>+[5]Cuadro82!F11</f>
        <v>0</v>
      </c>
      <c r="F22" s="62">
        <f>+[5]Cuadro82!G11</f>
        <v>0</v>
      </c>
      <c r="G22" s="61">
        <f>+[5]Cuadro82!H11</f>
        <v>0</v>
      </c>
      <c r="H22" s="61">
        <f>+[5]Cuadro82!I11</f>
        <v>0</v>
      </c>
      <c r="I22" s="98">
        <f>+[5]Cuadro82!J11</f>
        <v>9</v>
      </c>
      <c r="J22" s="99">
        <f>+[5]Cuadro82!K11</f>
        <v>8</v>
      </c>
      <c r="K22" s="98">
        <f>+[5]Cuadro82!L11</f>
        <v>11</v>
      </c>
      <c r="L22" s="11"/>
      <c r="M22" s="7"/>
      <c r="O22" s="57"/>
      <c r="P22" s="57"/>
      <c r="Q22" s="57"/>
    </row>
    <row r="23" spans="1:17">
      <c r="A23" s="7"/>
      <c r="B23" s="158" t="str">
        <f>+[5]Cuadro82!C12</f>
        <v>Servicios bancarios</v>
      </c>
      <c r="C23" s="61">
        <f>+[5]Cuadro82!D12</f>
        <v>0</v>
      </c>
      <c r="D23" s="61">
        <f>+[5]Cuadro82!E12</f>
        <v>0</v>
      </c>
      <c r="E23" s="62">
        <f>+[5]Cuadro82!F12</f>
        <v>0</v>
      </c>
      <c r="F23" s="62">
        <f>+[5]Cuadro82!G12</f>
        <v>0</v>
      </c>
      <c r="G23" s="61">
        <f>+[5]Cuadro82!H12</f>
        <v>0</v>
      </c>
      <c r="H23" s="61">
        <f>+[5]Cuadro82!I12</f>
        <v>0</v>
      </c>
      <c r="I23" s="98">
        <f>+[5]Cuadro82!J12</f>
        <v>10</v>
      </c>
      <c r="J23" s="99">
        <f>+[5]Cuadro82!K12</f>
        <v>9</v>
      </c>
      <c r="K23" s="98">
        <f>+[5]Cuadro82!L12</f>
        <v>12</v>
      </c>
      <c r="L23" s="11"/>
      <c r="M23" s="7"/>
      <c r="O23" s="57"/>
      <c r="P23" s="57"/>
      <c r="Q23" s="57"/>
    </row>
    <row r="24" spans="1:17">
      <c r="A24" s="7"/>
      <c r="B24" s="158" t="str">
        <f>+[5]Cuadro82!C13</f>
        <v>Otros servicios financieros</v>
      </c>
      <c r="C24" s="61">
        <f>+[5]Cuadro82!D13</f>
        <v>0</v>
      </c>
      <c r="D24" s="61">
        <f>+[5]Cuadro82!E13</f>
        <v>0</v>
      </c>
      <c r="E24" s="62">
        <f>+[5]Cuadro82!F13</f>
        <v>0</v>
      </c>
      <c r="F24" s="62">
        <f>+[5]Cuadro82!G13</f>
        <v>0</v>
      </c>
      <c r="G24" s="61">
        <f>+[5]Cuadro82!H13</f>
        <v>0</v>
      </c>
      <c r="H24" s="61">
        <f>+[5]Cuadro82!I13</f>
        <v>0</v>
      </c>
      <c r="I24" s="98">
        <f>+[5]Cuadro82!J13</f>
        <v>11</v>
      </c>
      <c r="J24" s="99">
        <f>+[5]Cuadro82!K13</f>
        <v>10</v>
      </c>
      <c r="K24" s="98">
        <f>+[5]Cuadro82!L13</f>
        <v>13</v>
      </c>
      <c r="L24" s="11"/>
      <c r="M24" s="7"/>
    </row>
    <row r="25" spans="1:17">
      <c r="A25" s="7"/>
      <c r="B25" s="158" t="str">
        <f>+[5]Cuadro82!C14</f>
        <v>Seguros de vehículo</v>
      </c>
      <c r="C25" s="61">
        <f>+[5]Cuadro82!D14</f>
        <v>0.05</v>
      </c>
      <c r="D25" s="61">
        <f>+[5]Cuadro82!E14</f>
        <v>8.6698800000000004E-5</v>
      </c>
      <c r="E25" s="62">
        <f>+[5]Cuadro82!F14</f>
        <v>0.05</v>
      </c>
      <c r="F25" s="62">
        <f>+[5]Cuadro82!G14</f>
        <v>7.6744799999999994E-6</v>
      </c>
      <c r="G25" s="61">
        <f>+[5]Cuadro82!H14</f>
        <v>0.05</v>
      </c>
      <c r="H25" s="61">
        <f>+[5]Cuadro82!I14</f>
        <v>1.8309500000000001E-4</v>
      </c>
      <c r="I25" s="98">
        <f>+[5]Cuadro82!J14</f>
        <v>12</v>
      </c>
      <c r="J25" s="99">
        <f>+[5]Cuadro82!K14</f>
        <v>11</v>
      </c>
      <c r="K25" s="98">
        <f>+[5]Cuadro82!L14</f>
        <v>7</v>
      </c>
      <c r="L25" s="11"/>
      <c r="M25" s="7"/>
    </row>
    <row r="26" spans="1:17">
      <c r="A26" s="7"/>
      <c r="B26" s="158" t="str">
        <f>+[5]Cuadro82!C15</f>
        <v>Otros artículos personales</v>
      </c>
      <c r="C26" s="61">
        <f>+[5]Cuadro82!D15</f>
        <v>0.46</v>
      </c>
      <c r="D26" s="61">
        <f>+[5]Cuadro82!E15</f>
        <v>9.00153E-4</v>
      </c>
      <c r="E26" s="62">
        <f>+[5]Cuadro82!F15</f>
        <v>0.41</v>
      </c>
      <c r="F26" s="62">
        <f>+[5]Cuadro82!G15</f>
        <v>6.5250499999999995E-4</v>
      </c>
      <c r="G26" s="61">
        <f>+[5]Cuadro82!H15</f>
        <v>0.46</v>
      </c>
      <c r="H26" s="61">
        <f>+[5]Cuadro82!I15</f>
        <v>1.349685E-3</v>
      </c>
      <c r="I26" s="98">
        <f>+[5]Cuadro82!J15</f>
        <v>13</v>
      </c>
      <c r="J26" s="99">
        <f>+[5]Cuadro82!K15</f>
        <v>13</v>
      </c>
      <c r="K26" s="98">
        <f>+[5]Cuadro82!L15</f>
        <v>4</v>
      </c>
      <c r="L26" s="11"/>
      <c r="M26" s="7"/>
    </row>
    <row r="27" spans="1:17">
      <c r="A27" s="7"/>
      <c r="B27" s="158" t="str">
        <f>+[5]Cuadro82!C16</f>
        <v>Relojes</v>
      </c>
      <c r="C27" s="61">
        <f>+[5]Cuadro82!D16</f>
        <v>2.78</v>
      </c>
      <c r="D27" s="61">
        <f>+[5]Cuadro82!E16</f>
        <v>1.114379E-3</v>
      </c>
      <c r="E27" s="62">
        <f>+[5]Cuadro82!F16</f>
        <v>4.2300000000000004</v>
      </c>
      <c r="F27" s="62">
        <f>+[5]Cuadro82!G16</f>
        <v>5.9337400000000003E-4</v>
      </c>
      <c r="G27" s="61">
        <f>+[5]Cuadro82!H16</f>
        <v>1.06</v>
      </c>
      <c r="H27" s="61">
        <f>+[5]Cuadro82!I16</f>
        <v>4.7645000000000001E-4</v>
      </c>
      <c r="I27" s="98">
        <f>+[5]Cuadro82!J16</f>
        <v>14</v>
      </c>
      <c r="J27" s="99">
        <f>+[5]Cuadro82!K16</f>
        <v>12</v>
      </c>
      <c r="K27" s="98">
        <f>+[5]Cuadro82!L16</f>
        <v>5</v>
      </c>
      <c r="L27" s="11"/>
      <c r="M27" s="7"/>
    </row>
    <row r="28" spans="1:17">
      <c r="A28" s="7"/>
      <c r="B28" s="158" t="str">
        <f>+[5]Cuadro82!C17</f>
        <v>Otras bebidas alcoholicas</v>
      </c>
      <c r="C28" s="61">
        <f>+[5]Cuadro82!D17</f>
        <v>0.26</v>
      </c>
      <c r="D28" s="61">
        <f>+[5]Cuadro82!E17</f>
        <v>1.1235080000000001E-3</v>
      </c>
      <c r="E28" s="62">
        <f>+[5]Cuadro82!F17</f>
        <v>0.6</v>
      </c>
      <c r="F28" s="62">
        <f>+[5]Cuadro82!G17</f>
        <v>3.5388329999999999E-3</v>
      </c>
      <c r="G28" s="61">
        <f>+[5]Cuadro82!H17</f>
        <v>-0.34</v>
      </c>
      <c r="H28" s="61">
        <f>+[5]Cuadro82!I17</f>
        <v>-1.729272E-3</v>
      </c>
      <c r="I28" s="98">
        <f>+[5]Cuadro82!J17</f>
        <v>15</v>
      </c>
      <c r="J28" s="99">
        <f>+[5]Cuadro82!K17</f>
        <v>17</v>
      </c>
      <c r="K28" s="98">
        <f>+[5]Cuadro82!L17</f>
        <v>15</v>
      </c>
      <c r="L28" s="11"/>
      <c r="M28" s="7"/>
    </row>
    <row r="29" spans="1:17">
      <c r="A29" s="7"/>
      <c r="B29" s="158" t="str">
        <f>+[5]Cuadro82!C18</f>
        <v>Cuidado del cabello</v>
      </c>
      <c r="C29" s="61">
        <f>+[5]Cuadro82!D18</f>
        <v>0.65</v>
      </c>
      <c r="D29" s="61">
        <f>+[5]Cuadro82!E18</f>
        <v>3.903423E-3</v>
      </c>
      <c r="E29" s="62">
        <f>+[5]Cuadro82!F18</f>
        <v>0.2</v>
      </c>
      <c r="F29" s="62">
        <f>+[5]Cuadro82!G18</f>
        <v>1.4867350000000001E-3</v>
      </c>
      <c r="G29" s="61">
        <f>+[5]Cuadro82!H18</f>
        <v>1.53</v>
      </c>
      <c r="H29" s="61">
        <f>+[5]Cuadro82!I18</f>
        <v>5.6465739999999997E-3</v>
      </c>
      <c r="I29" s="98">
        <f>+[5]Cuadro82!J18</f>
        <v>16</v>
      </c>
      <c r="J29" s="99">
        <f>+[5]Cuadro82!K18</f>
        <v>14</v>
      </c>
      <c r="K29" s="98">
        <f>+[5]Cuadro82!L18</f>
        <v>2</v>
      </c>
      <c r="L29" s="11"/>
      <c r="M29" s="7"/>
    </row>
    <row r="30" spans="1:17">
      <c r="A30" s="7"/>
      <c r="B30" s="158" t="str">
        <f>+[5]Cuadro82!C19</f>
        <v>Joyería en oro y plata</v>
      </c>
      <c r="C30" s="61">
        <f>+[5]Cuadro82!D19</f>
        <v>5.47</v>
      </c>
      <c r="D30" s="61">
        <f>+[5]Cuadro82!E19</f>
        <v>4.4200999999999997E-3</v>
      </c>
      <c r="E30" s="62">
        <f>+[5]Cuadro82!F19</f>
        <v>4.92</v>
      </c>
      <c r="F30" s="62">
        <f>+[5]Cuadro82!G19</f>
        <v>2.0401059999999999E-3</v>
      </c>
      <c r="G30" s="61">
        <f>+[5]Cuadro82!H19</f>
        <v>8.32</v>
      </c>
      <c r="H30" s="61">
        <f>+[5]Cuadro82!I19</f>
        <v>7.4255409999999999E-3</v>
      </c>
      <c r="I30" s="98">
        <f>+[5]Cuadro82!J19</f>
        <v>17</v>
      </c>
      <c r="J30" s="99">
        <f>+[5]Cuadro82!K19</f>
        <v>15</v>
      </c>
      <c r="K30" s="98">
        <f>+[5]Cuadro82!L19</f>
        <v>1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325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112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113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114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22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237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39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>
      <c r="A13" s="7"/>
      <c r="B13" s="19" t="str">
        <f>+[5]Cuadro83!C2</f>
        <v>Alimentos</v>
      </c>
      <c r="C13" s="66">
        <f>+[5]Cuadro83!D2</f>
        <v>4.0599999999999996</v>
      </c>
      <c r="D13" s="66">
        <f>+[5]Cuadro83!E2</f>
        <v>1.1116967799999999</v>
      </c>
      <c r="E13" s="66">
        <f>+[5]Cuadro83!F2</f>
        <v>4.41</v>
      </c>
      <c r="F13" s="66">
        <f>+[5]Cuadro83!G2</f>
        <v>1.47513001</v>
      </c>
      <c r="G13" s="66">
        <f>+[5]Cuadro83!H2</f>
        <v>5.22</v>
      </c>
      <c r="H13" s="66">
        <f>+[5]Cuadro83!I2</f>
        <v>1.0327774110000001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136" t="str">
        <f>+[5]Cuadro83!C3</f>
        <v>Cereales</v>
      </c>
      <c r="C14" s="63">
        <f>+[5]Cuadro83!D3</f>
        <v>1.43</v>
      </c>
      <c r="D14" s="63">
        <f>+[5]Cuadro83!E3</f>
        <v>4.8366314000000001E-2</v>
      </c>
      <c r="E14" s="62">
        <f>+[5]Cuadro83!F3</f>
        <v>1.57</v>
      </c>
      <c r="F14" s="62">
        <f>+[5]Cuadro83!G3</f>
        <v>7.7363773999999996E-2</v>
      </c>
      <c r="G14" s="61">
        <f>+[5]Cuadro83!H3</f>
        <v>0.94</v>
      </c>
      <c r="H14" s="63">
        <f>+[5]Cuadro83!I3</f>
        <v>1.5319272E-2</v>
      </c>
      <c r="I14" s="101">
        <f>+[5]Cuadro83!J3</f>
        <v>7</v>
      </c>
      <c r="J14" s="100">
        <f>+[5]Cuadro83!K3</f>
        <v>7</v>
      </c>
      <c r="K14" s="98">
        <f>+[5]Cuadro83!L3</f>
        <v>7</v>
      </c>
      <c r="L14" s="11"/>
      <c r="M14" s="7"/>
      <c r="N14" s="6"/>
      <c r="O14" s="6"/>
      <c r="R14" s="161"/>
      <c r="S14" s="162"/>
      <c r="T14" s="162"/>
      <c r="U14" s="131"/>
    </row>
    <row r="15" spans="1:22">
      <c r="A15" s="7"/>
      <c r="B15" s="136" t="str">
        <f>+[5]Cuadro83!C4</f>
        <v>Tubérculos</v>
      </c>
      <c r="C15" s="61">
        <f>+[5]Cuadro83!D4</f>
        <v>10.26</v>
      </c>
      <c r="D15" s="61">
        <f>+[5]Cuadro83!E4</f>
        <v>7.1853236000000001E-2</v>
      </c>
      <c r="E15" s="62">
        <f>+[5]Cuadro83!F4</f>
        <v>15.99</v>
      </c>
      <c r="F15" s="62">
        <f>+[5]Cuadro83!G4</f>
        <v>0.181095175</v>
      </c>
      <c r="G15" s="61">
        <f>+[5]Cuadro83!H4</f>
        <v>6.64</v>
      </c>
      <c r="H15" s="61">
        <f>+[5]Cuadro83!I4</f>
        <v>2.1254492E-2</v>
      </c>
      <c r="I15" s="98">
        <f>+[5]Cuadro83!J4</f>
        <v>5</v>
      </c>
      <c r="J15" s="100">
        <f>+[5]Cuadro83!K4</f>
        <v>3</v>
      </c>
      <c r="K15" s="98">
        <f>+[5]Cuadro83!L4</f>
        <v>5</v>
      </c>
      <c r="L15" s="11"/>
      <c r="M15" s="7"/>
      <c r="N15" s="6"/>
      <c r="O15" s="163"/>
      <c r="R15" s="161"/>
      <c r="S15" s="162"/>
      <c r="T15" s="162"/>
      <c r="U15" s="131"/>
    </row>
    <row r="16" spans="1:22">
      <c r="A16" s="7"/>
      <c r="B16" s="136" t="str">
        <f>+[5]Cuadro83!C5</f>
        <v>Hortalizas</v>
      </c>
      <c r="C16" s="61">
        <f>+[5]Cuadro83!D5</f>
        <v>1.41</v>
      </c>
      <c r="D16" s="61">
        <f>+[5]Cuadro83!E5</f>
        <v>2.6934374000000001E-2</v>
      </c>
      <c r="E16" s="62">
        <f>+[5]Cuadro83!F5</f>
        <v>2.0299999999999998</v>
      </c>
      <c r="F16" s="62">
        <f>+[5]Cuadro83!G5</f>
        <v>5.2601160000000001E-2</v>
      </c>
      <c r="G16" s="61">
        <f>+[5]Cuadro83!H5</f>
        <v>0.28000000000000003</v>
      </c>
      <c r="H16" s="61">
        <f>+[5]Cuadro83!I5</f>
        <v>3.194812E-3</v>
      </c>
      <c r="I16" s="98">
        <f>+[5]Cuadro83!J5</f>
        <v>8</v>
      </c>
      <c r="J16" s="102">
        <f>+[5]Cuadro83!K5</f>
        <v>8</v>
      </c>
      <c r="K16" s="98">
        <f>+[5]Cuadro83!L5</f>
        <v>8</v>
      </c>
      <c r="L16" s="11"/>
      <c r="M16" s="7"/>
      <c r="N16" s="6"/>
      <c r="O16" s="6"/>
      <c r="R16" s="161"/>
      <c r="S16" s="162"/>
      <c r="T16" s="162"/>
      <c r="U16" s="131"/>
    </row>
    <row r="17" spans="1:21">
      <c r="A17" s="7"/>
      <c r="B17" s="136" t="str">
        <f>+[5]Cuadro83!C6</f>
        <v>Frutas</v>
      </c>
      <c r="C17" s="61">
        <f>+[5]Cuadro83!D6</f>
        <v>27.64</v>
      </c>
      <c r="D17" s="61">
        <f>+[5]Cuadro83!E6</f>
        <v>0.32388837300000001</v>
      </c>
      <c r="E17" s="62">
        <f>+[5]Cuadro83!F6</f>
        <v>29.53</v>
      </c>
      <c r="F17" s="62">
        <f>+[5]Cuadro83!G6</f>
        <v>0.369398059</v>
      </c>
      <c r="G17" s="61">
        <f>+[5]Cuadro83!H6</f>
        <v>31.89</v>
      </c>
      <c r="H17" s="61">
        <f>+[5]Cuadro83!I6</f>
        <v>0.53471681500000001</v>
      </c>
      <c r="I17" s="98">
        <f>+[5]Cuadro83!J6</f>
        <v>2</v>
      </c>
      <c r="J17" s="100">
        <f>+[5]Cuadro83!K6</f>
        <v>2</v>
      </c>
      <c r="K17" s="98">
        <f>+[5]Cuadro83!L6</f>
        <v>1</v>
      </c>
      <c r="L17" s="11"/>
      <c r="M17" s="7"/>
      <c r="N17" s="6"/>
      <c r="O17" s="6"/>
      <c r="R17" s="161"/>
      <c r="S17" s="162"/>
      <c r="T17" s="162"/>
      <c r="U17" s="131"/>
    </row>
    <row r="18" spans="1:21">
      <c r="A18" s="7"/>
      <c r="B18" s="136" t="str">
        <f>+[5]Cuadro83!C7</f>
        <v>Carnes</v>
      </c>
      <c r="C18" s="61">
        <f>+[5]Cuadro83!D7</f>
        <v>2.15</v>
      </c>
      <c r="D18" s="61">
        <f>+[5]Cuadro83!E7</f>
        <v>7.5456527999999995E-2</v>
      </c>
      <c r="E18" s="62">
        <f>+[5]Cuadro83!F7</f>
        <v>2.96</v>
      </c>
      <c r="F18" s="62">
        <f>+[5]Cuadro83!G7</f>
        <v>0.13263208400000001</v>
      </c>
      <c r="G18" s="61">
        <f>+[5]Cuadro83!H7</f>
        <v>1.17</v>
      </c>
      <c r="H18" s="61">
        <f>+[5]Cuadro83!I7</f>
        <v>3.1273958999999997E-2</v>
      </c>
      <c r="I18" s="98">
        <f>+[5]Cuadro83!J7</f>
        <v>4</v>
      </c>
      <c r="J18" s="102">
        <f>+[5]Cuadro83!K7</f>
        <v>4</v>
      </c>
      <c r="K18" s="98">
        <f>+[5]Cuadro83!L7</f>
        <v>4</v>
      </c>
      <c r="L18" s="11"/>
      <c r="M18" s="7"/>
      <c r="N18" s="6"/>
      <c r="O18" s="164"/>
      <c r="P18" s="164"/>
      <c r="Q18" s="164"/>
      <c r="R18" s="161"/>
      <c r="S18" s="162"/>
      <c r="T18" s="162"/>
      <c r="U18" s="131"/>
    </row>
    <row r="19" spans="1:21">
      <c r="A19" s="7"/>
      <c r="B19" s="136" t="str">
        <f>+[5]Cuadro83!C8</f>
        <v>Pescado</v>
      </c>
      <c r="C19" s="61">
        <f>+[5]Cuadro83!D8</f>
        <v>-0.71</v>
      </c>
      <c r="D19" s="61">
        <f>+[5]Cuadro83!E8</f>
        <v>-3.9464160000000003E-3</v>
      </c>
      <c r="E19" s="62">
        <f>+[5]Cuadro83!F8</f>
        <v>-0.54</v>
      </c>
      <c r="F19" s="62">
        <f>+[5]Cuadro83!G8</f>
        <v>-3.4421949999999999E-3</v>
      </c>
      <c r="G19" s="61">
        <f>+[5]Cuadro83!H8</f>
        <v>-2.83</v>
      </c>
      <c r="H19" s="61">
        <f>+[5]Cuadro83!I8</f>
        <v>-8.2782140000000008E-3</v>
      </c>
      <c r="I19" s="98">
        <f>+[5]Cuadro83!J8</f>
        <v>9</v>
      </c>
      <c r="J19" s="102">
        <f>+[5]Cuadro83!K8</f>
        <v>9</v>
      </c>
      <c r="K19" s="98">
        <f>+[5]Cuadro83!L8</f>
        <v>9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</row>
    <row r="20" spans="1:21">
      <c r="A20" s="7"/>
      <c r="B20" s="136" t="str">
        <f>+[5]Cuadro83!C9</f>
        <v>Lácteos</v>
      </c>
      <c r="C20" s="63">
        <f>+[5]Cuadro83!D9</f>
        <v>1.3</v>
      </c>
      <c r="D20" s="63">
        <f>+[5]Cuadro83!E9</f>
        <v>5.1011346999999999E-2</v>
      </c>
      <c r="E20" s="62">
        <f>+[5]Cuadro83!F9</f>
        <v>1.93</v>
      </c>
      <c r="F20" s="62">
        <f>+[5]Cuadro83!G9</f>
        <v>9.5466353000000004E-2</v>
      </c>
      <c r="G20" s="61">
        <f>+[5]Cuadro83!H9</f>
        <v>0.85</v>
      </c>
      <c r="H20" s="63">
        <f>+[5]Cuadro83!I9</f>
        <v>2.1153109999999999E-2</v>
      </c>
      <c r="I20" s="98">
        <f>+[5]Cuadro83!J9</f>
        <v>6</v>
      </c>
      <c r="J20" s="99">
        <f>+[5]Cuadro83!K9</f>
        <v>6</v>
      </c>
      <c r="K20" s="98">
        <f>+[5]Cuadro83!L9</f>
        <v>6</v>
      </c>
      <c r="L20" s="11"/>
      <c r="M20" s="7"/>
      <c r="N20" s="6"/>
      <c r="O20" s="5"/>
      <c r="R20" s="161"/>
      <c r="S20" s="162"/>
      <c r="T20" s="162"/>
      <c r="U20" s="131"/>
    </row>
    <row r="21" spans="1:21">
      <c r="A21" s="7"/>
      <c r="B21" s="136" t="str">
        <f>+[5]Cuadro83!C10</f>
        <v>Alimentos varios</v>
      </c>
      <c r="C21" s="64">
        <f>+[5]Cuadro83!D10</f>
        <v>3.92</v>
      </c>
      <c r="D21" s="64">
        <f>+[5]Cuadro83!E10</f>
        <v>0.10659571299999999</v>
      </c>
      <c r="E21" s="65">
        <f>+[5]Cuadro83!F10</f>
        <v>3.39</v>
      </c>
      <c r="F21" s="62">
        <f>+[5]Cuadro83!G10</f>
        <v>0.11178014999999999</v>
      </c>
      <c r="G21" s="61">
        <f>+[5]Cuadro83!H10</f>
        <v>4.13</v>
      </c>
      <c r="H21" s="64">
        <f>+[5]Cuadro83!I10</f>
        <v>7.6674353000000001E-2</v>
      </c>
      <c r="I21" s="98">
        <f>+[5]Cuadro83!J10</f>
        <v>3</v>
      </c>
      <c r="J21" s="99">
        <f>+[5]Cuadro83!K10</f>
        <v>5</v>
      </c>
      <c r="K21" s="98">
        <f>+[5]Cuadro83!L10</f>
        <v>3</v>
      </c>
      <c r="L21" s="11"/>
      <c r="M21" s="7"/>
      <c r="N21" s="6"/>
      <c r="O21" s="6"/>
      <c r="R21" s="161"/>
      <c r="S21" s="162"/>
      <c r="T21" s="162"/>
      <c r="U21" s="131"/>
    </row>
    <row r="22" spans="1:21">
      <c r="A22" s="7"/>
      <c r="B22" s="136" t="str">
        <f>+[5]Cuadro83!C11</f>
        <v>Comidas fuera</v>
      </c>
      <c r="C22" s="61">
        <f>+[5]Cuadro83!D11</f>
        <v>4.96</v>
      </c>
      <c r="D22" s="61">
        <f>+[5]Cuadro83!E11</f>
        <v>0.47157174299999999</v>
      </c>
      <c r="E22" s="62">
        <f>+[5]Cuadro83!F11</f>
        <v>5.14</v>
      </c>
      <c r="F22" s="62">
        <f>+[5]Cuadro83!G11</f>
        <v>0.523492968</v>
      </c>
      <c r="G22" s="61">
        <f>+[5]Cuadro83!H11</f>
        <v>5.92</v>
      </c>
      <c r="H22" s="61">
        <f>+[5]Cuadro83!I11</f>
        <v>0.45621326000000001</v>
      </c>
      <c r="I22" s="98">
        <f>+[5]Cuadro83!J11</f>
        <v>1</v>
      </c>
      <c r="J22" s="99">
        <f>+[5]Cuadro83!K11</f>
        <v>1</v>
      </c>
      <c r="K22" s="98">
        <f>+[5]Cuadro83!L11</f>
        <v>2</v>
      </c>
      <c r="L22" s="11"/>
      <c r="M22" s="7"/>
      <c r="R22" s="82"/>
      <c r="S22" s="83"/>
      <c r="T22" s="83"/>
      <c r="U22" s="84"/>
    </row>
    <row r="23" spans="1:21">
      <c r="A23" s="7"/>
      <c r="L23" s="11"/>
    </row>
    <row r="24" spans="1:21">
      <c r="A24" s="7"/>
      <c r="L24" s="11"/>
    </row>
    <row r="25" spans="1:21">
      <c r="A25" s="7"/>
      <c r="B25" s="9"/>
      <c r="C25" s="89"/>
      <c r="D25" s="89"/>
      <c r="E25" s="133"/>
      <c r="F25" s="133"/>
      <c r="G25" s="133"/>
      <c r="H25" s="133"/>
      <c r="I25" s="134"/>
      <c r="J25" s="134"/>
      <c r="K25" s="134"/>
      <c r="L25" s="11"/>
      <c r="M25" s="7"/>
      <c r="N25" s="6"/>
      <c r="O25" s="164"/>
      <c r="P25" s="164"/>
      <c r="Q25" s="164"/>
      <c r="R25" s="161"/>
      <c r="S25" s="162"/>
      <c r="T25" s="162"/>
      <c r="U25" s="131"/>
    </row>
    <row r="26" spans="1:21">
      <c r="A26" s="7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89"/>
      <c r="D27" s="89"/>
      <c r="E27" s="133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78" t="s">
        <v>209</v>
      </c>
      <c r="D28" s="178"/>
      <c r="E28" s="178"/>
      <c r="F28" s="178"/>
      <c r="G28" s="178"/>
      <c r="H28" s="178"/>
      <c r="I28" s="178"/>
      <c r="J28" s="178"/>
      <c r="K28" s="178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76" t="s">
        <v>331</v>
      </c>
      <c r="D29" s="176"/>
      <c r="E29" s="176"/>
      <c r="F29" s="176"/>
      <c r="G29" s="176"/>
      <c r="H29" s="176"/>
      <c r="I29" s="176"/>
      <c r="J29" s="176"/>
      <c r="K29" s="176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/>
      <c r="E30" s="103">
        <v>2009</v>
      </c>
      <c r="F30" s="103">
        <v>2010</v>
      </c>
      <c r="G30" s="103">
        <v>2011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D31" s="9" t="s">
        <v>6</v>
      </c>
      <c r="E31" s="63">
        <f>+[5]Cuadro135a!B2</f>
        <v>1.85</v>
      </c>
      <c r="F31" s="62">
        <f>+[5]Cuadro135a!C2</f>
        <v>2.13</v>
      </c>
      <c r="G31" s="63">
        <f>+[5]Cuadro135a!D2</f>
        <v>5.0599999999999996</v>
      </c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D32" s="9" t="s">
        <v>4</v>
      </c>
      <c r="E32" s="63">
        <f>+[5]Cuadro135a!B3</f>
        <v>4.3099999999999996</v>
      </c>
      <c r="F32" s="62">
        <f>+[5]Cuadro135a!C3</f>
        <v>1.72</v>
      </c>
      <c r="G32" s="63">
        <f>+[5]Cuadro135a!D3</f>
        <v>5.71</v>
      </c>
      <c r="H32" s="133"/>
      <c r="I32" s="134"/>
      <c r="J32" s="134"/>
      <c r="K32" s="134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F33" s="133"/>
      <c r="G33" s="133"/>
      <c r="H33" s="133"/>
      <c r="I33" s="134"/>
      <c r="J33" s="134"/>
      <c r="K33" s="134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1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1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1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5"/>
      <c r="M39" s="7"/>
      <c r="O39" s="57"/>
      <c r="P39" s="57"/>
      <c r="Q39" s="57"/>
      <c r="R39" s="82"/>
      <c r="S39" s="83"/>
      <c r="T39" s="83"/>
      <c r="U39" s="84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5"/>
      <c r="M40" s="7"/>
      <c r="O40" s="57"/>
      <c r="P40" s="57"/>
      <c r="Q40" s="57"/>
      <c r="R40" s="82"/>
      <c r="S40" s="83"/>
      <c r="T40" s="83"/>
      <c r="U40" s="84"/>
    </row>
    <row r="41" spans="1:21" ht="14.25" customHeight="1">
      <c r="A41" s="7"/>
      <c r="B41" s="9"/>
      <c r="C41" s="141"/>
      <c r="D41" s="141"/>
      <c r="E41" s="141"/>
      <c r="F41" s="141"/>
      <c r="G41" s="141"/>
      <c r="H41" s="141"/>
      <c r="I41" s="141"/>
      <c r="J41" s="141"/>
      <c r="K41" s="141"/>
      <c r="L41" s="156"/>
      <c r="M41" s="7"/>
    </row>
    <row r="42" spans="1:21">
      <c r="A42" s="7"/>
      <c r="B42" s="9"/>
      <c r="C42" s="141"/>
      <c r="D42" s="141"/>
      <c r="E42" s="141"/>
      <c r="F42" s="141"/>
      <c r="G42" s="141"/>
      <c r="H42" s="141"/>
      <c r="I42" s="141"/>
      <c r="J42" s="141"/>
      <c r="K42" s="141"/>
      <c r="L42" s="156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6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6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B47" s="9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B48" s="9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>
      <c r="A50" s="7"/>
      <c r="C50" s="140"/>
      <c r="D50" s="140"/>
      <c r="E50" s="140"/>
      <c r="F50" s="140"/>
      <c r="G50" s="140"/>
      <c r="H50" s="140"/>
      <c r="I50" s="140"/>
      <c r="J50" s="140"/>
      <c r="K50" s="140"/>
      <c r="L50" s="155"/>
      <c r="M50" s="7"/>
    </row>
    <row r="51" spans="1:22">
      <c r="A51" s="7"/>
      <c r="B51" s="23" t="s">
        <v>325</v>
      </c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>
      <c r="A52" s="7"/>
      <c r="B52" s="58" t="s">
        <v>141</v>
      </c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7"/>
      <c r="B53" s="58" t="s">
        <v>128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24"/>
      <c r="B54" s="25" t="s">
        <v>133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337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+[5]Cuadro84!C2</f>
        <v>Cereales y productos de panadería</v>
      </c>
      <c r="C13" s="66">
        <f>+[5]Cuadro84!D2</f>
        <v>1.43</v>
      </c>
      <c r="D13" s="66">
        <f>+[5]Cuadro84!E2</f>
        <v>4.8366314000000001E-2</v>
      </c>
      <c r="E13" s="66">
        <f>+[5]Cuadro84!F2</f>
        <v>1.57</v>
      </c>
      <c r="F13" s="66">
        <f>+[5]Cuadro84!G2</f>
        <v>7.7363773999999996E-2</v>
      </c>
      <c r="G13" s="66">
        <f>+[5]Cuadro84!H2</f>
        <v>0.94</v>
      </c>
      <c r="H13" s="66">
        <f>+[5]Cuadro84!I2</f>
        <v>1.5319272E-2</v>
      </c>
      <c r="I13" s="90"/>
      <c r="J13" s="11"/>
      <c r="K13" s="7"/>
      <c r="P13" s="81"/>
      <c r="Q13" s="81"/>
      <c r="R13" s="81"/>
    </row>
    <row r="14" spans="1:22">
      <c r="A14" s="7"/>
      <c r="B14" s="9" t="str">
        <f>+[5]Cuadro84!C3</f>
        <v>Cereales</v>
      </c>
      <c r="C14" s="63">
        <f>+[5]Cuadro84!D3</f>
        <v>1.67</v>
      </c>
      <c r="D14" s="63">
        <f>+[5]Cuadro84!E3</f>
        <v>2.9861527999999998E-2</v>
      </c>
      <c r="E14" s="62">
        <f>+[5]Cuadro84!F3</f>
        <v>2.4500000000000002</v>
      </c>
      <c r="F14" s="62">
        <f>+[5]Cuadro84!G3</f>
        <v>6.4139341000000002E-2</v>
      </c>
      <c r="G14" s="61">
        <f>+[5]Cuadro84!H3</f>
        <v>0.79</v>
      </c>
      <c r="H14" s="63">
        <f>+[5]Cuadro84!I3</f>
        <v>6.787052E-3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tr">
        <f>+[5]Cuadro84!C4</f>
        <v>Productos de panaderia</v>
      </c>
      <c r="C15" s="61">
        <f>+[5]Cuadro84!D4</f>
        <v>1.17</v>
      </c>
      <c r="D15" s="61">
        <f>+[5]Cuadro84!E4</f>
        <v>1.8653568999999998E-2</v>
      </c>
      <c r="E15" s="62">
        <f>+[5]Cuadro84!F4</f>
        <v>0.59</v>
      </c>
      <c r="F15" s="62">
        <f>+[5]Cuadro84!G4</f>
        <v>1.3629186E-2</v>
      </c>
      <c r="G15" s="61">
        <f>+[5]Cuadro84!H4</f>
        <v>1.1000000000000001</v>
      </c>
      <c r="H15" s="61">
        <f>+[5]Cuadro84!I4</f>
        <v>8.4755850000000008E-3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tr">
        <f>+[5]Cuadro84!C5</f>
        <v>Cereales</v>
      </c>
      <c r="C21" s="66">
        <f>+[5]Cuadro84!D5</f>
        <v>1.67</v>
      </c>
      <c r="D21" s="66">
        <f>+[5]Cuadro84!E5</f>
        <v>2.9861527999999998E-2</v>
      </c>
      <c r="E21" s="66">
        <f>+[5]Cuadro84!F5</f>
        <v>2.4500000000000002</v>
      </c>
      <c r="F21" s="66">
        <f>+[5]Cuadro84!G5</f>
        <v>6.4139341000000002E-2</v>
      </c>
      <c r="G21" s="66">
        <f>+[5]Cuadro84!H5</f>
        <v>0.79</v>
      </c>
      <c r="H21" s="66">
        <f>+[5]Cuadro84!I5</f>
        <v>6.787052E-3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tr">
        <f>+[5]Cuadro84!C6</f>
        <v>Arroz</v>
      </c>
      <c r="C22" s="63">
        <f>+[5]Cuadro84!D6</f>
        <v>1.49</v>
      </c>
      <c r="D22" s="63">
        <f>+[5]Cuadro84!E6</f>
        <v>1.7935195000000001E-2</v>
      </c>
      <c r="E22" s="62">
        <f>+[5]Cuadro84!F6</f>
        <v>2.4</v>
      </c>
      <c r="F22" s="62">
        <f>+[5]Cuadro84!G6</f>
        <v>4.5487271000000003E-2</v>
      </c>
      <c r="G22" s="61">
        <f>+[5]Cuadro84!H6</f>
        <v>-0.8</v>
      </c>
      <c r="H22" s="63">
        <f>+[5]Cuadro84!I6</f>
        <v>-2.8296860000000001E-3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tr">
        <f>+[5]Cuadro84!C7</f>
        <v>Harina de maiz y otras harinas</v>
      </c>
      <c r="C23" s="63">
        <f>+[5]Cuadro84!D7</f>
        <v>4.46</v>
      </c>
      <c r="D23" s="63">
        <f>+[5]Cuadro84!E7</f>
        <v>3.6065870000000001E-3</v>
      </c>
      <c r="E23" s="62">
        <f>+[5]Cuadro84!F7</f>
        <v>3.37</v>
      </c>
      <c r="F23" s="62">
        <f>+[5]Cuadro84!G7</f>
        <v>3.8117530000000002E-3</v>
      </c>
      <c r="G23" s="61">
        <f>+[5]Cuadro84!H7</f>
        <v>7.6</v>
      </c>
      <c r="H23" s="63">
        <f>+[5]Cuadro84!I7</f>
        <v>4.3304980000000003E-3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tr">
        <f>+[5]Cuadro84!C8</f>
        <v>Pastas alimenticias</v>
      </c>
      <c r="C24" s="63">
        <f>+[5]Cuadro84!D8</f>
        <v>1.86</v>
      </c>
      <c r="D24" s="63">
        <f>+[5]Cuadro84!E8</f>
        <v>5.4757640000000002E-3</v>
      </c>
      <c r="E24" s="62">
        <f>+[5]Cuadro84!F8</f>
        <v>2.5</v>
      </c>
      <c r="F24" s="62">
        <f>+[5]Cuadro84!G8</f>
        <v>1.0687377E-2</v>
      </c>
      <c r="G24" s="61">
        <f>+[5]Cuadro84!H8</f>
        <v>1.91</v>
      </c>
      <c r="H24" s="63">
        <f>+[5]Cuadro84!I8</f>
        <v>3.4425300000000001E-3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tr">
        <f>+[5]Cuadro84!C9</f>
        <v>Cereales preparados</v>
      </c>
      <c r="C25" s="63">
        <f>+[5]Cuadro84!D9</f>
        <v>0.72</v>
      </c>
      <c r="D25" s="63">
        <f>+[5]Cuadro84!E9</f>
        <v>1.05302E-3</v>
      </c>
      <c r="E25" s="62">
        <f>+[5]Cuadro84!F9</f>
        <v>1.69</v>
      </c>
      <c r="F25" s="62">
        <f>+[5]Cuadro84!G9</f>
        <v>1.866307E-3</v>
      </c>
      <c r="G25" s="61">
        <f>+[5]Cuadro84!H9</f>
        <v>0.79</v>
      </c>
      <c r="H25" s="63">
        <f>+[5]Cuadro84!I9</f>
        <v>2.080401E-3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tr">
        <f>+[5]Cuadro84!C10</f>
        <v>Otros cereales</v>
      </c>
      <c r="C26" s="61">
        <f>+[5]Cuadro84!D10</f>
        <v>2.82</v>
      </c>
      <c r="D26" s="61">
        <f>+[5]Cuadro84!E10</f>
        <v>1.775858E-3</v>
      </c>
      <c r="E26" s="62">
        <f>+[5]Cuadro84!F10</f>
        <v>3.26</v>
      </c>
      <c r="F26" s="62">
        <f>+[5]Cuadro84!G10</f>
        <v>2.333697E-3</v>
      </c>
      <c r="G26" s="61">
        <f>+[5]Cuadro84!H10</f>
        <v>1.2</v>
      </c>
      <c r="H26" s="61">
        <f>+[5]Cuadro84!I10</f>
        <v>5.86521E-5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tr">
        <f>+[5]Cuadro84!C11</f>
        <v>Productos de panaderia</v>
      </c>
      <c r="C32" s="66">
        <f>+[5]Cuadro84!D11</f>
        <v>1.17</v>
      </c>
      <c r="D32" s="66">
        <f>+[5]Cuadro84!E11</f>
        <v>1.8653568999999998E-2</v>
      </c>
      <c r="E32" s="66">
        <f>+[5]Cuadro84!F11</f>
        <v>0.59</v>
      </c>
      <c r="F32" s="66">
        <f>+[5]Cuadro84!G11</f>
        <v>1.3629186E-2</v>
      </c>
      <c r="G32" s="66">
        <f>+[5]Cuadro84!H11</f>
        <v>1.1000000000000001</v>
      </c>
      <c r="H32" s="66">
        <f>+[5]Cuadro84!I11</f>
        <v>8.4755850000000008E-3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tr">
        <f>+[5]Cuadro84!C12</f>
        <v>Pan</v>
      </c>
      <c r="C33" s="63">
        <f>+[5]Cuadro84!D12</f>
        <v>0.71</v>
      </c>
      <c r="D33" s="63">
        <f>+[5]Cuadro84!E12</f>
        <v>8.0914100000000003E-3</v>
      </c>
      <c r="E33" s="62">
        <f>+[5]Cuadro84!F12</f>
        <v>7.0000000000000007E-2</v>
      </c>
      <c r="F33" s="62">
        <f>+[5]Cuadro84!G12</f>
        <v>1.2433349999999999E-3</v>
      </c>
      <c r="G33" s="61">
        <f>+[5]Cuadro84!H12</f>
        <v>-0.1</v>
      </c>
      <c r="H33" s="63">
        <f>+[5]Cuadro84!I12</f>
        <v>-3.9741800000000002E-4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tr">
        <f>+[5]Cuadro84!C13</f>
        <v>Otros productos de panaderia</v>
      </c>
      <c r="C34" s="63">
        <f>+[5]Cuadro84!D13</f>
        <v>2.33</v>
      </c>
      <c r="D34" s="63">
        <f>+[5]Cuadro84!E13</f>
        <v>1.0594177999999999E-2</v>
      </c>
      <c r="E34" s="62">
        <f>+[5]Cuadro84!F13</f>
        <v>2.34</v>
      </c>
      <c r="F34" s="62">
        <f>+[5]Cuadro84!G13</f>
        <v>1.2491052000000001E-2</v>
      </c>
      <c r="G34" s="61">
        <f>+[5]Cuadro84!H13</f>
        <v>2.39</v>
      </c>
      <c r="H34" s="63">
        <f>+[5]Cuadro84!I13</f>
        <v>8.9175580000000008E-3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+[5]Cuadro85!C2</f>
        <v>Tubérculos y plátanos</v>
      </c>
      <c r="C13" s="66">
        <f>+[5]Cuadro85!D2</f>
        <v>10.26</v>
      </c>
      <c r="D13" s="66">
        <f>+[5]Cuadro85!E2</f>
        <v>7.1853236000000001E-2</v>
      </c>
      <c r="E13" s="66">
        <f>+[5]Cuadro85!F2</f>
        <v>15.99</v>
      </c>
      <c r="F13" s="66">
        <f>+[5]Cuadro85!G2</f>
        <v>0.181095175</v>
      </c>
      <c r="G13" s="66">
        <f>+[5]Cuadro85!H2</f>
        <v>6.64</v>
      </c>
      <c r="H13" s="66">
        <f>+[5]Cuadro85!I2</f>
        <v>2.1254492E-2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tr">
        <f>+[5]Cuadro85!C3</f>
        <v>Tubérculos</v>
      </c>
      <c r="C14" s="63">
        <f>+[5]Cuadro85!D3</f>
        <v>15.82</v>
      </c>
      <c r="D14" s="63">
        <f>+[5]Cuadro85!E3</f>
        <v>8.5521076000000001E-2</v>
      </c>
      <c r="E14" s="62">
        <f>+[5]Cuadro85!F3</f>
        <v>22.43</v>
      </c>
      <c r="F14" s="62">
        <f>+[5]Cuadro85!G3</f>
        <v>0.20104033700000001</v>
      </c>
      <c r="G14" s="61">
        <f>+[5]Cuadro85!H3</f>
        <v>11.82</v>
      </c>
      <c r="H14" s="63">
        <f>+[5]Cuadro85!I3</f>
        <v>2.9325164000000001E-2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tr">
        <f>+[5]Cuadro85!C4</f>
        <v>Plátano</v>
      </c>
      <c r="C15" s="61">
        <f>+[5]Cuadro85!D4</f>
        <v>-6.88</v>
      </c>
      <c r="D15" s="61">
        <f>+[5]Cuadro85!E4</f>
        <v>-1.0988161E-2</v>
      </c>
      <c r="E15" s="62">
        <f>+[5]Cuadro85!F4</f>
        <v>-6.2</v>
      </c>
      <c r="F15" s="62">
        <f>+[5]Cuadro85!G4</f>
        <v>-1.4649064E-2</v>
      </c>
      <c r="G15" s="61">
        <f>+[5]Cuadro85!H4</f>
        <v>-8.77</v>
      </c>
      <c r="H15" s="61">
        <f>+[5]Cuadro85!I4</f>
        <v>-6.314559E-3</v>
      </c>
      <c r="I15" s="134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tr">
        <f>+[5]Cuadro85!C5</f>
        <v>Tubérculos</v>
      </c>
      <c r="C21" s="66">
        <f>+[5]Cuadro85!D5</f>
        <v>15.82</v>
      </c>
      <c r="D21" s="66">
        <f>+[5]Cuadro85!E5</f>
        <v>8.5521076000000001E-2</v>
      </c>
      <c r="E21" s="66">
        <f>+[5]Cuadro85!F5</f>
        <v>22.43</v>
      </c>
      <c r="F21" s="66">
        <f>+[5]Cuadro85!G5</f>
        <v>0.20104033700000001</v>
      </c>
      <c r="G21" s="66">
        <f>+[5]Cuadro85!H5</f>
        <v>11.82</v>
      </c>
      <c r="H21" s="66">
        <f>+[5]Cuadro85!I5</f>
        <v>2.9325164000000001E-2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tr">
        <f>+[5]Cuadro85!C6</f>
        <v>Papa</v>
      </c>
      <c r="C22" s="63">
        <f>+[5]Cuadro85!D6</f>
        <v>21.32</v>
      </c>
      <c r="D22" s="63">
        <f>+[5]Cuadro85!E6</f>
        <v>0.10118228899999999</v>
      </c>
      <c r="E22" s="62">
        <f>+[5]Cuadro85!F6</f>
        <v>27.28</v>
      </c>
      <c r="F22" s="62">
        <f>+[5]Cuadro85!G6</f>
        <v>0.218761701</v>
      </c>
      <c r="G22" s="61">
        <f>+[5]Cuadro85!H6</f>
        <v>18.559999999999999</v>
      </c>
      <c r="H22" s="63">
        <f>+[5]Cuadro85!I6</f>
        <v>4.0574609999999997E-2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tr">
        <f>+[5]Cuadro85!C7</f>
        <v>Yuca</v>
      </c>
      <c r="C23" s="61">
        <f>+[5]Cuadro85!D7</f>
        <v>-13.08</v>
      </c>
      <c r="D23" s="61">
        <f>+[5]Cuadro85!E7</f>
        <v>-7.000956E-3</v>
      </c>
      <c r="E23" s="62">
        <f>+[5]Cuadro85!F7</f>
        <v>-12.36</v>
      </c>
      <c r="F23" s="62">
        <f>+[5]Cuadro85!G7</f>
        <v>-9.9422E-3</v>
      </c>
      <c r="G23" s="61">
        <f>+[5]Cuadro85!H7</f>
        <v>-15.44</v>
      </c>
      <c r="H23" s="61">
        <f>+[5]Cuadro85!I7</f>
        <v>-3.3010629999999999E-3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tr">
        <f>+[5]Cuadro85!C8</f>
        <v>Otros tubérculos</v>
      </c>
      <c r="C24" s="61">
        <f>+[5]Cuadro85!D8</f>
        <v>-38.020000000000003</v>
      </c>
      <c r="D24" s="61">
        <f>+[5]Cuadro85!E8</f>
        <v>-4.7476569999999997E-3</v>
      </c>
      <c r="E24" s="62">
        <f>+[5]Cuadro85!F8</f>
        <v>-27.46</v>
      </c>
      <c r="F24" s="62">
        <f>+[5]Cuadro85!G8</f>
        <v>-3.8256119999999999E-3</v>
      </c>
      <c r="G24" s="61">
        <f>+[5]Cuadro85!H8</f>
        <v>-46.6</v>
      </c>
      <c r="H24" s="61">
        <f>+[5]Cuadro85!I8</f>
        <v>-3.779087E-3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tr">
        <f>+[5]Cuadro85!C9</f>
        <v>Plátano</v>
      </c>
      <c r="C30" s="66">
        <f>+[5]Cuadro85!D9</f>
        <v>-6.88</v>
      </c>
      <c r="D30" s="66">
        <f>+[5]Cuadro85!E9</f>
        <v>-1.0988161E-2</v>
      </c>
      <c r="E30" s="66">
        <f>+[5]Cuadro85!F9</f>
        <v>-6.2</v>
      </c>
      <c r="F30" s="66">
        <f>+[5]Cuadro85!G9</f>
        <v>-1.4649064E-2</v>
      </c>
      <c r="G30" s="66">
        <f>+[5]Cuadro85!H9</f>
        <v>-8.77</v>
      </c>
      <c r="H30" s="66">
        <f>+[5]Cuadro85!I9</f>
        <v>-6.314559E-3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tr">
        <f>+[5]Cuadro85!C10</f>
        <v>Plátano</v>
      </c>
      <c r="C31" s="63">
        <f>+[5]Cuadro85!D10</f>
        <v>-6.88</v>
      </c>
      <c r="D31" s="63">
        <f>+[5]Cuadro85!E10</f>
        <v>-1.0988161E-2</v>
      </c>
      <c r="E31" s="62">
        <f>+[5]Cuadro85!F10</f>
        <v>-6.2</v>
      </c>
      <c r="F31" s="62">
        <f>+[5]Cuadro85!G10</f>
        <v>-1.4649064E-2</v>
      </c>
      <c r="G31" s="61">
        <f>+[5]Cuadro85!H10</f>
        <v>-8.77</v>
      </c>
      <c r="H31" s="63">
        <f>+[5]Cuadro85!I10</f>
        <v>-6.314559E-3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20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20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20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20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20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20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20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20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20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20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20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20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20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20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20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+[5]Cuadro86!C2</f>
        <v>Hortalizas y legumbres</v>
      </c>
      <c r="C13" s="66">
        <f>+[5]Cuadro86!D2</f>
        <v>1.41</v>
      </c>
      <c r="D13" s="66">
        <f>+[5]Cuadro86!E2</f>
        <v>2.6934374000000001E-2</v>
      </c>
      <c r="E13" s="66">
        <f>+[5]Cuadro86!F2</f>
        <v>2.0299999999999998</v>
      </c>
      <c r="F13" s="66">
        <f>+[5]Cuadro86!G2</f>
        <v>5.2601160000000001E-2</v>
      </c>
      <c r="G13" s="66">
        <f>+[5]Cuadro86!H2</f>
        <v>0.28000000000000003</v>
      </c>
      <c r="H13" s="66">
        <f>+[5]Cuadro86!I2</f>
        <v>3.194812E-3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+[5]Cuadro86!C3</f>
        <v>Hortalizas y legumbres frescas</v>
      </c>
      <c r="C14" s="63">
        <f>+[5]Cuadro86!D3</f>
        <v>0.64</v>
      </c>
      <c r="D14" s="63">
        <f>+[5]Cuadro86!E3</f>
        <v>5.4408979999999996E-3</v>
      </c>
      <c r="E14" s="62">
        <f>+[5]Cuadro86!F3</f>
        <v>0.9</v>
      </c>
      <c r="F14" s="62">
        <f>+[5]Cuadro86!G3</f>
        <v>1.011256E-2</v>
      </c>
      <c r="G14" s="61">
        <f>+[5]Cuadro86!H3</f>
        <v>-2.99</v>
      </c>
      <c r="H14" s="63">
        <f>+[5]Cuadro86!I3</f>
        <v>-1.7236167E-2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+[5]Cuadro86!C4</f>
        <v>Hortalizas y legumbres</v>
      </c>
      <c r="C15" s="63">
        <f>+[5]Cuadro86!D4</f>
        <v>1.96</v>
      </c>
      <c r="D15" s="63">
        <f>+[5]Cuadro86!E4</f>
        <v>2.0778616999999999E-2</v>
      </c>
      <c r="E15" s="62">
        <f>+[5]Cuadro86!F4</f>
        <v>2.81</v>
      </c>
      <c r="F15" s="62">
        <f>+[5]Cuadro86!G4</f>
        <v>4.1239990999999997E-2</v>
      </c>
      <c r="G15" s="61">
        <f>+[5]Cuadro86!H4</f>
        <v>3.42</v>
      </c>
      <c r="H15" s="63">
        <f>+[5]Cuadro86!I4</f>
        <v>1.9304290000000002E-2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+[5]Cuadro86!C5</f>
        <v>Hortalizas y legumbres frescas</v>
      </c>
      <c r="C21" s="66">
        <f>+[5]Cuadro86!D5</f>
        <v>0.64</v>
      </c>
      <c r="D21" s="66">
        <f>+[5]Cuadro86!E5</f>
        <v>5.4408979999999996E-3</v>
      </c>
      <c r="E21" s="66">
        <f>+[5]Cuadro86!F5</f>
        <v>0.9</v>
      </c>
      <c r="F21" s="66">
        <f>+[5]Cuadro86!G5</f>
        <v>1.011256E-2</v>
      </c>
      <c r="G21" s="66">
        <f>+[5]Cuadro86!H5</f>
        <v>-2.99</v>
      </c>
      <c r="H21" s="66">
        <f>+[5]Cuadro86!I5</f>
        <v>-1.7236167E-2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+[5]Cuadro86!C6</f>
        <v>Cebolla</v>
      </c>
      <c r="C22" s="63">
        <f>+[5]Cuadro86!D6</f>
        <v>-8.57</v>
      </c>
      <c r="D22" s="63">
        <f>+[5]Cuadro86!E6</f>
        <v>-1.4236690999999999E-2</v>
      </c>
      <c r="E22" s="62">
        <f>+[5]Cuadro86!F6</f>
        <v>-8.5399999999999991</v>
      </c>
      <c r="F22" s="62">
        <f>+[5]Cuadro86!G6</f>
        <v>-2.3124351000000001E-2</v>
      </c>
      <c r="G22" s="61">
        <f>+[5]Cuadro86!H6</f>
        <v>-3.25</v>
      </c>
      <c r="H22" s="63">
        <f>+[5]Cuadro86!I6</f>
        <v>-1.264858E-3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+[5]Cuadro86!C7</f>
        <v>Tomate</v>
      </c>
      <c r="C23" s="110">
        <f>+[5]Cuadro86!D7</f>
        <v>47.99</v>
      </c>
      <c r="D23" s="110">
        <f>+[5]Cuadro86!E7</f>
        <v>7.4996774000000002E-2</v>
      </c>
      <c r="E23" s="109">
        <f>+[5]Cuadro86!F7</f>
        <v>46.68</v>
      </c>
      <c r="F23" s="109">
        <f>+[5]Cuadro86!G7</f>
        <v>0.113187907</v>
      </c>
      <c r="G23" s="108">
        <f>+[5]Cuadro86!H7</f>
        <v>50.43</v>
      </c>
      <c r="H23" s="110">
        <f>+[5]Cuadro86!I7</f>
        <v>3.2759943E-2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+[5]Cuadro86!C8</f>
        <v>Zanahoria</v>
      </c>
      <c r="C24" s="110">
        <f>+[5]Cuadro86!D8</f>
        <v>127.1</v>
      </c>
      <c r="D24" s="110">
        <f>+[5]Cuadro86!E8</f>
        <v>8.1986059E-2</v>
      </c>
      <c r="E24" s="109">
        <f>+[5]Cuadro86!F8</f>
        <v>124.12</v>
      </c>
      <c r="F24" s="109">
        <f>+[5]Cuadro86!G8</f>
        <v>0.10295178200000001</v>
      </c>
      <c r="G24" s="108">
        <f>+[5]Cuadro86!H8</f>
        <v>135.22999999999999</v>
      </c>
      <c r="H24" s="110">
        <f>+[5]Cuadro86!I8</f>
        <v>3.0211877000000002E-2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tr">
        <f>+[5]Cuadro86!C9</f>
        <v>Revuelto verde</v>
      </c>
      <c r="C25" s="110">
        <f>+[5]Cuadro86!D9</f>
        <v>8.5</v>
      </c>
      <c r="D25" s="110">
        <f>+[5]Cuadro86!E9</f>
        <v>7.9417810000000002E-3</v>
      </c>
      <c r="E25" s="109">
        <f>+[5]Cuadro86!F9</f>
        <v>6.76</v>
      </c>
      <c r="F25" s="109">
        <f>+[5]Cuadro86!G9</f>
        <v>9.5817809999999993E-3</v>
      </c>
      <c r="G25" s="108">
        <f>+[5]Cuadro86!H9</f>
        <v>6.59</v>
      </c>
      <c r="H25" s="110">
        <f>+[5]Cuadro86!I9</f>
        <v>3.5655230000000001E-3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tr">
        <f>+[5]Cuadro86!C10</f>
        <v>Otras hortalizas frescas</v>
      </c>
      <c r="C26" s="110">
        <f>+[5]Cuadro86!D10</f>
        <v>-18.68</v>
      </c>
      <c r="D26" s="110">
        <f>+[5]Cuadro86!E10</f>
        <v>-6.9077503999999998E-2</v>
      </c>
      <c r="E26" s="109">
        <f>+[5]Cuadro86!F10</f>
        <v>-21.95</v>
      </c>
      <c r="F26" s="109">
        <f>+[5]Cuadro86!G10</f>
        <v>-8.4662826999999996E-2</v>
      </c>
      <c r="G26" s="108">
        <f>+[5]Cuadro86!H10</f>
        <v>-13.4</v>
      </c>
      <c r="H26" s="110">
        <f>+[5]Cuadro86!I10</f>
        <v>-5.3085629000000002E-2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tr">
        <f>+[5]Cuadro86!C11</f>
        <v>Hortalizas y legumbres</v>
      </c>
      <c r="C32" s="66">
        <f>+[5]Cuadro86!D11</f>
        <v>1.96</v>
      </c>
      <c r="D32" s="66">
        <f>+[5]Cuadro86!E11</f>
        <v>2.0778616999999999E-2</v>
      </c>
      <c r="E32" s="66">
        <f>+[5]Cuadro86!F11</f>
        <v>2.81</v>
      </c>
      <c r="F32" s="66">
        <f>+[5]Cuadro86!G11</f>
        <v>4.1239990999999997E-2</v>
      </c>
      <c r="G32" s="66">
        <f>+[5]Cuadro86!H11</f>
        <v>3.42</v>
      </c>
      <c r="H32" s="66">
        <f>+[5]Cuadro86!I11</f>
        <v>1.9304290000000002E-2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tr">
        <f>+[5]Cuadro86!C12</f>
        <v>Frijol</v>
      </c>
      <c r="C33" s="63">
        <f>+[5]Cuadro86!D12</f>
        <v>13.19</v>
      </c>
      <c r="D33" s="63">
        <f>+[5]Cuadro86!E12</f>
        <v>4.4889093999999997E-2</v>
      </c>
      <c r="E33" s="62">
        <f>+[5]Cuadro86!F12</f>
        <v>13.12</v>
      </c>
      <c r="F33" s="62">
        <f>+[5]Cuadro86!G12</f>
        <v>7.2170764999999998E-2</v>
      </c>
      <c r="G33" s="61">
        <f>+[5]Cuadro86!H12</f>
        <v>14.39</v>
      </c>
      <c r="H33" s="63">
        <f>+[5]Cuadro86!I12</f>
        <v>1.7217183E-2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tr">
        <f>+[5]Cuadro86!C13</f>
        <v>Arveja</v>
      </c>
      <c r="C34" s="110">
        <f>+[5]Cuadro86!D13</f>
        <v>-9.81</v>
      </c>
      <c r="D34" s="110">
        <f>+[5]Cuadro86!E13</f>
        <v>-2.0720552E-2</v>
      </c>
      <c r="E34" s="109">
        <f>+[5]Cuadro86!F13</f>
        <v>-9.52</v>
      </c>
      <c r="F34" s="109">
        <f>+[5]Cuadro86!G13</f>
        <v>-2.3435570999999999E-2</v>
      </c>
      <c r="G34" s="108">
        <f>+[5]Cuadro86!H13</f>
        <v>-14.65</v>
      </c>
      <c r="H34" s="110">
        <f>+[5]Cuadro86!I13</f>
        <v>-9.6746369999999998E-3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tr">
        <f>+[5]Cuadro86!C14</f>
        <v>Otras hortalizas secas</v>
      </c>
      <c r="C35" s="110">
        <f>+[5]Cuadro86!D14</f>
        <v>-0.93</v>
      </c>
      <c r="D35" s="110">
        <f>+[5]Cuadro86!E14</f>
        <v>-3.3052950000000002E-3</v>
      </c>
      <c r="E35" s="109">
        <f>+[5]Cuadro86!F14</f>
        <v>-1.1000000000000001</v>
      </c>
      <c r="F35" s="109">
        <f>+[5]Cuadro86!G14</f>
        <v>-5.8279680000000002E-3</v>
      </c>
      <c r="G35" s="108">
        <f>+[5]Cuadro86!H14</f>
        <v>6.92</v>
      </c>
      <c r="H35" s="110">
        <f>+[5]Cuadro86!I14</f>
        <v>9.9472120000000004E-3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tr">
        <f>+[5]Cuadro86!C15</f>
        <v>Hortalizas enlatadas</v>
      </c>
      <c r="C36" s="110">
        <f>+[5]Cuadro86!D15</f>
        <v>1.89</v>
      </c>
      <c r="D36" s="110">
        <f>+[5]Cuadro86!E15</f>
        <v>2.8947299999999999E-3</v>
      </c>
      <c r="E36" s="109">
        <f>+[5]Cuadro86!F15</f>
        <v>2.16</v>
      </c>
      <c r="F36" s="109">
        <f>+[5]Cuadro86!G15</f>
        <v>3.0567709999999998E-3</v>
      </c>
      <c r="G36" s="108">
        <f>+[5]Cuadro86!H15</f>
        <v>1.3</v>
      </c>
      <c r="H36" s="110">
        <f>+[5]Cuadro86!I15</f>
        <v>3.0554219999999999E-3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+[5]Cuadro87!C2</f>
        <v>Frutas</v>
      </c>
      <c r="C13" s="66">
        <f>+[5]Cuadro87!D2</f>
        <v>27.64</v>
      </c>
      <c r="D13" s="66">
        <f>+[5]Cuadro87!E2</f>
        <v>0.32388837300000001</v>
      </c>
      <c r="E13" s="66">
        <f>+[5]Cuadro87!F2</f>
        <v>29.53</v>
      </c>
      <c r="F13" s="66">
        <f>+[5]Cuadro87!G2</f>
        <v>0.369398059</v>
      </c>
      <c r="G13" s="66">
        <f>+[5]Cuadro87!H2</f>
        <v>31.89</v>
      </c>
      <c r="H13" s="66">
        <f>+[5]Cuadro87!I2</f>
        <v>0.53471681500000001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+[5]Cuadro87!C3</f>
        <v>Frutas frescas</v>
      </c>
      <c r="C14" s="63">
        <f>+[5]Cuadro87!D3</f>
        <v>29.39</v>
      </c>
      <c r="D14" s="63">
        <f>+[5]Cuadro87!E3</f>
        <v>0.315875293</v>
      </c>
      <c r="E14" s="62">
        <f>+[5]Cuadro87!F3</f>
        <v>30.94</v>
      </c>
      <c r="F14" s="62">
        <f>+[5]Cuadro87!G3</f>
        <v>0.36436421400000002</v>
      </c>
      <c r="G14" s="61">
        <f>+[5]Cuadro87!H3</f>
        <v>35.450000000000003</v>
      </c>
      <c r="H14" s="63">
        <f>+[5]Cuadro87!I3</f>
        <v>0.518329127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+[5]Cuadro87!C4</f>
        <v>Frutas en conserva</v>
      </c>
      <c r="C15" s="61">
        <f>+[5]Cuadro87!D4</f>
        <v>11.4</v>
      </c>
      <c r="D15" s="61">
        <f>+[5]Cuadro87!E4</f>
        <v>1.1065534E-2</v>
      </c>
      <c r="E15" s="62">
        <f>+[5]Cuadro87!F4</f>
        <v>10.87</v>
      </c>
      <c r="F15" s="62">
        <f>+[5]Cuadro87!G4</f>
        <v>7.9645400000000009E-3</v>
      </c>
      <c r="G15" s="61">
        <f>+[5]Cuadro87!H4</f>
        <v>12.35</v>
      </c>
      <c r="H15" s="61">
        <f>+[5]Cuadro87!I4</f>
        <v>2.6508269000000001E-2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+[5]Cuadro87!C5</f>
        <v>Frutas frescas</v>
      </c>
      <c r="C21" s="66">
        <f>+[5]Cuadro87!D5</f>
        <v>29.39</v>
      </c>
      <c r="D21" s="66">
        <f>+[5]Cuadro87!E5</f>
        <v>0.315875293</v>
      </c>
      <c r="E21" s="66">
        <f>+[5]Cuadro87!F5</f>
        <v>30.94</v>
      </c>
      <c r="F21" s="66">
        <f>+[5]Cuadro87!G5</f>
        <v>0.36436421400000002</v>
      </c>
      <c r="G21" s="66">
        <f>+[5]Cuadro87!H5</f>
        <v>35.450000000000003</v>
      </c>
      <c r="H21" s="66">
        <f>+[5]Cuadro87!I5</f>
        <v>0.518329127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+[5]Cuadro87!C6</f>
        <v>Naranjas</v>
      </c>
      <c r="C22" s="63">
        <f>+[5]Cuadro87!D6</f>
        <v>35.229999999999997</v>
      </c>
      <c r="D22" s="63">
        <f>+[5]Cuadro87!E6</f>
        <v>2.1769473000000001E-2</v>
      </c>
      <c r="E22" s="62">
        <f>+[5]Cuadro87!F6</f>
        <v>28.68</v>
      </c>
      <c r="F22" s="62">
        <f>+[5]Cuadro87!G6</f>
        <v>1.8796948000000001E-2</v>
      </c>
      <c r="G22" s="61">
        <f>+[5]Cuadro87!H6</f>
        <v>46.19</v>
      </c>
      <c r="H22" s="63">
        <f>+[5]Cuadro87!I6</f>
        <v>3.0582524999999999E-2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+[5]Cuadro87!C7</f>
        <v>Bananos</v>
      </c>
      <c r="C23" s="61">
        <f>+[5]Cuadro87!D7</f>
        <v>7.56</v>
      </c>
      <c r="D23" s="61">
        <f>+[5]Cuadro87!E7</f>
        <v>2.5366070000000002E-3</v>
      </c>
      <c r="E23" s="62">
        <f>+[5]Cuadro87!F7</f>
        <v>6.37</v>
      </c>
      <c r="F23" s="62">
        <f>+[5]Cuadro87!G7</f>
        <v>3.1397949999999999E-3</v>
      </c>
      <c r="G23" s="61">
        <f>+[5]Cuadro87!H7</f>
        <v>8.5</v>
      </c>
      <c r="H23" s="61">
        <f>+[5]Cuadro87!I7</f>
        <v>5.4724500000000002E-4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+[5]Cuadro87!C8</f>
        <v>Tomate de árbol</v>
      </c>
      <c r="C24" s="63">
        <f>+[5]Cuadro87!D8</f>
        <v>27.61</v>
      </c>
      <c r="D24" s="63">
        <f>+[5]Cuadro87!E8</f>
        <v>1.1539115000000001E-2</v>
      </c>
      <c r="E24" s="62">
        <f>+[5]Cuadro87!F8</f>
        <v>31.49</v>
      </c>
      <c r="F24" s="62">
        <f>+[5]Cuadro87!G8</f>
        <v>2.1306648000000001E-2</v>
      </c>
      <c r="G24" s="61">
        <f>+[5]Cuadro87!H8</f>
        <v>25.68</v>
      </c>
      <c r="H24" s="63">
        <f>+[5]Cuadro87!I8</f>
        <v>6.0991270000000002E-3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tr">
        <f>+[5]Cuadro87!C9</f>
        <v>Moras</v>
      </c>
      <c r="C25" s="61">
        <f>+[5]Cuadro87!D9</f>
        <v>0.61</v>
      </c>
      <c r="D25" s="61">
        <f>+[5]Cuadro87!E9</f>
        <v>3.9876100000000003E-4</v>
      </c>
      <c r="E25" s="62">
        <f>+[5]Cuadro87!F9</f>
        <v>8.02</v>
      </c>
      <c r="F25" s="62">
        <f>+[5]Cuadro87!G9</f>
        <v>7.9958609999999999E-3</v>
      </c>
      <c r="G25" s="61">
        <f>+[5]Cuadro87!H9</f>
        <v>-12.19</v>
      </c>
      <c r="H25" s="61">
        <f>+[5]Cuadro87!I9</f>
        <v>-9.7162099999999999E-4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tr">
        <f>+[5]Cuadro87!C10</f>
        <v>Otras frutas frescas</v>
      </c>
      <c r="C26" s="61">
        <f>+[5]Cuadro87!D10</f>
        <v>32.770000000000003</v>
      </c>
      <c r="D26" s="61">
        <f>+[5]Cuadro87!E10</f>
        <v>0.28582854299999999</v>
      </c>
      <c r="E26" s="62">
        <f>+[5]Cuadro87!F10</f>
        <v>35.54</v>
      </c>
      <c r="F26" s="62">
        <f>+[5]Cuadro87!G10</f>
        <v>0.318265884</v>
      </c>
      <c r="G26" s="61">
        <f>+[5]Cuadro87!H10</f>
        <v>35.79</v>
      </c>
      <c r="H26" s="61">
        <f>+[5]Cuadro87!I10</f>
        <v>0.485960212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tr">
        <f>+[5]Cuadro87!C11</f>
        <v>Frutas en conserva</v>
      </c>
      <c r="C32" s="66">
        <f>+[5]Cuadro87!D11</f>
        <v>11.4</v>
      </c>
      <c r="D32" s="66">
        <f>+[5]Cuadro87!E11</f>
        <v>1.1065534E-2</v>
      </c>
      <c r="E32" s="66">
        <f>+[5]Cuadro87!F11</f>
        <v>10.87</v>
      </c>
      <c r="F32" s="66">
        <f>+[5]Cuadro87!G11</f>
        <v>7.9645400000000009E-3</v>
      </c>
      <c r="G32" s="66">
        <f>+[5]Cuadro87!H11</f>
        <v>12.35</v>
      </c>
      <c r="H32" s="66">
        <f>+[5]Cuadro87!I11</f>
        <v>2.6508269000000001E-2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tr">
        <f>+[5]Cuadro87!C12</f>
        <v>Frutas en conserva o secas</v>
      </c>
      <c r="C33" s="63">
        <f>+[5]Cuadro87!D12</f>
        <v>11.4</v>
      </c>
      <c r="D33" s="63">
        <f>+[5]Cuadro87!E12</f>
        <v>1.1065534E-2</v>
      </c>
      <c r="E33" s="62">
        <f>+[5]Cuadro87!F12</f>
        <v>10.87</v>
      </c>
      <c r="F33" s="62">
        <f>+[5]Cuadro87!G12</f>
        <v>7.9645400000000009E-3</v>
      </c>
      <c r="G33" s="61">
        <f>+[5]Cuadro87!H12</f>
        <v>12.35</v>
      </c>
      <c r="H33" s="63">
        <f>+[5]Cuadro87!I12</f>
        <v>2.6508269000000001E-2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+[5]Cuadro88!C2</f>
        <v>Carnes y derivados de la carne</v>
      </c>
      <c r="C13" s="66">
        <f>+[5]Cuadro88!D2</f>
        <v>2.15</v>
      </c>
      <c r="D13" s="66">
        <f>+[5]Cuadro88!E2</f>
        <v>7.5456527999999995E-2</v>
      </c>
      <c r="E13" s="66">
        <f>+[5]Cuadro88!F2</f>
        <v>2.96</v>
      </c>
      <c r="F13" s="66">
        <f>+[5]Cuadro88!G2</f>
        <v>0.13263208400000001</v>
      </c>
      <c r="G13" s="66">
        <f>+[5]Cuadro88!H2</f>
        <v>1.17</v>
      </c>
      <c r="H13" s="66">
        <f>+[5]Cuadro88!I2</f>
        <v>3.1273958999999997E-2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+[5]Cuadro88!C3</f>
        <v>Carnes</v>
      </c>
      <c r="C14" s="63">
        <f>+[5]Cuadro88!D3</f>
        <v>2.38</v>
      </c>
      <c r="D14" s="63">
        <f>+[5]Cuadro88!E3</f>
        <v>7.3884706999999994E-2</v>
      </c>
      <c r="E14" s="62">
        <f>+[5]Cuadro88!F3</f>
        <v>3.21</v>
      </c>
      <c r="F14" s="62">
        <f>+[5]Cuadro88!G3</f>
        <v>0.130993317</v>
      </c>
      <c r="G14" s="61">
        <f>+[5]Cuadro88!H3</f>
        <v>1.72</v>
      </c>
      <c r="H14" s="63">
        <f>+[5]Cuadro88!I3</f>
        <v>3.5902331000000003E-2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+[5]Cuadro88!C4</f>
        <v>Derivados de la carne</v>
      </c>
      <c r="C15" s="61">
        <f>+[5]Cuadro88!D4</f>
        <v>0.43</v>
      </c>
      <c r="D15" s="61">
        <f>+[5]Cuadro88!E4</f>
        <v>1.7411810000000001E-3</v>
      </c>
      <c r="E15" s="62">
        <f>+[5]Cuadro88!F4</f>
        <v>0.51</v>
      </c>
      <c r="F15" s="62">
        <f>+[5]Cuadro88!G4</f>
        <v>2.039229E-3</v>
      </c>
      <c r="G15" s="61">
        <f>+[5]Cuadro88!H4</f>
        <v>-0.8</v>
      </c>
      <c r="H15" s="61">
        <f>+[5]Cuadro88!I4</f>
        <v>-4.684077E-3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+[5]Cuadro88!C5</f>
        <v>Carnes</v>
      </c>
      <c r="C21" s="66">
        <f>+[5]Cuadro88!D5</f>
        <v>2.38</v>
      </c>
      <c r="D21" s="66">
        <f>+[5]Cuadro88!E5</f>
        <v>7.3884706999999994E-2</v>
      </c>
      <c r="E21" s="66">
        <f>+[5]Cuadro88!F5</f>
        <v>3.21</v>
      </c>
      <c r="F21" s="66">
        <f>+[5]Cuadro88!G5</f>
        <v>0.130993317</v>
      </c>
      <c r="G21" s="66">
        <f>+[5]Cuadro88!H5</f>
        <v>1.72</v>
      </c>
      <c r="H21" s="66">
        <f>+[5]Cuadro88!I5</f>
        <v>3.5902331000000003E-2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+[5]Cuadro88!C6</f>
        <v>Res</v>
      </c>
      <c r="C22" s="63">
        <f>+[5]Cuadro88!D6</f>
        <v>-0.13</v>
      </c>
      <c r="D22" s="63">
        <f>+[5]Cuadro88!E6</f>
        <v>-2.2597680000000001E-3</v>
      </c>
      <c r="E22" s="62">
        <f>+[5]Cuadro88!F6</f>
        <v>0.14000000000000001</v>
      </c>
      <c r="F22" s="62">
        <f>+[5]Cuadro88!G6</f>
        <v>3.208294E-3</v>
      </c>
      <c r="G22" s="61">
        <f>+[5]Cuadro88!H6</f>
        <v>-0.39</v>
      </c>
      <c r="H22" s="63">
        <f>+[5]Cuadro88!I6</f>
        <v>-5.7995779999999997E-3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+[5]Cuadro88!C7</f>
        <v>Cerdo</v>
      </c>
      <c r="C23" s="61">
        <f>+[5]Cuadro88!D7</f>
        <v>-4.5199999999999996</v>
      </c>
      <c r="D23" s="61">
        <f>+[5]Cuadro88!E7</f>
        <v>-9.8664229999999992E-3</v>
      </c>
      <c r="E23" s="62">
        <f>+[5]Cuadro88!F7</f>
        <v>-5.31</v>
      </c>
      <c r="F23" s="62">
        <f>+[5]Cuadro88!G7</f>
        <v>-1.2764922E-2</v>
      </c>
      <c r="G23" s="61">
        <f>+[5]Cuadro88!H7</f>
        <v>-4.25</v>
      </c>
      <c r="H23" s="61">
        <f>+[5]Cuadro88!I7</f>
        <v>-4.1652620000000003E-3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+[5]Cuadro88!C8</f>
        <v>Pollo</v>
      </c>
      <c r="C24" s="61">
        <f>+[5]Cuadro88!D8</f>
        <v>7.88</v>
      </c>
      <c r="D24" s="61">
        <f>+[5]Cuadro88!E8</f>
        <v>9.0456415999999998E-2</v>
      </c>
      <c r="E24" s="62">
        <f>+[5]Cuadro88!F8</f>
        <v>9.5399999999999991</v>
      </c>
      <c r="F24" s="62">
        <f>+[5]Cuadro88!G8</f>
        <v>0.147757006</v>
      </c>
      <c r="G24" s="61">
        <f>+[5]Cuadro88!H8</f>
        <v>9.83</v>
      </c>
      <c r="H24" s="61">
        <f>+[5]Cuadro88!I8</f>
        <v>4.9368158000000002E-2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tr">
        <f>+[5]Cuadro88!C9</f>
        <v>Derivados de la carne</v>
      </c>
      <c r="C30" s="66">
        <f>+[5]Cuadro88!D9</f>
        <v>0.43</v>
      </c>
      <c r="D30" s="66">
        <f>+[5]Cuadro88!E9</f>
        <v>1.7411810000000001E-3</v>
      </c>
      <c r="E30" s="66">
        <f>+[5]Cuadro88!F9</f>
        <v>0.51</v>
      </c>
      <c r="F30" s="66">
        <f>+[5]Cuadro88!G9</f>
        <v>2.039229E-3</v>
      </c>
      <c r="G30" s="66">
        <f>+[5]Cuadro88!H9</f>
        <v>-0.8</v>
      </c>
      <c r="H30" s="66">
        <f>+[5]Cuadro88!I9</f>
        <v>-4.684077E-3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tr">
        <f>+[5]Cuadro88!C10</f>
        <v>Carnes frias y embutidos</v>
      </c>
      <c r="C31" s="63">
        <f>+[5]Cuadro88!D10</f>
        <v>0.43</v>
      </c>
      <c r="D31" s="63">
        <f>+[5]Cuadro88!E10</f>
        <v>1.7411810000000001E-3</v>
      </c>
      <c r="E31" s="62">
        <f>+[5]Cuadro88!F10</f>
        <v>0.51</v>
      </c>
      <c r="F31" s="62">
        <f>+[5]Cuadro88!G10</f>
        <v>2.039229E-3</v>
      </c>
      <c r="G31" s="61">
        <f>+[5]Cuadro88!H10</f>
        <v>-0.8</v>
      </c>
      <c r="H31" s="63">
        <f>+[5]Cuadro88!I10</f>
        <v>-4.684077E-3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8" sqref="B28:B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+[5]Cuadro89!C2</f>
        <v>Pescado y otras de mar</v>
      </c>
      <c r="C13" s="66">
        <f>+[5]Cuadro89!D2</f>
        <v>-0.71</v>
      </c>
      <c r="D13" s="66">
        <f>+[5]Cuadro89!E2</f>
        <v>-3.9464160000000003E-3</v>
      </c>
      <c r="E13" s="66">
        <f>+[5]Cuadro89!F2</f>
        <v>-0.54</v>
      </c>
      <c r="F13" s="66">
        <f>+[5]Cuadro89!G2</f>
        <v>-3.4421949999999999E-3</v>
      </c>
      <c r="G13" s="66">
        <f>+[5]Cuadro89!H2</f>
        <v>-2.83</v>
      </c>
      <c r="H13" s="66">
        <f>+[5]Cuadro89!I2</f>
        <v>-8.2782140000000008E-3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+[5]Cuadro89!C3</f>
        <v>Pescado fresco, congelado</v>
      </c>
      <c r="C14" s="63">
        <f>+[5]Cuadro89!D3</f>
        <v>-0.36</v>
      </c>
      <c r="D14" s="63">
        <f>+[5]Cuadro89!E3</f>
        <v>-1.8813180000000001E-3</v>
      </c>
      <c r="E14" s="62">
        <f>+[5]Cuadro89!F3</f>
        <v>-0.53</v>
      </c>
      <c r="F14" s="62">
        <f>+[5]Cuadro89!G3</f>
        <v>-3.3757879999999998E-3</v>
      </c>
      <c r="G14" s="61">
        <f>+[5]Cuadro89!H3</f>
        <v>-0.5</v>
      </c>
      <c r="H14" s="63">
        <f>+[5]Cuadro89!I3</f>
        <v>-8.4668199999999997E-4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+[5]Cuadro89!C4</f>
        <v>Otras de mar</v>
      </c>
      <c r="C15" s="61">
        <f>+[5]Cuadro89!D4</f>
        <v>-6.07</v>
      </c>
      <c r="D15" s="61">
        <f>+[5]Cuadro89!E4</f>
        <v>-2.0186549999999998E-3</v>
      </c>
      <c r="E15" s="62">
        <f>+[5]Cuadro89!F4</f>
        <v>-2.4300000000000002</v>
      </c>
      <c r="F15" s="62">
        <f>+[5]Cuadro89!G4</f>
        <v>-1.2334099999999999E-5</v>
      </c>
      <c r="G15" s="61">
        <f>+[5]Cuadro89!H4</f>
        <v>-5.96</v>
      </c>
      <c r="H15" s="61">
        <f>+[5]Cuadro89!I4</f>
        <v>-7.3417279999999996E-3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+[5]Cuadro89!C5</f>
        <v>Pescado fresco, congelado</v>
      </c>
      <c r="C21" s="66">
        <f>+[5]Cuadro89!D5</f>
        <v>-0.36</v>
      </c>
      <c r="D21" s="66">
        <f>+[5]Cuadro89!E5</f>
        <v>-1.8813180000000001E-3</v>
      </c>
      <c r="E21" s="66">
        <f>+[5]Cuadro89!F5</f>
        <v>-0.53</v>
      </c>
      <c r="F21" s="66">
        <f>+[5]Cuadro89!G5</f>
        <v>-3.3757879999999998E-3</v>
      </c>
      <c r="G21" s="66">
        <f>+[5]Cuadro89!H5</f>
        <v>-0.5</v>
      </c>
      <c r="H21" s="66">
        <f>+[5]Cuadro89!I5</f>
        <v>-8.4668199999999997E-4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+[5]Cuadro89!C6</f>
        <v>Pescado de mar, rio y enlatado</v>
      </c>
      <c r="C22" s="63">
        <f>+[5]Cuadro89!D6</f>
        <v>-0.36</v>
      </c>
      <c r="D22" s="63">
        <f>+[5]Cuadro89!E6</f>
        <v>-1.8813180000000001E-3</v>
      </c>
      <c r="E22" s="62">
        <f>+[5]Cuadro89!F6</f>
        <v>-0.53</v>
      </c>
      <c r="F22" s="62">
        <f>+[5]Cuadro89!G6</f>
        <v>-3.3757879999999998E-3</v>
      </c>
      <c r="G22" s="61">
        <f>+[5]Cuadro89!H6</f>
        <v>-0.5</v>
      </c>
      <c r="H22" s="63">
        <f>+[5]Cuadro89!I6</f>
        <v>-8.4668199999999997E-4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77" t="s">
        <v>315</v>
      </c>
      <c r="D25" s="177"/>
      <c r="E25" s="177" t="s">
        <v>70</v>
      </c>
      <c r="F25" s="177"/>
      <c r="G25" s="177" t="s">
        <v>71</v>
      </c>
      <c r="H25" s="177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6" t="s">
        <v>184</v>
      </c>
      <c r="C26" s="97" t="s">
        <v>34</v>
      </c>
      <c r="D26" s="97" t="s">
        <v>35</v>
      </c>
      <c r="E26" s="97" t="s">
        <v>34</v>
      </c>
      <c r="F26" s="97" t="s">
        <v>35</v>
      </c>
      <c r="G26" s="97" t="s">
        <v>34</v>
      </c>
      <c r="H26" s="97" t="s">
        <v>35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tr">
        <f>+[5]Cuadro89!C7</f>
        <v>Otras de mar</v>
      </c>
      <c r="C28" s="66">
        <f>+[5]Cuadro89!D7</f>
        <v>-6.07</v>
      </c>
      <c r="D28" s="66">
        <f>+[5]Cuadro89!E7</f>
        <v>-2.0186549999999998E-3</v>
      </c>
      <c r="E28" s="66">
        <f>+[5]Cuadro89!F7</f>
        <v>-2.4300000000000002</v>
      </c>
      <c r="F28" s="66">
        <f>+[5]Cuadro89!G7</f>
        <v>-1.2334099999999999E-5</v>
      </c>
      <c r="G28" s="66">
        <f>+[5]Cuadro89!H7</f>
        <v>-5.96</v>
      </c>
      <c r="H28" s="66">
        <f>+[5]Cuadro89!I7</f>
        <v>-7.3417279999999996E-3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tr">
        <f>+[5]Cuadro89!C8</f>
        <v>Otras de mar</v>
      </c>
      <c r="C29" s="63">
        <f>+[5]Cuadro89!D8</f>
        <v>-6.07</v>
      </c>
      <c r="D29" s="63">
        <f>+[5]Cuadro89!E8</f>
        <v>-2.0186549999999998E-3</v>
      </c>
      <c r="E29" s="62">
        <f>+[5]Cuadro89!F8</f>
        <v>-2.4300000000000002</v>
      </c>
      <c r="F29" s="62">
        <f>+[5]Cuadro89!G8</f>
        <v>-1.2334099999999999E-5</v>
      </c>
      <c r="G29" s="61">
        <f>+[5]Cuadro89!H8</f>
        <v>-5.96</v>
      </c>
      <c r="H29" s="63">
        <f>+[5]Cuadro89!I8</f>
        <v>-7.3417279999999996E-3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8" sqref="B38:B4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+[5]Cuadro90!C2</f>
        <v>Lácteos, grasas y huevos</v>
      </c>
      <c r="C13" s="66">
        <f>+[5]Cuadro90!D2</f>
        <v>1.3</v>
      </c>
      <c r="D13" s="66">
        <f>+[5]Cuadro90!E2</f>
        <v>5.1011346999999999E-2</v>
      </c>
      <c r="E13" s="66">
        <f>+[5]Cuadro90!F2</f>
        <v>1.93</v>
      </c>
      <c r="F13" s="66">
        <f>+[5]Cuadro90!G2</f>
        <v>9.5466353000000004E-2</v>
      </c>
      <c r="G13" s="66">
        <f>+[5]Cuadro90!H2</f>
        <v>0.85</v>
      </c>
      <c r="H13" s="66">
        <f>+[5]Cuadro90!I2</f>
        <v>2.1153109999999999E-2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+[5]Cuadro90!C3</f>
        <v>Huevos</v>
      </c>
      <c r="C14" s="63">
        <f>+[5]Cuadro90!D3</f>
        <v>-0.83</v>
      </c>
      <c r="D14" s="63">
        <f>+[5]Cuadro90!E3</f>
        <v>-5.1339419999999998E-3</v>
      </c>
      <c r="E14" s="62">
        <f>+[5]Cuadro90!F3</f>
        <v>-0.65</v>
      </c>
      <c r="F14" s="62">
        <f>+[5]Cuadro90!G3</f>
        <v>-5.2254650000000003E-3</v>
      </c>
      <c r="G14" s="61">
        <f>+[5]Cuadro90!H3</f>
        <v>-1.01</v>
      </c>
      <c r="H14" s="63">
        <f>+[5]Cuadro90!I3</f>
        <v>-2.6066259999999999E-3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+[5]Cuadro90!C4</f>
        <v>Leche y derivados</v>
      </c>
      <c r="C15" s="61">
        <f>+[5]Cuadro90!D4</f>
        <v>1.24</v>
      </c>
      <c r="D15" s="61">
        <f>+[5]Cuadro90!E4</f>
        <v>3.0120738000000001E-2</v>
      </c>
      <c r="E15" s="62">
        <f>+[5]Cuadro90!F4</f>
        <v>2.09</v>
      </c>
      <c r="F15" s="62">
        <f>+[5]Cuadro90!G4</f>
        <v>6.2774253000000002E-2</v>
      </c>
      <c r="G15" s="61">
        <f>+[5]Cuadro90!H4</f>
        <v>0.65</v>
      </c>
      <c r="H15" s="61">
        <f>+[5]Cuadro90!I4</f>
        <v>1.2442781E-2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tr">
        <f>+[5]Cuadro90!C5</f>
        <v>Aceites y grasas</v>
      </c>
      <c r="C16" s="61">
        <f>+[5]Cuadro90!D5</f>
        <v>3.06</v>
      </c>
      <c r="D16" s="61">
        <f>+[5]Cuadro90!E5</f>
        <v>2.6815305000000001E-2</v>
      </c>
      <c r="E16" s="62">
        <f>+[5]Cuadro90!F5</f>
        <v>3.44</v>
      </c>
      <c r="F16" s="62">
        <f>+[5]Cuadro90!G5</f>
        <v>3.9180494000000003E-2</v>
      </c>
      <c r="G16" s="61">
        <f>+[5]Cuadro90!H5</f>
        <v>3.73</v>
      </c>
      <c r="H16" s="61">
        <f>+[5]Cuadro90!I5</f>
        <v>1.1791672E-2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135"/>
      <c r="J19" s="11"/>
      <c r="K19" s="7"/>
    </row>
    <row r="20" spans="1:1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135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>
      <c r="A22" s="7"/>
      <c r="B22" s="19" t="str">
        <f>+[5]Cuadro90!C6</f>
        <v>Huevos</v>
      </c>
      <c r="C22" s="66">
        <f>+[5]Cuadro90!D6</f>
        <v>-0.83</v>
      </c>
      <c r="D22" s="66">
        <f>+[5]Cuadro90!E6</f>
        <v>-5.1339419999999998E-3</v>
      </c>
      <c r="E22" s="66">
        <f>+[5]Cuadro90!F6</f>
        <v>-0.65</v>
      </c>
      <c r="F22" s="66">
        <f>+[5]Cuadro90!G6</f>
        <v>-5.2254650000000003E-3</v>
      </c>
      <c r="G22" s="66">
        <f>+[5]Cuadro90!H6</f>
        <v>-1.01</v>
      </c>
      <c r="H22" s="66">
        <f>+[5]Cuadro90!I6</f>
        <v>-2.6066259999999999E-3</v>
      </c>
      <c r="I22" s="135"/>
      <c r="J22" s="11"/>
      <c r="K22" s="7"/>
    </row>
    <row r="23" spans="1:11">
      <c r="A23" s="7"/>
      <c r="B23" s="9" t="str">
        <f>+[5]Cuadro90!C7</f>
        <v>Huevos</v>
      </c>
      <c r="C23" s="63">
        <f>+[5]Cuadro90!D7</f>
        <v>-0.83</v>
      </c>
      <c r="D23" s="63">
        <f>+[5]Cuadro90!E7</f>
        <v>-5.1339419999999998E-3</v>
      </c>
      <c r="E23" s="62">
        <f>+[5]Cuadro90!F7</f>
        <v>-0.65</v>
      </c>
      <c r="F23" s="62">
        <f>+[5]Cuadro90!G7</f>
        <v>-5.2254650000000003E-3</v>
      </c>
      <c r="G23" s="61">
        <f>+[5]Cuadro90!H7</f>
        <v>-1.01</v>
      </c>
      <c r="H23" s="63">
        <f>+[5]Cuadro90!I7</f>
        <v>-2.6066259999999999E-3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135"/>
      <c r="J26" s="11"/>
      <c r="K26" s="7"/>
    </row>
    <row r="27" spans="1:1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135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>
      <c r="A29" s="7"/>
      <c r="B29" s="19" t="str">
        <f>+[5]Cuadro90!C8</f>
        <v>Leche y derivados</v>
      </c>
      <c r="C29" s="66">
        <f>+[5]Cuadro90!D8</f>
        <v>1.24</v>
      </c>
      <c r="D29" s="66">
        <f>+[5]Cuadro90!E8</f>
        <v>3.0120738000000001E-2</v>
      </c>
      <c r="E29" s="66">
        <f>+[5]Cuadro90!F8</f>
        <v>2.09</v>
      </c>
      <c r="F29" s="66">
        <f>+[5]Cuadro90!G8</f>
        <v>6.2774253000000002E-2</v>
      </c>
      <c r="G29" s="66">
        <f>+[5]Cuadro90!H8</f>
        <v>0.65</v>
      </c>
      <c r="H29" s="66">
        <f>+[5]Cuadro90!I8</f>
        <v>1.2442781E-2</v>
      </c>
      <c r="I29" s="135"/>
      <c r="J29" s="11"/>
      <c r="K29" s="7"/>
    </row>
    <row r="30" spans="1:11">
      <c r="A30" s="7"/>
      <c r="B30" s="9" t="str">
        <f>+[5]Cuadro90!C9</f>
        <v>Leche</v>
      </c>
      <c r="C30" s="63">
        <f>+[5]Cuadro90!D9</f>
        <v>1.4</v>
      </c>
      <c r="D30" s="63">
        <f>+[5]Cuadro90!E9</f>
        <v>2.252856E-2</v>
      </c>
      <c r="E30" s="62">
        <f>+[5]Cuadro90!F9</f>
        <v>2.54</v>
      </c>
      <c r="F30" s="62">
        <f>+[5]Cuadro90!G9</f>
        <v>5.5611631000000002E-2</v>
      </c>
      <c r="G30" s="61">
        <f>+[5]Cuadro90!H9</f>
        <v>-0.05</v>
      </c>
      <c r="H30" s="63">
        <f>+[5]Cuadro90!I9</f>
        <v>-4.4435299999999998E-4</v>
      </c>
      <c r="I30" s="135"/>
      <c r="J30" s="11"/>
      <c r="K30" s="7"/>
    </row>
    <row r="31" spans="1:11">
      <c r="A31" s="7"/>
      <c r="B31" s="9" t="str">
        <f>+[5]Cuadro90!C10</f>
        <v>Queso</v>
      </c>
      <c r="C31" s="63">
        <f>+[5]Cuadro90!D10</f>
        <v>1.89</v>
      </c>
      <c r="D31" s="63">
        <f>+[5]Cuadro90!E10</f>
        <v>8.1151360000000002E-3</v>
      </c>
      <c r="E31" s="62">
        <f>+[5]Cuadro90!F10</f>
        <v>1.78</v>
      </c>
      <c r="F31" s="62">
        <f>+[5]Cuadro90!G10</f>
        <v>7.6908000000000002E-3</v>
      </c>
      <c r="G31" s="61">
        <f>+[5]Cuadro90!H10</f>
        <v>2.89</v>
      </c>
      <c r="H31" s="63">
        <f>+[5]Cuadro90!I10</f>
        <v>1.5371973000000001E-2</v>
      </c>
      <c r="I31" s="135"/>
      <c r="J31" s="11"/>
      <c r="K31" s="7"/>
    </row>
    <row r="32" spans="1:11">
      <c r="A32" s="7"/>
      <c r="B32" s="9" t="str">
        <f>+[5]Cuadro90!C11</f>
        <v>Otros derivados lacteos</v>
      </c>
      <c r="C32" s="63">
        <f>+[5]Cuadro90!D11</f>
        <v>-0.13</v>
      </c>
      <c r="D32" s="63">
        <f>+[5]Cuadro90!E11</f>
        <v>-5.0761600000000001E-4</v>
      </c>
      <c r="E32" s="62">
        <f>+[5]Cuadro90!F11</f>
        <v>-0.11</v>
      </c>
      <c r="F32" s="62">
        <f>+[5]Cuadro90!G11</f>
        <v>-4.2025999999999999E-4</v>
      </c>
      <c r="G32" s="61">
        <f>+[5]Cuadro90!H11</f>
        <v>-0.43</v>
      </c>
      <c r="H32" s="63">
        <f>+[5]Cuadro90!I11</f>
        <v>-2.1231739999999998E-3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135"/>
      <c r="J35" s="11"/>
      <c r="K35" s="7"/>
    </row>
    <row r="36" spans="1:1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135"/>
      <c r="J36" s="11"/>
      <c r="K36" s="7"/>
    </row>
    <row r="37" spans="1:11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>
      <c r="A38" s="7"/>
      <c r="B38" s="19" t="str">
        <f>+[5]Cuadro90!C12</f>
        <v>Aceites y grasas</v>
      </c>
      <c r="C38" s="66">
        <f>+[5]Cuadro90!D12</f>
        <v>3.06</v>
      </c>
      <c r="D38" s="66">
        <f>+[5]Cuadro90!E12</f>
        <v>2.6815305000000001E-2</v>
      </c>
      <c r="E38" s="66">
        <f>+[5]Cuadro90!F12</f>
        <v>3.44</v>
      </c>
      <c r="F38" s="66">
        <f>+[5]Cuadro90!G12</f>
        <v>3.9180494000000003E-2</v>
      </c>
      <c r="G38" s="66">
        <f>+[5]Cuadro90!H12</f>
        <v>3.73</v>
      </c>
      <c r="H38" s="66">
        <f>+[5]Cuadro90!I12</f>
        <v>1.1791672E-2</v>
      </c>
      <c r="I38" s="135"/>
      <c r="J38" s="11"/>
      <c r="K38" s="7"/>
    </row>
    <row r="39" spans="1:11">
      <c r="A39" s="7"/>
      <c r="B39" s="9" t="str">
        <f>+[5]Cuadro90!C13</f>
        <v>Aceites</v>
      </c>
      <c r="C39" s="63">
        <f>+[5]Cuadro90!D13</f>
        <v>3.02</v>
      </c>
      <c r="D39" s="63">
        <f>+[5]Cuadro90!E13</f>
        <v>2.4593146999999999E-2</v>
      </c>
      <c r="E39" s="62">
        <f>+[5]Cuadro90!F13</f>
        <v>3.41</v>
      </c>
      <c r="F39" s="62">
        <f>+[5]Cuadro90!G13</f>
        <v>3.5986048999999999E-2</v>
      </c>
      <c r="G39" s="61">
        <f>+[5]Cuadro90!H13</f>
        <v>3.68</v>
      </c>
      <c r="H39" s="63">
        <f>+[5]Cuadro90!I13</f>
        <v>1.1187364E-2</v>
      </c>
      <c r="I39" s="135"/>
      <c r="J39" s="11"/>
      <c r="K39" s="7"/>
    </row>
    <row r="40" spans="1:11">
      <c r="A40" s="7"/>
      <c r="B40" s="9" t="str">
        <f>+[5]Cuadro90!C14</f>
        <v>Grasas</v>
      </c>
      <c r="C40" s="63">
        <f>+[5]Cuadro90!D14</f>
        <v>3.62</v>
      </c>
      <c r="D40" s="63">
        <f>+[5]Cuadro90!E14</f>
        <v>2.2430480000000001E-3</v>
      </c>
      <c r="E40" s="62">
        <f>+[5]Cuadro90!F14</f>
        <v>3.75</v>
      </c>
      <c r="F40" s="62">
        <f>+[5]Cuadro90!G14</f>
        <v>3.1370719999999999E-3</v>
      </c>
      <c r="G40" s="61">
        <f>+[5]Cuadro90!H14</f>
        <v>4.92</v>
      </c>
      <c r="H40" s="63">
        <f>+[5]Cuadro90!I14</f>
        <v>5.9705999999999995E-4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+[5]Cuadro91!C2</f>
        <v>Alimentos varios</v>
      </c>
      <c r="C13" s="66">
        <f>+[5]Cuadro91!D2</f>
        <v>3.92</v>
      </c>
      <c r="D13" s="66">
        <f>+[5]Cuadro91!E2</f>
        <v>0.10659571299999999</v>
      </c>
      <c r="E13" s="66">
        <f>+[5]Cuadro91!F2</f>
        <v>3.39</v>
      </c>
      <c r="F13" s="66">
        <f>+[5]Cuadro91!G2</f>
        <v>0.11178014999999999</v>
      </c>
      <c r="G13" s="66">
        <f>+[5]Cuadro91!H2</f>
        <v>4.13</v>
      </c>
      <c r="H13" s="66">
        <f>+[5]Cuadro91!I2</f>
        <v>7.6674353000000001E-2</v>
      </c>
      <c r="I13" s="106"/>
      <c r="J13" s="11"/>
      <c r="K13" s="7"/>
    </row>
    <row r="14" spans="1:22">
      <c r="A14" s="7"/>
      <c r="B14" s="9" t="str">
        <f>+[5]Cuadro91!C3</f>
        <v>Panela y azúcar</v>
      </c>
      <c r="C14" s="63">
        <f>+[5]Cuadro91!D3</f>
        <v>3.25</v>
      </c>
      <c r="D14" s="63">
        <f>+[5]Cuadro91!E3</f>
        <v>1.6959333E-2</v>
      </c>
      <c r="E14" s="62">
        <f>+[5]Cuadro91!F3</f>
        <v>1.59</v>
      </c>
      <c r="F14" s="62">
        <f>+[5]Cuadro91!G3</f>
        <v>1.2289233E-2</v>
      </c>
      <c r="G14" s="61">
        <f>+[5]Cuadro91!H3</f>
        <v>4.74</v>
      </c>
      <c r="H14" s="63">
        <f>+[5]Cuadro91!I3</f>
        <v>1.4498954999999999E-2</v>
      </c>
      <c r="I14" s="134"/>
      <c r="J14" s="11"/>
      <c r="K14" s="7"/>
    </row>
    <row r="15" spans="1:22">
      <c r="A15" s="7"/>
      <c r="B15" s="9" t="str">
        <f>+[5]Cuadro91!C4</f>
        <v>Café y chocolate</v>
      </c>
      <c r="C15" s="61">
        <f>+[5]Cuadro91!D4</f>
        <v>5.96</v>
      </c>
      <c r="D15" s="61">
        <f>+[5]Cuadro91!E4</f>
        <v>3.8751498000000002E-2</v>
      </c>
      <c r="E15" s="62">
        <f>+[5]Cuadro91!F4</f>
        <v>5.56</v>
      </c>
      <c r="F15" s="62">
        <f>+[5]Cuadro91!G4</f>
        <v>4.7525665000000002E-2</v>
      </c>
      <c r="G15" s="61">
        <f>+[5]Cuadro91!H4</f>
        <v>4.97</v>
      </c>
      <c r="H15" s="61">
        <f>+[5]Cuadro91!I4</f>
        <v>2.4747543E-2</v>
      </c>
      <c r="I15" s="134"/>
      <c r="J15" s="11"/>
      <c r="K15" s="7"/>
    </row>
    <row r="16" spans="1:22">
      <c r="A16" s="7"/>
      <c r="B16" s="9" t="str">
        <f>+[5]Cuadro91!C5</f>
        <v>Condimentos</v>
      </c>
      <c r="C16" s="61">
        <f>+[5]Cuadro91!D5</f>
        <v>1.53</v>
      </c>
      <c r="D16" s="61">
        <f>+[5]Cuadro91!E5</f>
        <v>1.2355580000000001E-3</v>
      </c>
      <c r="E16" s="62">
        <f>+[5]Cuadro91!F5</f>
        <v>1.2</v>
      </c>
      <c r="F16" s="62">
        <f>+[5]Cuadro91!G5</f>
        <v>1.233914E-3</v>
      </c>
      <c r="G16" s="61">
        <f>+[5]Cuadro91!H5</f>
        <v>3.79</v>
      </c>
      <c r="H16" s="61">
        <f>+[5]Cuadro91!I5</f>
        <v>2.2490259999999999E-3</v>
      </c>
      <c r="I16" s="134"/>
      <c r="J16" s="11"/>
      <c r="K16" s="7"/>
    </row>
    <row r="17" spans="1:11">
      <c r="A17" s="7"/>
      <c r="B17" s="9" t="str">
        <f>+[5]Cuadro91!C6</f>
        <v>Abarrotes</v>
      </c>
      <c r="C17" s="61">
        <f>+[5]Cuadro91!D6</f>
        <v>0.69</v>
      </c>
      <c r="D17" s="61">
        <f>+[5]Cuadro91!E6</f>
        <v>4.4191020000000003E-3</v>
      </c>
      <c r="E17" s="62">
        <f>+[5]Cuadro91!F6</f>
        <v>0.66</v>
      </c>
      <c r="F17" s="62">
        <f>+[5]Cuadro91!G6</f>
        <v>4.7038569999999997E-3</v>
      </c>
      <c r="G17" s="61">
        <f>+[5]Cuadro91!H6</f>
        <v>0.82</v>
      </c>
      <c r="H17" s="61">
        <f>+[5]Cuadro91!I6</f>
        <v>3.7661040000000002E-3</v>
      </c>
      <c r="I17" s="134"/>
      <c r="J17" s="11"/>
      <c r="K17" s="7"/>
    </row>
    <row r="18" spans="1:11">
      <c r="A18" s="7"/>
      <c r="B18" s="9" t="str">
        <f>+[5]Cuadro91!C7</f>
        <v>Bebidas no alcoholicas</v>
      </c>
      <c r="C18" s="61">
        <f>+[5]Cuadro91!D7</f>
        <v>5.59</v>
      </c>
      <c r="D18" s="61">
        <f>+[5]Cuadro91!E7</f>
        <v>4.6177472999999997E-2</v>
      </c>
      <c r="E18" s="62">
        <f>+[5]Cuadro91!F7</f>
        <v>5.51</v>
      </c>
      <c r="F18" s="62">
        <f>+[5]Cuadro91!G7</f>
        <v>4.7066970999999999E-2</v>
      </c>
      <c r="G18" s="61">
        <f>+[5]Cuadro91!H7</f>
        <v>6</v>
      </c>
      <c r="H18" s="61">
        <f>+[5]Cuadro91!I7</f>
        <v>3.2048414999999997E-2</v>
      </c>
      <c r="I18" s="134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135"/>
      <c r="J20" s="11"/>
      <c r="K20" s="7"/>
    </row>
    <row r="21" spans="1:11">
      <c r="A21" s="7"/>
      <c r="B21" s="146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135"/>
      <c r="J21" s="11"/>
      <c r="K21" s="7"/>
    </row>
    <row r="22" spans="1:11">
      <c r="A22" s="7"/>
      <c r="B22" s="9"/>
      <c r="C22" s="146"/>
      <c r="D22" s="146"/>
      <c r="E22" s="146"/>
      <c r="F22" s="146"/>
      <c r="G22" s="146"/>
      <c r="H22" s="146"/>
      <c r="I22" s="135"/>
      <c r="J22" s="11"/>
      <c r="K22" s="7"/>
    </row>
    <row r="23" spans="1:11">
      <c r="A23" s="7"/>
      <c r="B23" s="19" t="str">
        <f>+[5]Cuadro91!C8</f>
        <v>Panela y azúcar</v>
      </c>
      <c r="C23" s="66">
        <f>+[5]Cuadro91!D8</f>
        <v>3.25</v>
      </c>
      <c r="D23" s="66">
        <f>+[5]Cuadro91!E8</f>
        <v>1.6959333E-2</v>
      </c>
      <c r="E23" s="66">
        <f>+[5]Cuadro91!F8</f>
        <v>1.59</v>
      </c>
      <c r="F23" s="66">
        <f>+[5]Cuadro91!G8</f>
        <v>1.2289233E-2</v>
      </c>
      <c r="G23" s="66">
        <f>+[5]Cuadro91!H8</f>
        <v>4.74</v>
      </c>
      <c r="H23" s="66">
        <f>+[5]Cuadro91!I8</f>
        <v>1.4498954999999999E-2</v>
      </c>
      <c r="I23" s="135"/>
      <c r="J23" s="11"/>
      <c r="K23" s="7"/>
    </row>
    <row r="24" spans="1:11">
      <c r="A24" s="7"/>
      <c r="B24" s="9" t="str">
        <f>+[5]Cuadro91!C9</f>
        <v>Panela</v>
      </c>
      <c r="C24" s="63">
        <f>+[5]Cuadro91!D9</f>
        <v>2.92</v>
      </c>
      <c r="D24" s="63">
        <f>+[5]Cuadro91!E9</f>
        <v>5.163936E-3</v>
      </c>
      <c r="E24" s="62">
        <f>+[5]Cuadro91!F9</f>
        <v>2.64</v>
      </c>
      <c r="F24" s="62">
        <f>+[5]Cuadro91!G9</f>
        <v>9.3282339999999995E-3</v>
      </c>
      <c r="G24" s="61">
        <f>+[5]Cuadro91!H9</f>
        <v>2.25</v>
      </c>
      <c r="H24" s="63">
        <f>+[5]Cuadro91!I9</f>
        <v>1.362109E-3</v>
      </c>
      <c r="I24" s="135"/>
      <c r="J24" s="11"/>
      <c r="K24" s="7"/>
    </row>
    <row r="25" spans="1:11">
      <c r="A25" s="7"/>
      <c r="B25" s="9" t="str">
        <f>+[5]Cuadro91!C10</f>
        <v>Azúcar</v>
      </c>
      <c r="C25" s="61">
        <f>+[5]Cuadro91!D10</f>
        <v>3.42</v>
      </c>
      <c r="D25" s="61">
        <f>+[5]Cuadro91!E10</f>
        <v>1.1798131999999999E-2</v>
      </c>
      <c r="E25" s="62">
        <f>+[5]Cuadro91!F10</f>
        <v>0.72</v>
      </c>
      <c r="F25" s="62">
        <f>+[5]Cuadro91!G10</f>
        <v>3.020825E-3</v>
      </c>
      <c r="G25" s="61">
        <f>+[5]Cuadro91!H10</f>
        <v>5.37</v>
      </c>
      <c r="H25" s="61">
        <f>+[5]Cuadro91!I10</f>
        <v>1.3175433E-2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5"/>
      <c r="J27" s="11"/>
      <c r="K27" s="7"/>
    </row>
    <row r="28" spans="1:1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5"/>
      <c r="J28" s="11"/>
      <c r="K28" s="7"/>
    </row>
    <row r="29" spans="1:11">
      <c r="A29" s="7"/>
      <c r="B29" s="9"/>
      <c r="C29" s="146"/>
      <c r="D29" s="146"/>
      <c r="E29" s="146"/>
      <c r="F29" s="146"/>
      <c r="G29" s="146"/>
      <c r="H29" s="146"/>
      <c r="I29" s="135"/>
      <c r="J29" s="11"/>
      <c r="K29" s="7"/>
    </row>
    <row r="30" spans="1:11">
      <c r="A30" s="7"/>
      <c r="B30" s="19" t="str">
        <f>+[5]Cuadro91!C11</f>
        <v>Café y chocolate</v>
      </c>
      <c r="C30" s="66">
        <f>+[5]Cuadro91!D11</f>
        <v>5.96</v>
      </c>
      <c r="D30" s="66">
        <f>+[5]Cuadro91!E11</f>
        <v>3.8751498000000002E-2</v>
      </c>
      <c r="E30" s="66">
        <f>+[5]Cuadro91!F11</f>
        <v>5.56</v>
      </c>
      <c r="F30" s="66">
        <f>+[5]Cuadro91!G11</f>
        <v>4.7525665000000002E-2</v>
      </c>
      <c r="G30" s="66">
        <f>+[5]Cuadro91!H11</f>
        <v>4.97</v>
      </c>
      <c r="H30" s="66">
        <f>+[5]Cuadro91!I11</f>
        <v>2.4747543E-2</v>
      </c>
      <c r="I30" s="135"/>
      <c r="J30" s="11"/>
      <c r="K30" s="7"/>
    </row>
    <row r="31" spans="1:11">
      <c r="A31" s="7"/>
      <c r="B31" s="9" t="str">
        <f>+[5]Cuadro91!C12</f>
        <v>Café</v>
      </c>
      <c r="C31" s="63">
        <f>+[5]Cuadro91!D12</f>
        <v>5.28</v>
      </c>
      <c r="D31" s="63">
        <f>+[5]Cuadro91!E12</f>
        <v>1.4504783E-2</v>
      </c>
      <c r="E31" s="62">
        <f>+[5]Cuadro91!F12</f>
        <v>5.67</v>
      </c>
      <c r="F31" s="62">
        <f>+[5]Cuadro91!G12</f>
        <v>1.7967945999999999E-2</v>
      </c>
      <c r="G31" s="61">
        <f>+[5]Cuadro91!H12</f>
        <v>4.37</v>
      </c>
      <c r="H31" s="63">
        <f>+[5]Cuadro91!I12</f>
        <v>1.3348209E-2</v>
      </c>
      <c r="I31" s="135"/>
      <c r="J31" s="11"/>
      <c r="K31" s="7"/>
    </row>
    <row r="32" spans="1:11">
      <c r="A32" s="7"/>
      <c r="B32" s="9" t="str">
        <f>+[5]Cuadro91!C13</f>
        <v>Chocolate</v>
      </c>
      <c r="C32" s="61">
        <f>+[5]Cuadro91!D13</f>
        <v>6.46</v>
      </c>
      <c r="D32" s="61">
        <f>+[5]Cuadro91!E13</f>
        <v>2.4256534E-2</v>
      </c>
      <c r="E32" s="62">
        <f>+[5]Cuadro91!F13</f>
        <v>5.49</v>
      </c>
      <c r="F32" s="62">
        <f>+[5]Cuadro91!G13</f>
        <v>2.9530243000000001E-2</v>
      </c>
      <c r="G32" s="61">
        <f>+[5]Cuadro91!H13</f>
        <v>5.92</v>
      </c>
      <c r="H32" s="61">
        <f>+[5]Cuadro91!I13</f>
        <v>1.1396188999999999E-2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135"/>
      <c r="J34" s="11"/>
      <c r="K34" s="7"/>
    </row>
    <row r="35" spans="1:1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135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135"/>
      <c r="J36" s="11"/>
      <c r="K36" s="7"/>
    </row>
    <row r="37" spans="1:11">
      <c r="A37" s="7"/>
      <c r="B37" s="19" t="str">
        <f>+[5]Cuadro91!C14</f>
        <v>Condimentos</v>
      </c>
      <c r="C37" s="66">
        <f>+[5]Cuadro91!D14</f>
        <v>1.53</v>
      </c>
      <c r="D37" s="66">
        <f>+[5]Cuadro91!E14</f>
        <v>1.2355580000000001E-3</v>
      </c>
      <c r="E37" s="66">
        <f>+[5]Cuadro91!F14</f>
        <v>1.2</v>
      </c>
      <c r="F37" s="66">
        <f>+[5]Cuadro91!G14</f>
        <v>1.233914E-3</v>
      </c>
      <c r="G37" s="66">
        <f>+[5]Cuadro91!H14</f>
        <v>3.79</v>
      </c>
      <c r="H37" s="66">
        <f>+[5]Cuadro91!I14</f>
        <v>2.2490259999999999E-3</v>
      </c>
      <c r="I37" s="135"/>
      <c r="J37" s="11"/>
      <c r="K37" s="7"/>
    </row>
    <row r="38" spans="1:11">
      <c r="A38" s="7"/>
      <c r="B38" s="9" t="str">
        <f>+[5]Cuadro91!C15</f>
        <v>Sal</v>
      </c>
      <c r="C38" s="63">
        <f>+[5]Cuadro91!D15</f>
        <v>0.41</v>
      </c>
      <c r="D38" s="63">
        <f>+[5]Cuadro91!E15</f>
        <v>1.9983199999999999E-4</v>
      </c>
      <c r="E38" s="62">
        <f>+[5]Cuadro91!F15</f>
        <v>0.16</v>
      </c>
      <c r="F38" s="62">
        <f>+[5]Cuadro91!G15</f>
        <v>1.03529E-4</v>
      </c>
      <c r="G38" s="61">
        <f>+[5]Cuadro91!H15</f>
        <v>2.96</v>
      </c>
      <c r="H38" s="63">
        <f>+[5]Cuadro91!I15</f>
        <v>9.1437400000000002E-4</v>
      </c>
      <c r="I38" s="135"/>
      <c r="J38" s="11"/>
      <c r="K38" s="7"/>
    </row>
    <row r="39" spans="1:11">
      <c r="A39" s="7"/>
      <c r="B39" s="9" t="str">
        <f>+[5]Cuadro91!C16</f>
        <v>Otros condimentos</v>
      </c>
      <c r="C39" s="61">
        <f>+[5]Cuadro91!D16</f>
        <v>3.25</v>
      </c>
      <c r="D39" s="61">
        <f>+[5]Cuadro91!E16</f>
        <v>1.0404780000000001E-3</v>
      </c>
      <c r="E39" s="62">
        <f>+[5]Cuadro91!F16</f>
        <v>2.97</v>
      </c>
      <c r="F39" s="62">
        <f>+[5]Cuadro91!G16</f>
        <v>1.1322649999999999E-3</v>
      </c>
      <c r="G39" s="61">
        <f>+[5]Cuadro91!H16</f>
        <v>4.7</v>
      </c>
      <c r="H39" s="61">
        <f>+[5]Cuadro91!I16</f>
        <v>1.337207E-3</v>
      </c>
      <c r="I39" s="135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77" t="s">
        <v>315</v>
      </c>
      <c r="D41" s="177"/>
      <c r="E41" s="177" t="s">
        <v>70</v>
      </c>
      <c r="F41" s="177"/>
      <c r="G41" s="177" t="s">
        <v>71</v>
      </c>
      <c r="H41" s="177"/>
      <c r="I41" s="135"/>
      <c r="J41" s="11"/>
      <c r="K41" s="7"/>
    </row>
    <row r="42" spans="1:11">
      <c r="A42" s="7"/>
      <c r="B42" s="146" t="s">
        <v>184</v>
      </c>
      <c r="C42" s="97" t="s">
        <v>34</v>
      </c>
      <c r="D42" s="97" t="s">
        <v>35</v>
      </c>
      <c r="E42" s="97" t="s">
        <v>34</v>
      </c>
      <c r="F42" s="97" t="s">
        <v>35</v>
      </c>
      <c r="G42" s="97" t="s">
        <v>34</v>
      </c>
      <c r="H42" s="97" t="s">
        <v>35</v>
      </c>
      <c r="I42" s="135"/>
      <c r="J42" s="11"/>
      <c r="K42" s="7"/>
    </row>
    <row r="43" spans="1:11">
      <c r="A43" s="7"/>
      <c r="B43" s="9"/>
      <c r="C43" s="146"/>
      <c r="D43" s="146"/>
      <c r="E43" s="146"/>
      <c r="F43" s="146"/>
      <c r="G43" s="146"/>
      <c r="H43" s="146"/>
      <c r="I43" s="135"/>
      <c r="J43" s="11"/>
      <c r="K43" s="7"/>
    </row>
    <row r="44" spans="1:11">
      <c r="A44" s="7"/>
      <c r="B44" s="19" t="str">
        <f>+[5]Cuadro91!C17</f>
        <v>Abarrotes</v>
      </c>
      <c r="C44" s="66">
        <f>+[5]Cuadro91!D17</f>
        <v>0.69</v>
      </c>
      <c r="D44" s="66">
        <f>+[5]Cuadro91!E17</f>
        <v>4.4191020000000003E-3</v>
      </c>
      <c r="E44" s="66">
        <f>+[5]Cuadro91!F17</f>
        <v>0.66</v>
      </c>
      <c r="F44" s="66">
        <f>+[5]Cuadro91!G17</f>
        <v>4.7038569999999997E-3</v>
      </c>
      <c r="G44" s="66">
        <f>+[5]Cuadro91!H17</f>
        <v>0.82</v>
      </c>
      <c r="H44" s="66">
        <f>+[5]Cuadro91!I17</f>
        <v>3.7661040000000002E-3</v>
      </c>
      <c r="I44" s="135"/>
      <c r="J44" s="11"/>
      <c r="K44" s="7"/>
    </row>
    <row r="45" spans="1:11">
      <c r="A45" s="7"/>
      <c r="B45" s="9" t="str">
        <f>+[5]Cuadro91!C18</f>
        <v>Sopas y cremas</v>
      </c>
      <c r="C45" s="63">
        <f>+[5]Cuadro91!D18</f>
        <v>-1.56</v>
      </c>
      <c r="D45" s="63">
        <f>+[5]Cuadro91!E18</f>
        <v>-8.6346999999999997E-4</v>
      </c>
      <c r="E45" s="62">
        <f>+[5]Cuadro91!F18</f>
        <v>-2.16</v>
      </c>
      <c r="F45" s="62">
        <f>+[5]Cuadro91!G18</f>
        <v>-2.5799450000000002E-3</v>
      </c>
      <c r="G45" s="61">
        <f>+[5]Cuadro91!H18</f>
        <v>0.28999999999999998</v>
      </c>
      <c r="H45" s="63">
        <f>+[5]Cuadro91!I18</f>
        <v>1.7734300000000001E-5</v>
      </c>
      <c r="I45" s="135"/>
      <c r="J45" s="11"/>
      <c r="K45" s="7"/>
    </row>
    <row r="46" spans="1:11">
      <c r="A46" s="7"/>
      <c r="B46" s="9" t="str">
        <f>+[5]Cuadro91!C19</f>
        <v>Salsas y aderezos</v>
      </c>
      <c r="C46" s="61">
        <f>+[5]Cuadro91!D19</f>
        <v>2.48</v>
      </c>
      <c r="D46" s="61">
        <f>+[5]Cuadro91!E19</f>
        <v>5.6801839999999996E-3</v>
      </c>
      <c r="E46" s="62">
        <f>+[5]Cuadro91!F19</f>
        <v>2.4500000000000002</v>
      </c>
      <c r="F46" s="62">
        <f>+[5]Cuadro91!G19</f>
        <v>6.0038009999999996E-3</v>
      </c>
      <c r="G46" s="61">
        <f>+[5]Cuadro91!H19</f>
        <v>2.4500000000000002</v>
      </c>
      <c r="H46" s="61">
        <f>+[5]Cuadro91!I19</f>
        <v>3.6289059999999999E-3</v>
      </c>
      <c r="I46" s="135"/>
      <c r="J46" s="11"/>
      <c r="K46" s="7"/>
    </row>
    <row r="47" spans="1:11">
      <c r="A47" s="7"/>
      <c r="B47" s="9" t="str">
        <f>+[5]Cuadro91!C20</f>
        <v>Dulces, confites y gelatinas</v>
      </c>
      <c r="C47" s="63">
        <f>+[5]Cuadro91!D20</f>
        <v>-0.63</v>
      </c>
      <c r="D47" s="63">
        <f>+[5]Cuadro91!E20</f>
        <v>-1.024825E-3</v>
      </c>
      <c r="E47" s="62">
        <f>+[5]Cuadro91!F20</f>
        <v>-0.79</v>
      </c>
      <c r="F47" s="62">
        <f>+[5]Cuadro91!G20</f>
        <v>-1.1250260000000001E-3</v>
      </c>
      <c r="G47" s="61">
        <f>+[5]Cuadro91!H20</f>
        <v>0.31</v>
      </c>
      <c r="H47" s="63">
        <f>+[5]Cuadro91!I20</f>
        <v>4.8774199999999999E-4</v>
      </c>
      <c r="I47" s="135"/>
      <c r="J47" s="11"/>
      <c r="K47" s="7"/>
    </row>
    <row r="48" spans="1:11">
      <c r="A48" s="7"/>
      <c r="B48" s="9" t="str">
        <f>+[5]Cuadro91!C21</f>
        <v>Otros abarrotes</v>
      </c>
      <c r="C48" s="61">
        <f>+[5]Cuadro91!D21</f>
        <v>0.39</v>
      </c>
      <c r="D48" s="61">
        <f>+[5]Cuadro91!E21</f>
        <v>7.54234E-4</v>
      </c>
      <c r="E48" s="62">
        <f>+[5]Cuadro91!F21</f>
        <v>1.26</v>
      </c>
      <c r="F48" s="62">
        <f>+[5]Cuadro91!G21</f>
        <v>2.5927900000000002E-3</v>
      </c>
      <c r="G48" s="61">
        <f>+[5]Cuadro91!H21</f>
        <v>-0.22</v>
      </c>
      <c r="H48" s="61">
        <f>+[5]Cuadro91!I21</f>
        <v>-3.2496800000000002E-4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7" t="s">
        <v>315</v>
      </c>
      <c r="D50" s="177"/>
      <c r="E50" s="177" t="s">
        <v>70</v>
      </c>
      <c r="F50" s="177"/>
      <c r="G50" s="177" t="s">
        <v>71</v>
      </c>
      <c r="H50" s="177"/>
      <c r="I50" s="20"/>
      <c r="J50" s="11"/>
      <c r="K50" s="7"/>
    </row>
    <row r="51" spans="1:20">
      <c r="A51" s="7"/>
      <c r="B51" s="146" t="s">
        <v>184</v>
      </c>
      <c r="C51" s="97" t="s">
        <v>34</v>
      </c>
      <c r="D51" s="97" t="s">
        <v>35</v>
      </c>
      <c r="E51" s="97" t="s">
        <v>34</v>
      </c>
      <c r="F51" s="97" t="s">
        <v>35</v>
      </c>
      <c r="G51" s="97" t="s">
        <v>34</v>
      </c>
      <c r="H51" s="97" t="s">
        <v>35</v>
      </c>
      <c r="I51" s="20"/>
      <c r="J51" s="11"/>
      <c r="K51" s="7"/>
    </row>
    <row r="52" spans="1:20">
      <c r="A52" s="7"/>
      <c r="B52" s="9"/>
      <c r="C52" s="146"/>
      <c r="D52" s="146"/>
      <c r="E52" s="146"/>
      <c r="F52" s="146"/>
      <c r="G52" s="146"/>
      <c r="H52" s="146"/>
      <c r="I52" s="20"/>
      <c r="J52" s="11"/>
      <c r="K52" s="7"/>
    </row>
    <row r="53" spans="1:20">
      <c r="A53" s="7"/>
      <c r="B53" s="19" t="str">
        <f>+[5]Cuadro91!C22</f>
        <v>Bebidas no alcoholicas</v>
      </c>
      <c r="C53" s="66">
        <f>+[5]Cuadro91!D22</f>
        <v>5.59</v>
      </c>
      <c r="D53" s="66">
        <f>+[5]Cuadro91!E22</f>
        <v>4.6177472999999997E-2</v>
      </c>
      <c r="E53" s="66">
        <f>+[5]Cuadro91!F22</f>
        <v>5.51</v>
      </c>
      <c r="F53" s="66">
        <f>+[5]Cuadro91!G22</f>
        <v>4.7066970999999999E-2</v>
      </c>
      <c r="G53" s="66">
        <f>+[5]Cuadro91!H22</f>
        <v>6</v>
      </c>
      <c r="H53" s="66">
        <f>+[5]Cuadro91!I22</f>
        <v>3.2048414999999997E-2</v>
      </c>
      <c r="I53" s="20"/>
      <c r="J53" s="11"/>
      <c r="K53" s="7"/>
    </row>
    <row r="54" spans="1:20">
      <c r="A54" s="7"/>
      <c r="B54" s="9" t="str">
        <f>+[5]Cuadro91!C23</f>
        <v>Jugos</v>
      </c>
      <c r="C54" s="63">
        <f>+[5]Cuadro91!D23</f>
        <v>2.17</v>
      </c>
      <c r="D54" s="63">
        <f>+[5]Cuadro91!E23</f>
        <v>5.0058299999999997E-4</v>
      </c>
      <c r="E54" s="62">
        <f>+[5]Cuadro91!F23</f>
        <v>1.99</v>
      </c>
      <c r="F54" s="62">
        <f>+[5]Cuadro91!G23</f>
        <v>8.7519300000000002E-4</v>
      </c>
      <c r="G54" s="61">
        <f>+[5]Cuadro91!H23</f>
        <v>3.04</v>
      </c>
      <c r="H54" s="63">
        <f>+[5]Cuadro91!I23</f>
        <v>1.32812E-4</v>
      </c>
      <c r="I54" s="20"/>
      <c r="J54" s="11"/>
      <c r="K54" s="7"/>
    </row>
    <row r="55" spans="1:20">
      <c r="A55" s="7"/>
      <c r="B55" s="9" t="str">
        <f>+[5]Cuadro91!C24</f>
        <v>Gaseosas y maltas</v>
      </c>
      <c r="C55" s="61">
        <f>+[5]Cuadro91!D24</f>
        <v>5.94</v>
      </c>
      <c r="D55" s="61">
        <f>+[5]Cuadro91!E24</f>
        <v>4.1684814000000001E-2</v>
      </c>
      <c r="E55" s="62">
        <f>+[5]Cuadro91!F24</f>
        <v>5.91</v>
      </c>
      <c r="F55" s="62">
        <f>+[5]Cuadro91!G24</f>
        <v>4.3933884999999999E-2</v>
      </c>
      <c r="G55" s="61">
        <f>+[5]Cuadro91!H24</f>
        <v>6.16</v>
      </c>
      <c r="H55" s="61">
        <f>+[5]Cuadro91!I24</f>
        <v>2.4675531000000001E-2</v>
      </c>
      <c r="I55" s="20"/>
      <c r="J55" s="11"/>
      <c r="K55" s="7"/>
    </row>
    <row r="56" spans="1:20">
      <c r="A56" s="7"/>
      <c r="B56" s="9" t="str">
        <f>+[5]Cuadro91!C25</f>
        <v>Otras bebidas no alcoholicas</v>
      </c>
      <c r="C56" s="63">
        <f>+[5]Cuadro91!D25</f>
        <v>4.05</v>
      </c>
      <c r="D56" s="63">
        <f>+[5]Cuadro91!E25</f>
        <v>4.0994389999999999E-3</v>
      </c>
      <c r="E56" s="62">
        <f>+[5]Cuadro91!F25</f>
        <v>3.55</v>
      </c>
      <c r="F56" s="62">
        <f>+[5]Cuadro91!G25</f>
        <v>2.372632E-3</v>
      </c>
      <c r="G56" s="61">
        <f>+[5]Cuadro91!H25</f>
        <v>5.61</v>
      </c>
      <c r="H56" s="63">
        <f>+[5]Cuadro91!I25</f>
        <v>7.2474030000000004E-3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325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7" sqref="B37:B3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+[5]Cuadro92!C2</f>
        <v>Comidas fuera del hogar</v>
      </c>
      <c r="C13" s="66">
        <f>+[5]Cuadro92!D2</f>
        <v>4.96</v>
      </c>
      <c r="D13" s="66">
        <f>+[5]Cuadro92!E2</f>
        <v>0.47157174299999999</v>
      </c>
      <c r="E13" s="66">
        <f>+[5]Cuadro92!F2</f>
        <v>5.14</v>
      </c>
      <c r="F13" s="66">
        <f>+[5]Cuadro92!G2</f>
        <v>0.523492968</v>
      </c>
      <c r="G13" s="66">
        <f>+[5]Cuadro92!H2</f>
        <v>5.92</v>
      </c>
      <c r="H13" s="66">
        <f>+[5]Cuadro92!I2</f>
        <v>0.45621326000000001</v>
      </c>
      <c r="I13" s="106"/>
      <c r="J13" s="11"/>
      <c r="K13" s="7"/>
    </row>
    <row r="14" spans="1:22">
      <c r="A14" s="7"/>
      <c r="B14" s="9" t="str">
        <f>+[5]Cuadro92!C3</f>
        <v>Comidas en restaurante</v>
      </c>
      <c r="C14" s="63">
        <f>+[5]Cuadro92!D3</f>
        <v>5.32</v>
      </c>
      <c r="D14" s="63">
        <f>+[5]Cuadro92!E3</f>
        <v>0.425173996</v>
      </c>
      <c r="E14" s="62">
        <f>+[5]Cuadro92!F3</f>
        <v>5.53</v>
      </c>
      <c r="F14" s="62">
        <f>+[5]Cuadro92!G3</f>
        <v>0.47817461</v>
      </c>
      <c r="G14" s="61">
        <f>+[5]Cuadro92!H3</f>
        <v>6.2</v>
      </c>
      <c r="H14" s="63">
        <f>+[5]Cuadro92!I3</f>
        <v>0.42862842000000001</v>
      </c>
      <c r="I14" s="134"/>
      <c r="J14" s="11"/>
      <c r="K14" s="7"/>
    </row>
    <row r="15" spans="1:22">
      <c r="A15" s="7"/>
      <c r="B15" s="9" t="str">
        <f>+[5]Cuadro92!C4</f>
        <v>Comidas rápidas</v>
      </c>
      <c r="C15" s="61">
        <f>+[5]Cuadro92!D4</f>
        <v>4.0599999999999996</v>
      </c>
      <c r="D15" s="61">
        <f>+[5]Cuadro92!E4</f>
        <v>3.1887551E-2</v>
      </c>
      <c r="E15" s="62">
        <f>+[5]Cuadro92!F4</f>
        <v>4.0599999999999996</v>
      </c>
      <c r="F15" s="62">
        <f>+[5]Cuadro92!G4</f>
        <v>3.4541673000000002E-2</v>
      </c>
      <c r="G15" s="61">
        <f>+[5]Cuadro92!H4</f>
        <v>4.08</v>
      </c>
      <c r="H15" s="61">
        <f>+[5]Cuadro92!I4</f>
        <v>1.7761735000000001E-2</v>
      </c>
      <c r="I15" s="134"/>
      <c r="J15" s="11"/>
      <c r="K15" s="7"/>
    </row>
    <row r="16" spans="1:22">
      <c r="A16" s="7"/>
      <c r="B16" s="9" t="str">
        <f>+[5]Cuadro92!C5</f>
        <v>Otras comidas fuera del hogar</v>
      </c>
      <c r="C16" s="61">
        <f>+[5]Cuadro92!D5</f>
        <v>2.11</v>
      </c>
      <c r="D16" s="61">
        <f>+[5]Cuadro92!E5</f>
        <v>1.5404968999999999E-2</v>
      </c>
      <c r="E16" s="62">
        <f>+[5]Cuadro92!F5</f>
        <v>1.63</v>
      </c>
      <c r="F16" s="62">
        <f>+[5]Cuadro92!G5</f>
        <v>1.1202177000000001E-2</v>
      </c>
      <c r="G16" s="61">
        <f>+[5]Cuadro92!H5</f>
        <v>2.87</v>
      </c>
      <c r="H16" s="61">
        <f>+[5]Cuadro92!I5</f>
        <v>1.0252775E-2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</row>
    <row r="20" spans="1:1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>
      <c r="A22" s="7"/>
      <c r="B22" s="19" t="str">
        <f>+[5]Cuadro92!C6</f>
        <v>Comidas en restaurante</v>
      </c>
      <c r="C22" s="66">
        <f>+[5]Cuadro92!D6</f>
        <v>5.32</v>
      </c>
      <c r="D22" s="66">
        <f>+[5]Cuadro92!E6</f>
        <v>0.425173996</v>
      </c>
      <c r="E22" s="66">
        <f>+[5]Cuadro92!F6</f>
        <v>5.53</v>
      </c>
      <c r="F22" s="66">
        <f>+[5]Cuadro92!G6</f>
        <v>0.47817461</v>
      </c>
      <c r="G22" s="66">
        <f>+[5]Cuadro92!H6</f>
        <v>6.2</v>
      </c>
      <c r="H22" s="66">
        <f>+[5]Cuadro92!I6</f>
        <v>0.42862842000000001</v>
      </c>
      <c r="I22" s="20"/>
      <c r="J22" s="11"/>
      <c r="K22" s="7"/>
    </row>
    <row r="23" spans="1:11">
      <c r="A23" s="7"/>
      <c r="B23" s="9" t="str">
        <f>+[5]Cuadro92!C7</f>
        <v>Almuerzo</v>
      </c>
      <c r="C23" s="63">
        <f>+[5]Cuadro92!D7</f>
        <v>5.32</v>
      </c>
      <c r="D23" s="63">
        <f>+[5]Cuadro92!E7</f>
        <v>0.425173996</v>
      </c>
      <c r="E23" s="62">
        <f>+[5]Cuadro92!F7</f>
        <v>5.53</v>
      </c>
      <c r="F23" s="62">
        <f>+[5]Cuadro92!G7</f>
        <v>0.47817461</v>
      </c>
      <c r="G23" s="61">
        <f>+[5]Cuadro92!H7</f>
        <v>6.2</v>
      </c>
      <c r="H23" s="63">
        <f>+[5]Cuadro92!I7</f>
        <v>0.42862842000000001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</row>
    <row r="27" spans="1:1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>
      <c r="A29" s="7"/>
      <c r="B29" s="19" t="str">
        <f>+[5]Cuadro92!C8</f>
        <v>Comidas rápidas</v>
      </c>
      <c r="C29" s="66">
        <f>+[5]Cuadro92!D8</f>
        <v>4.0599999999999996</v>
      </c>
      <c r="D29" s="66">
        <f>+[5]Cuadro92!E8</f>
        <v>3.1887551E-2</v>
      </c>
      <c r="E29" s="66">
        <f>+[5]Cuadro92!F8</f>
        <v>4.0599999999999996</v>
      </c>
      <c r="F29" s="66">
        <f>+[5]Cuadro92!G8</f>
        <v>3.4541673000000002E-2</v>
      </c>
      <c r="G29" s="66">
        <f>+[5]Cuadro92!H8</f>
        <v>4.08</v>
      </c>
      <c r="H29" s="66">
        <f>+[5]Cuadro92!I8</f>
        <v>1.7761735000000001E-2</v>
      </c>
      <c r="I29" s="20"/>
      <c r="J29" s="11"/>
      <c r="K29" s="7"/>
    </row>
    <row r="30" spans="1:11">
      <c r="A30" s="7"/>
      <c r="B30" s="9" t="str">
        <f>+[5]Cuadro92!C9</f>
        <v>Hamburguesa</v>
      </c>
      <c r="C30" s="63">
        <f>+[5]Cuadro92!D9</f>
        <v>4.72</v>
      </c>
      <c r="D30" s="63">
        <f>+[5]Cuadro92!E9</f>
        <v>2.0239167999999998E-2</v>
      </c>
      <c r="E30" s="62">
        <f>+[5]Cuadro92!F9</f>
        <v>4.99</v>
      </c>
      <c r="F30" s="62">
        <f>+[5]Cuadro92!G9</f>
        <v>2.2258703000000001E-2</v>
      </c>
      <c r="G30" s="61">
        <f>+[5]Cuadro92!H9</f>
        <v>4.24</v>
      </c>
      <c r="H30" s="63">
        <f>+[5]Cuadro92!I9</f>
        <v>1.1199459E-2</v>
      </c>
      <c r="I30" s="20"/>
      <c r="J30" s="11"/>
      <c r="K30" s="7"/>
    </row>
    <row r="31" spans="1:11">
      <c r="A31" s="7"/>
      <c r="B31" s="9" t="str">
        <f>+[5]Cuadro92!C10</f>
        <v>Comidas rapidas calientes</v>
      </c>
      <c r="C31" s="63">
        <f>+[5]Cuadro92!D10</f>
        <v>3.27</v>
      </c>
      <c r="D31" s="63">
        <f>+[5]Cuadro92!E10</f>
        <v>1.1660406999999999E-2</v>
      </c>
      <c r="E31" s="62">
        <f>+[5]Cuadro92!F10</f>
        <v>3.04</v>
      </c>
      <c r="F31" s="62">
        <f>+[5]Cuadro92!G10</f>
        <v>1.2303283999999999E-2</v>
      </c>
      <c r="G31" s="61">
        <f>+[5]Cuadro92!H10</f>
        <v>3.84</v>
      </c>
      <c r="H31" s="63">
        <f>+[5]Cuadro92!I10</f>
        <v>6.5737920000000002E-3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</row>
    <row r="35" spans="1:1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>
      <c r="A37" s="7"/>
      <c r="B37" s="19" t="str">
        <f>+[5]Cuadro92!C11</f>
        <v>Otras comidas fuera del hogar</v>
      </c>
      <c r="C37" s="66">
        <f>+[5]Cuadro92!D11</f>
        <v>2.11</v>
      </c>
      <c r="D37" s="66">
        <f>+[5]Cuadro92!E11</f>
        <v>1.5404968999999999E-2</v>
      </c>
      <c r="E37" s="66">
        <f>+[5]Cuadro92!F11</f>
        <v>1.63</v>
      </c>
      <c r="F37" s="66">
        <f>+[5]Cuadro92!G11</f>
        <v>1.1202177000000001E-2</v>
      </c>
      <c r="G37" s="66">
        <f>+[5]Cuadro92!H11</f>
        <v>2.87</v>
      </c>
      <c r="H37" s="66">
        <f>+[5]Cuadro92!I11</f>
        <v>1.0252775E-2</v>
      </c>
      <c r="I37" s="20"/>
      <c r="J37" s="11"/>
      <c r="K37" s="7"/>
    </row>
    <row r="38" spans="1:11">
      <c r="A38" s="7"/>
      <c r="B38" s="9" t="str">
        <f>+[5]Cuadro92!C12</f>
        <v>Gastos de cafeteria</v>
      </c>
      <c r="C38" s="63">
        <f>+[5]Cuadro92!D12</f>
        <v>2.13</v>
      </c>
      <c r="D38" s="63">
        <f>+[5]Cuadro92!E12</f>
        <v>9.0527809999999993E-3</v>
      </c>
      <c r="E38" s="62">
        <f>+[5]Cuadro92!F12</f>
        <v>1.9</v>
      </c>
      <c r="F38" s="62">
        <f>+[5]Cuadro92!G12</f>
        <v>8.0159299999999992E-3</v>
      </c>
      <c r="G38" s="61">
        <f>+[5]Cuadro92!H12</f>
        <v>2.2599999999999998</v>
      </c>
      <c r="H38" s="63">
        <f>+[5]Cuadro92!I12</f>
        <v>2.6167780000000002E-3</v>
      </c>
      <c r="I38" s="20"/>
      <c r="J38" s="11"/>
      <c r="K38" s="7"/>
    </row>
    <row r="39" spans="1:11">
      <c r="A39" s="7"/>
      <c r="B39" s="9" t="str">
        <f>+[5]Cuadro92!C13</f>
        <v>Comidas rapidas frias</v>
      </c>
      <c r="C39" s="63">
        <f>+[5]Cuadro92!D13</f>
        <v>2.08</v>
      </c>
      <c r="D39" s="63">
        <f>+[5]Cuadro92!E13</f>
        <v>6.3465010000000001E-3</v>
      </c>
      <c r="E39" s="62">
        <f>+[5]Cuadro92!F13</f>
        <v>1.22</v>
      </c>
      <c r="F39" s="62">
        <f>+[5]Cuadro92!G13</f>
        <v>3.2373689999999999E-3</v>
      </c>
      <c r="G39" s="61">
        <f>+[5]Cuadro92!H13</f>
        <v>3.17</v>
      </c>
      <c r="H39" s="63">
        <f>+[5]Cuadro92!I13</f>
        <v>7.654236E-3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>
      <c r="A51" s="7"/>
      <c r="B51" s="58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6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143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39"/>
      <c r="D9" s="139"/>
      <c r="E9" s="139"/>
      <c r="F9" s="139"/>
      <c r="G9" s="139"/>
      <c r="H9" s="139"/>
      <c r="I9" s="139"/>
      <c r="J9" s="139"/>
      <c r="K9" s="139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39"/>
      <c r="D12" s="139"/>
      <c r="E12" s="139"/>
      <c r="F12" s="139"/>
      <c r="G12" s="139"/>
      <c r="H12" s="139"/>
      <c r="I12" s="139"/>
      <c r="J12" s="139"/>
      <c r="K12" s="139"/>
      <c r="L12" s="11"/>
      <c r="M12" s="7"/>
    </row>
    <row r="13" spans="1:22">
      <c r="A13" s="7"/>
      <c r="B13" s="19" t="str">
        <f>+[5]Cuadro93!C2</f>
        <v>Alimentos</v>
      </c>
      <c r="C13" s="66">
        <f>+[5]Cuadro93!D2</f>
        <v>4.0599999999999996</v>
      </c>
      <c r="D13" s="66">
        <f>+[5]Cuadro93!E2</f>
        <v>1.1116967799999999</v>
      </c>
      <c r="E13" s="66">
        <f>+[5]Cuadro93!F2</f>
        <v>4.41</v>
      </c>
      <c r="F13" s="66">
        <f>+[5]Cuadro93!G2</f>
        <v>1.47513001</v>
      </c>
      <c r="G13" s="66">
        <f>+[5]Cuadro93!H2</f>
        <v>5.22</v>
      </c>
      <c r="H13" s="66">
        <f>+[5]Cuadro93!I2</f>
        <v>1.0327774110000001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tr">
        <f>+[5]Cuadro93!C3</f>
        <v>Almuerzo</v>
      </c>
      <c r="C14" s="61">
        <f>+[5]Cuadro93!D3</f>
        <v>5.32</v>
      </c>
      <c r="D14" s="61">
        <f>+[5]Cuadro93!E3</f>
        <v>0.425173996</v>
      </c>
      <c r="E14" s="62">
        <f>+[5]Cuadro93!F3</f>
        <v>5.53</v>
      </c>
      <c r="F14" s="62">
        <f>+[5]Cuadro93!G3</f>
        <v>0.47817461</v>
      </c>
      <c r="G14" s="61">
        <f>+[5]Cuadro93!H3</f>
        <v>6.2</v>
      </c>
      <c r="H14" s="61">
        <f>+[5]Cuadro93!I3</f>
        <v>0.42862842000000001</v>
      </c>
      <c r="I14" s="98">
        <f>+[5]Cuadro93!J3</f>
        <v>1</v>
      </c>
      <c r="J14" s="99">
        <f>+[5]Cuadro93!K3</f>
        <v>1</v>
      </c>
      <c r="K14" s="98">
        <f>+[5]Cuadro93!L3</f>
        <v>2</v>
      </c>
      <c r="L14" s="11"/>
      <c r="M14" s="7"/>
      <c r="R14" s="82"/>
      <c r="S14" s="83"/>
      <c r="T14" s="83"/>
      <c r="U14" s="84"/>
    </row>
    <row r="15" spans="1:22">
      <c r="A15" s="7"/>
      <c r="B15" s="9" t="str">
        <f>+[5]Cuadro93!C4</f>
        <v>Otras frutas frescas</v>
      </c>
      <c r="C15" s="63">
        <f>+[5]Cuadro93!D4</f>
        <v>32.770000000000003</v>
      </c>
      <c r="D15" s="63">
        <f>+[5]Cuadro93!E4</f>
        <v>0.28582854299999999</v>
      </c>
      <c r="E15" s="62">
        <f>+[5]Cuadro93!F4</f>
        <v>35.54</v>
      </c>
      <c r="F15" s="62">
        <f>+[5]Cuadro93!G4</f>
        <v>0.318265884</v>
      </c>
      <c r="G15" s="61">
        <f>+[5]Cuadro93!H4</f>
        <v>35.79</v>
      </c>
      <c r="H15" s="63">
        <f>+[5]Cuadro93!I4</f>
        <v>0.485960212</v>
      </c>
      <c r="I15" s="98">
        <f>+[5]Cuadro93!J4</f>
        <v>2</v>
      </c>
      <c r="J15" s="100">
        <f>+[5]Cuadro93!K4</f>
        <v>2</v>
      </c>
      <c r="K15" s="98">
        <f>+[5]Cuadro93!L4</f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tr">
        <f>+[5]Cuadro93!C5</f>
        <v>Papa</v>
      </c>
      <c r="C16" s="64">
        <f>+[5]Cuadro93!D5</f>
        <v>21.32</v>
      </c>
      <c r="D16" s="64">
        <f>+[5]Cuadro93!E5</f>
        <v>0.10118228899999999</v>
      </c>
      <c r="E16" s="65">
        <f>+[5]Cuadro93!F5</f>
        <v>27.28</v>
      </c>
      <c r="F16" s="62">
        <f>+[5]Cuadro93!G5</f>
        <v>0.218761701</v>
      </c>
      <c r="G16" s="61">
        <f>+[5]Cuadro93!H5</f>
        <v>18.559999999999999</v>
      </c>
      <c r="H16" s="64">
        <f>+[5]Cuadro93!I5</f>
        <v>4.0574609999999997E-2</v>
      </c>
      <c r="I16" s="101">
        <f>+[5]Cuadro93!J5</f>
        <v>3</v>
      </c>
      <c r="J16" s="102">
        <f>+[5]Cuadro93!K5</f>
        <v>3</v>
      </c>
      <c r="K16" s="98">
        <f>+[5]Cuadro93!L5</f>
        <v>4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tr">
        <f>+[5]Cuadro93!C6</f>
        <v>Pollo</v>
      </c>
      <c r="C17" s="61">
        <f>+[5]Cuadro93!D6</f>
        <v>7.88</v>
      </c>
      <c r="D17" s="61">
        <f>+[5]Cuadro93!E6</f>
        <v>9.0456415999999998E-2</v>
      </c>
      <c r="E17" s="62">
        <f>+[5]Cuadro93!F6</f>
        <v>9.5399999999999991</v>
      </c>
      <c r="F17" s="62">
        <f>+[5]Cuadro93!G6</f>
        <v>0.147757006</v>
      </c>
      <c r="G17" s="61">
        <f>+[5]Cuadro93!H6</f>
        <v>9.83</v>
      </c>
      <c r="H17" s="61">
        <f>+[5]Cuadro93!I6</f>
        <v>4.9368158000000002E-2</v>
      </c>
      <c r="I17" s="98">
        <f>+[5]Cuadro93!J6</f>
        <v>4</v>
      </c>
      <c r="J17" s="99">
        <f>+[5]Cuadro93!K6</f>
        <v>4</v>
      </c>
      <c r="K17" s="98">
        <f>+[5]Cuadro93!L6</f>
        <v>3</v>
      </c>
      <c r="L17" s="11"/>
      <c r="M17" s="7"/>
      <c r="R17" s="82"/>
      <c r="S17" s="83"/>
      <c r="T17" s="83"/>
      <c r="U17" s="84"/>
    </row>
    <row r="18" spans="1:21">
      <c r="A18" s="7"/>
      <c r="B18" s="9" t="str">
        <f>+[5]Cuadro93!C7</f>
        <v>Zanahoria</v>
      </c>
      <c r="C18" s="61">
        <f>+[5]Cuadro93!D7</f>
        <v>127.1</v>
      </c>
      <c r="D18" s="61">
        <f>+[5]Cuadro93!E7</f>
        <v>8.1986059E-2</v>
      </c>
      <c r="E18" s="62">
        <f>+[5]Cuadro93!F7</f>
        <v>124.12</v>
      </c>
      <c r="F18" s="62">
        <f>+[5]Cuadro93!G7</f>
        <v>0.10295178200000001</v>
      </c>
      <c r="G18" s="61">
        <f>+[5]Cuadro93!H7</f>
        <v>135.22999999999999</v>
      </c>
      <c r="H18" s="61">
        <f>+[5]Cuadro93!I7</f>
        <v>3.0211877000000002E-2</v>
      </c>
      <c r="I18" s="98">
        <f>+[5]Cuadro93!J7</f>
        <v>5</v>
      </c>
      <c r="J18" s="99">
        <f>+[5]Cuadro93!K7</f>
        <v>6</v>
      </c>
      <c r="K18" s="98">
        <f>+[5]Cuadro93!L7</f>
        <v>7</v>
      </c>
      <c r="L18" s="11"/>
      <c r="M18" s="7"/>
      <c r="R18" s="82"/>
      <c r="S18" s="83"/>
      <c r="T18" s="83"/>
      <c r="U18" s="84"/>
    </row>
    <row r="19" spans="1:21">
      <c r="A19" s="7"/>
      <c r="B19" s="9" t="str">
        <f>+[5]Cuadro93!C8</f>
        <v>Tomate</v>
      </c>
      <c r="C19" s="63">
        <f>+[5]Cuadro93!D8</f>
        <v>47.99</v>
      </c>
      <c r="D19" s="63">
        <f>+[5]Cuadro93!E8</f>
        <v>7.4996774000000002E-2</v>
      </c>
      <c r="E19" s="62">
        <f>+[5]Cuadro93!F8</f>
        <v>46.68</v>
      </c>
      <c r="F19" s="62">
        <f>+[5]Cuadro93!G8</f>
        <v>0.113187907</v>
      </c>
      <c r="G19" s="61">
        <f>+[5]Cuadro93!H8</f>
        <v>50.43</v>
      </c>
      <c r="H19" s="63">
        <f>+[5]Cuadro93!I8</f>
        <v>3.2759943E-2</v>
      </c>
      <c r="I19" s="98">
        <f>+[5]Cuadro93!J8</f>
        <v>6</v>
      </c>
      <c r="J19" s="100">
        <f>+[5]Cuadro93!K8</f>
        <v>5</v>
      </c>
      <c r="K19" s="98">
        <f>+[5]Cuadro93!L8</f>
        <v>5</v>
      </c>
      <c r="L19" s="11"/>
      <c r="M19" s="7"/>
      <c r="R19" s="82"/>
      <c r="S19" s="83"/>
      <c r="T19" s="83"/>
      <c r="U19" s="84"/>
    </row>
    <row r="20" spans="1:21">
      <c r="A20" s="7"/>
      <c r="B20" s="9" t="str">
        <f>+[5]Cuadro93!C9</f>
        <v>Frijol</v>
      </c>
      <c r="C20" s="61">
        <f>+[5]Cuadro93!D9</f>
        <v>13.19</v>
      </c>
      <c r="D20" s="61">
        <f>+[5]Cuadro93!E9</f>
        <v>4.4889093999999997E-2</v>
      </c>
      <c r="E20" s="62">
        <f>+[5]Cuadro93!F9</f>
        <v>13.12</v>
      </c>
      <c r="F20" s="62">
        <f>+[5]Cuadro93!G9</f>
        <v>7.2170764999999998E-2</v>
      </c>
      <c r="G20" s="61">
        <f>+[5]Cuadro93!H9</f>
        <v>14.39</v>
      </c>
      <c r="H20" s="61">
        <f>+[5]Cuadro93!I9</f>
        <v>1.7217183E-2</v>
      </c>
      <c r="I20" s="98">
        <f>+[5]Cuadro93!J9</f>
        <v>7</v>
      </c>
      <c r="J20" s="99">
        <f>+[5]Cuadro93!K9</f>
        <v>7</v>
      </c>
      <c r="K20" s="98">
        <f>+[5]Cuadro93!L9</f>
        <v>10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tr">
        <f>+[5]Cuadro93!C10</f>
        <v>Gaseosas y maltas</v>
      </c>
      <c r="C21" s="61">
        <f>+[5]Cuadro93!D10</f>
        <v>5.94</v>
      </c>
      <c r="D21" s="61">
        <f>+[5]Cuadro93!E10</f>
        <v>4.1684814000000001E-2</v>
      </c>
      <c r="E21" s="62">
        <f>+[5]Cuadro93!F10</f>
        <v>5.91</v>
      </c>
      <c r="F21" s="62">
        <f>+[5]Cuadro93!G10</f>
        <v>4.3933884999999999E-2</v>
      </c>
      <c r="G21" s="61">
        <f>+[5]Cuadro93!H10</f>
        <v>6.16</v>
      </c>
      <c r="H21" s="61">
        <f>+[5]Cuadro93!I10</f>
        <v>2.4675531000000001E-2</v>
      </c>
      <c r="I21" s="98">
        <f>+[5]Cuadro93!J10</f>
        <v>8</v>
      </c>
      <c r="J21" s="99">
        <f>+[5]Cuadro93!K10</f>
        <v>10</v>
      </c>
      <c r="K21" s="98">
        <f>+[5]Cuadro93!L10</f>
        <v>9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tr">
        <f>+[5]Cuadro93!C11</f>
        <v>Aceites</v>
      </c>
      <c r="C22" s="61">
        <f>+[5]Cuadro93!D11</f>
        <v>3.02</v>
      </c>
      <c r="D22" s="61">
        <f>+[5]Cuadro93!E11</f>
        <v>2.4593146999999999E-2</v>
      </c>
      <c r="E22" s="62">
        <f>+[5]Cuadro93!F11</f>
        <v>3.41</v>
      </c>
      <c r="F22" s="62">
        <f>+[5]Cuadro93!G11</f>
        <v>3.5986048999999999E-2</v>
      </c>
      <c r="G22" s="61">
        <f>+[5]Cuadro93!H11</f>
        <v>3.68</v>
      </c>
      <c r="H22" s="61">
        <f>+[5]Cuadro93!I11</f>
        <v>1.1187364E-2</v>
      </c>
      <c r="I22" s="98">
        <f>+[5]Cuadro93!J11</f>
        <v>9</v>
      </c>
      <c r="J22" s="99">
        <f>+[5]Cuadro93!K11</f>
        <v>11</v>
      </c>
      <c r="K22" s="98">
        <f>+[5]Cuadro93!L11</f>
        <v>16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tr">
        <f>+[5]Cuadro93!C12</f>
        <v>Chocolate</v>
      </c>
      <c r="C23" s="63">
        <f>+[5]Cuadro93!D12</f>
        <v>6.46</v>
      </c>
      <c r="D23" s="63">
        <f>+[5]Cuadro93!E12</f>
        <v>2.4256534E-2</v>
      </c>
      <c r="E23" s="62">
        <f>+[5]Cuadro93!F12</f>
        <v>5.49</v>
      </c>
      <c r="F23" s="62">
        <f>+[5]Cuadro93!G12</f>
        <v>2.9530243000000001E-2</v>
      </c>
      <c r="G23" s="61">
        <f>+[5]Cuadro93!H12</f>
        <v>5.92</v>
      </c>
      <c r="H23" s="63">
        <f>+[5]Cuadro93!I12</f>
        <v>1.1396188999999999E-2</v>
      </c>
      <c r="I23" s="98">
        <f>+[5]Cuadro93!J12</f>
        <v>10</v>
      </c>
      <c r="J23" s="100">
        <f>+[5]Cuadro93!K12</f>
        <v>12</v>
      </c>
      <c r="K23" s="98">
        <f>+[5]Cuadro93!L12</f>
        <v>14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tr">
        <f>+[5]Cuadro93!C13</f>
        <v>Leche</v>
      </c>
      <c r="C24" s="61">
        <f>+[5]Cuadro93!D13</f>
        <v>1.4</v>
      </c>
      <c r="D24" s="61">
        <f>+[5]Cuadro93!E13</f>
        <v>2.252856E-2</v>
      </c>
      <c r="E24" s="62">
        <f>+[5]Cuadro93!F13</f>
        <v>2.54</v>
      </c>
      <c r="F24" s="62">
        <f>+[5]Cuadro93!G13</f>
        <v>5.5611631000000002E-2</v>
      </c>
      <c r="G24" s="61">
        <f>+[5]Cuadro93!H13</f>
        <v>-0.05</v>
      </c>
      <c r="H24" s="61">
        <f>+[5]Cuadro93!I13</f>
        <v>-4.4435299999999998E-4</v>
      </c>
      <c r="I24" s="98">
        <f>+[5]Cuadro93!J13</f>
        <v>11</v>
      </c>
      <c r="J24" s="99">
        <f>+[5]Cuadro93!K13</f>
        <v>8</v>
      </c>
      <c r="K24" s="98">
        <f>+[5]Cuadro93!L13</f>
        <v>41</v>
      </c>
      <c r="L24" s="11"/>
      <c r="M24" s="7"/>
      <c r="R24" s="82"/>
      <c r="S24" s="83"/>
      <c r="T24" s="83"/>
      <c r="U24" s="84"/>
    </row>
    <row r="25" spans="1:21">
      <c r="A25" s="7"/>
      <c r="B25" s="79" t="str">
        <f>+[5]Cuadro93!C14</f>
        <v>Naranjas</v>
      </c>
      <c r="C25" s="63">
        <f>+[5]Cuadro93!D14</f>
        <v>35.229999999999997</v>
      </c>
      <c r="D25" s="63">
        <f>+[5]Cuadro93!E14</f>
        <v>2.1769473000000001E-2</v>
      </c>
      <c r="E25" s="62">
        <f>+[5]Cuadro93!F14</f>
        <v>28.68</v>
      </c>
      <c r="F25" s="62">
        <f>+[5]Cuadro93!G14</f>
        <v>1.8796948000000001E-2</v>
      </c>
      <c r="G25" s="61">
        <f>+[5]Cuadro93!H14</f>
        <v>46.19</v>
      </c>
      <c r="H25" s="63">
        <f>+[5]Cuadro93!I14</f>
        <v>3.0582524999999999E-2</v>
      </c>
      <c r="I25" s="98">
        <f>+[5]Cuadro93!J14</f>
        <v>12</v>
      </c>
      <c r="J25" s="100">
        <f>+[5]Cuadro93!K14</f>
        <v>15</v>
      </c>
      <c r="K25" s="98">
        <f>+[5]Cuadro93!L14</f>
        <v>6</v>
      </c>
      <c r="L25" s="11"/>
      <c r="M25" s="7"/>
      <c r="R25" s="82"/>
      <c r="S25" s="83"/>
      <c r="T25" s="83"/>
      <c r="U25" s="84"/>
    </row>
    <row r="26" spans="1:21">
      <c r="A26" s="7"/>
      <c r="B26" s="9" t="str">
        <f>+[5]Cuadro93!C15</f>
        <v>Hamburguesa</v>
      </c>
      <c r="C26" s="61">
        <f>+[5]Cuadro93!D15</f>
        <v>4.72</v>
      </c>
      <c r="D26" s="61">
        <f>+[5]Cuadro93!E15</f>
        <v>2.0239167999999998E-2</v>
      </c>
      <c r="E26" s="62">
        <f>+[5]Cuadro93!F15</f>
        <v>4.99</v>
      </c>
      <c r="F26" s="62">
        <f>+[5]Cuadro93!G15</f>
        <v>2.2258703000000001E-2</v>
      </c>
      <c r="G26" s="61">
        <f>+[5]Cuadro93!H15</f>
        <v>4.24</v>
      </c>
      <c r="H26" s="61">
        <f>+[5]Cuadro93!I15</f>
        <v>1.1199459E-2</v>
      </c>
      <c r="I26" s="98">
        <f>+[5]Cuadro93!J15</f>
        <v>13</v>
      </c>
      <c r="J26" s="99">
        <f>+[5]Cuadro93!K15</f>
        <v>13</v>
      </c>
      <c r="K26" s="98">
        <f>+[5]Cuadro93!L15</f>
        <v>15</v>
      </c>
      <c r="L26" s="11"/>
      <c r="M26" s="7"/>
      <c r="R26" s="82"/>
      <c r="S26" s="83"/>
      <c r="T26" s="83"/>
      <c r="U26" s="84"/>
    </row>
    <row r="27" spans="1:21">
      <c r="A27" s="7"/>
      <c r="B27" s="9" t="str">
        <f>+[5]Cuadro93!C16</f>
        <v>Arroz</v>
      </c>
      <c r="C27" s="61">
        <f>+[5]Cuadro93!D16</f>
        <v>1.49</v>
      </c>
      <c r="D27" s="61">
        <f>+[5]Cuadro93!E16</f>
        <v>1.7935195000000001E-2</v>
      </c>
      <c r="E27" s="62">
        <f>+[5]Cuadro93!F16</f>
        <v>2.4</v>
      </c>
      <c r="F27" s="62">
        <f>+[5]Cuadro93!G16</f>
        <v>4.5487271000000003E-2</v>
      </c>
      <c r="G27" s="61">
        <f>+[5]Cuadro93!H16</f>
        <v>-0.8</v>
      </c>
      <c r="H27" s="61">
        <f>+[5]Cuadro93!I16</f>
        <v>-2.8296860000000001E-3</v>
      </c>
      <c r="I27" s="98">
        <f>+[5]Cuadro93!J16</f>
        <v>14</v>
      </c>
      <c r="J27" s="99">
        <f>+[5]Cuadro93!K16</f>
        <v>9</v>
      </c>
      <c r="K27" s="98">
        <f>+[5]Cuadro93!L16</f>
        <v>47</v>
      </c>
      <c r="L27" s="11"/>
      <c r="M27" s="7"/>
      <c r="R27" s="82"/>
      <c r="S27" s="83"/>
      <c r="T27" s="83"/>
      <c r="U27" s="84"/>
    </row>
    <row r="28" spans="1:21">
      <c r="A28" s="7"/>
      <c r="B28" s="9" t="str">
        <f>+[5]Cuadro93!C17</f>
        <v>Café</v>
      </c>
      <c r="C28" s="61">
        <f>+[5]Cuadro93!D17</f>
        <v>5.28</v>
      </c>
      <c r="D28" s="61">
        <f>+[5]Cuadro93!E17</f>
        <v>1.4504783E-2</v>
      </c>
      <c r="E28" s="62">
        <f>+[5]Cuadro93!F17</f>
        <v>5.67</v>
      </c>
      <c r="F28" s="62">
        <f>+[5]Cuadro93!G17</f>
        <v>1.7967945999999999E-2</v>
      </c>
      <c r="G28" s="61">
        <f>+[5]Cuadro93!H17</f>
        <v>4.37</v>
      </c>
      <c r="H28" s="61">
        <f>+[5]Cuadro93!I17</f>
        <v>1.3348209E-2</v>
      </c>
      <c r="I28" s="98">
        <f>+[5]Cuadro93!J17</f>
        <v>15</v>
      </c>
      <c r="J28" s="99">
        <f>+[5]Cuadro93!K17</f>
        <v>16</v>
      </c>
      <c r="K28" s="98">
        <f>+[5]Cuadro93!L17</f>
        <v>12</v>
      </c>
      <c r="L28" s="11"/>
      <c r="M28" s="7"/>
      <c r="R28" s="82"/>
      <c r="S28" s="83"/>
      <c r="T28" s="83"/>
      <c r="U28" s="84"/>
    </row>
    <row r="29" spans="1:21">
      <c r="A29" s="7"/>
      <c r="B29" s="9" t="str">
        <f>+[5]Cuadro93!C18</f>
        <v>Azúcar</v>
      </c>
      <c r="C29" s="63">
        <f>+[5]Cuadro93!D18</f>
        <v>3.42</v>
      </c>
      <c r="D29" s="63">
        <f>+[5]Cuadro93!E18</f>
        <v>1.1798131999999999E-2</v>
      </c>
      <c r="E29" s="62">
        <f>+[5]Cuadro93!F18</f>
        <v>0.72</v>
      </c>
      <c r="F29" s="62">
        <f>+[5]Cuadro93!G18</f>
        <v>3.020825E-3</v>
      </c>
      <c r="G29" s="61">
        <f>+[5]Cuadro93!H18</f>
        <v>5.37</v>
      </c>
      <c r="H29" s="63">
        <f>+[5]Cuadro93!I18</f>
        <v>1.3175433E-2</v>
      </c>
      <c r="I29" s="98">
        <f>+[5]Cuadro93!J18</f>
        <v>16</v>
      </c>
      <c r="J29" s="100">
        <f>+[5]Cuadro93!K18</f>
        <v>33</v>
      </c>
      <c r="K29" s="98">
        <f>+[5]Cuadro93!L18</f>
        <v>13</v>
      </c>
      <c r="L29" s="11"/>
      <c r="M29" s="7"/>
      <c r="R29" s="82"/>
      <c r="S29" s="83"/>
      <c r="T29" s="83"/>
      <c r="U29" s="84"/>
    </row>
    <row r="30" spans="1:21">
      <c r="A30" s="7"/>
      <c r="B30" s="9" t="str">
        <f>+[5]Cuadro93!C19</f>
        <v>Comidas rapidas calientes</v>
      </c>
      <c r="C30" s="63">
        <f>+[5]Cuadro93!D19</f>
        <v>3.27</v>
      </c>
      <c r="D30" s="63">
        <f>+[5]Cuadro93!E19</f>
        <v>1.1660406999999999E-2</v>
      </c>
      <c r="E30" s="62">
        <f>+[5]Cuadro93!F19</f>
        <v>3.04</v>
      </c>
      <c r="F30" s="62">
        <f>+[5]Cuadro93!G19</f>
        <v>1.2303283999999999E-2</v>
      </c>
      <c r="G30" s="61">
        <f>+[5]Cuadro93!H19</f>
        <v>3.84</v>
      </c>
      <c r="H30" s="63">
        <f>+[5]Cuadro93!I19</f>
        <v>6.5737920000000002E-3</v>
      </c>
      <c r="I30" s="98">
        <f>+[5]Cuadro93!J19</f>
        <v>17</v>
      </c>
      <c r="J30" s="100">
        <f>+[5]Cuadro93!K19</f>
        <v>18</v>
      </c>
      <c r="K30" s="98">
        <f>+[5]Cuadro93!L19</f>
        <v>21</v>
      </c>
      <c r="L30" s="11"/>
      <c r="M30" s="7"/>
      <c r="R30" s="82"/>
      <c r="S30" s="83"/>
      <c r="T30" s="83"/>
      <c r="U30" s="84"/>
    </row>
    <row r="31" spans="1:21">
      <c r="A31" s="7"/>
      <c r="B31" s="9" t="str">
        <f>+[5]Cuadro93!C20</f>
        <v>Tomate de árbol</v>
      </c>
      <c r="C31" s="61">
        <f>+[5]Cuadro93!D20</f>
        <v>27.61</v>
      </c>
      <c r="D31" s="61">
        <f>+[5]Cuadro93!E20</f>
        <v>1.1539115000000001E-2</v>
      </c>
      <c r="E31" s="62">
        <f>+[5]Cuadro93!F20</f>
        <v>31.49</v>
      </c>
      <c r="F31" s="62">
        <f>+[5]Cuadro93!G20</f>
        <v>2.1306648000000001E-2</v>
      </c>
      <c r="G31" s="61">
        <f>+[5]Cuadro93!H20</f>
        <v>25.68</v>
      </c>
      <c r="H31" s="61">
        <f>+[5]Cuadro93!I20</f>
        <v>6.0991270000000002E-3</v>
      </c>
      <c r="I31" s="98">
        <f>+[5]Cuadro93!J20</f>
        <v>18</v>
      </c>
      <c r="J31" s="99">
        <f>+[5]Cuadro93!K20</f>
        <v>14</v>
      </c>
      <c r="K31" s="98">
        <f>+[5]Cuadro93!L20</f>
        <v>22</v>
      </c>
      <c r="L31" s="11"/>
      <c r="M31" s="7"/>
      <c r="R31" s="82"/>
      <c r="S31" s="83"/>
      <c r="T31" s="83"/>
      <c r="U31" s="84"/>
    </row>
    <row r="32" spans="1:21">
      <c r="A32" s="7"/>
      <c r="B32" s="79" t="str">
        <f>+[5]Cuadro93!C21</f>
        <v>Frutas en conserva o secas</v>
      </c>
      <c r="C32" s="63">
        <f>+[5]Cuadro93!D21</f>
        <v>11.4</v>
      </c>
      <c r="D32" s="63">
        <f>+[5]Cuadro93!E21</f>
        <v>1.1065534E-2</v>
      </c>
      <c r="E32" s="62">
        <f>+[5]Cuadro93!F21</f>
        <v>10.87</v>
      </c>
      <c r="F32" s="62">
        <f>+[5]Cuadro93!G21</f>
        <v>7.9645400000000009E-3</v>
      </c>
      <c r="G32" s="61">
        <f>+[5]Cuadro93!H21</f>
        <v>12.35</v>
      </c>
      <c r="H32" s="63">
        <f>+[5]Cuadro93!I21</f>
        <v>2.6508269000000001E-2</v>
      </c>
      <c r="I32" s="98">
        <f>+[5]Cuadro93!J21</f>
        <v>19</v>
      </c>
      <c r="J32" s="100">
        <f>+[5]Cuadro93!K21</f>
        <v>24</v>
      </c>
      <c r="K32" s="98">
        <f>+[5]Cuadro93!L21</f>
        <v>8</v>
      </c>
      <c r="L32" s="11"/>
      <c r="M32" s="7"/>
      <c r="R32" s="82"/>
      <c r="S32" s="83"/>
      <c r="T32" s="83"/>
      <c r="U32" s="84"/>
    </row>
    <row r="33" spans="1:21">
      <c r="A33" s="7"/>
      <c r="B33" s="9" t="str">
        <f>+[5]Cuadro93!C22</f>
        <v>Otros productos de panaderia</v>
      </c>
      <c r="C33" s="61">
        <f>+[5]Cuadro93!D22</f>
        <v>2.33</v>
      </c>
      <c r="D33" s="61">
        <f>+[5]Cuadro93!E22</f>
        <v>1.0594177999999999E-2</v>
      </c>
      <c r="E33" s="62">
        <f>+[5]Cuadro93!F22</f>
        <v>2.34</v>
      </c>
      <c r="F33" s="62">
        <f>+[5]Cuadro93!G22</f>
        <v>1.2491052000000001E-2</v>
      </c>
      <c r="G33" s="61">
        <f>+[5]Cuadro93!H22</f>
        <v>2.39</v>
      </c>
      <c r="H33" s="61">
        <f>+[5]Cuadro93!I22</f>
        <v>8.9175580000000008E-3</v>
      </c>
      <c r="I33" s="98">
        <f>+[5]Cuadro93!J22</f>
        <v>20</v>
      </c>
      <c r="J33" s="99">
        <f>+[5]Cuadro93!K22</f>
        <v>17</v>
      </c>
      <c r="K33" s="98">
        <f>+[5]Cuadro93!L22</f>
        <v>18</v>
      </c>
      <c r="L33" s="11"/>
      <c r="M33" s="7"/>
      <c r="R33" s="82"/>
      <c r="S33" s="83"/>
      <c r="T33" s="83"/>
      <c r="U33" s="84"/>
    </row>
    <row r="34" spans="1:21">
      <c r="A34" s="7"/>
      <c r="B34" s="9" t="str">
        <f>+[5]Cuadro93!C23</f>
        <v>Gastos de cafeteria</v>
      </c>
      <c r="C34" s="61">
        <f>+[5]Cuadro93!D23</f>
        <v>2.13</v>
      </c>
      <c r="D34" s="61">
        <f>+[5]Cuadro93!E23</f>
        <v>9.0527809999999993E-3</v>
      </c>
      <c r="E34" s="62">
        <f>+[5]Cuadro93!F23</f>
        <v>1.9</v>
      </c>
      <c r="F34" s="62">
        <f>+[5]Cuadro93!G23</f>
        <v>8.0159299999999992E-3</v>
      </c>
      <c r="G34" s="61">
        <f>+[5]Cuadro93!H23</f>
        <v>2.2599999999999998</v>
      </c>
      <c r="H34" s="61">
        <f>+[5]Cuadro93!I23</f>
        <v>2.6167780000000002E-3</v>
      </c>
      <c r="I34" s="98">
        <f>+[5]Cuadro93!J23</f>
        <v>21</v>
      </c>
      <c r="J34" s="99">
        <f>+[5]Cuadro93!K23</f>
        <v>22</v>
      </c>
      <c r="K34" s="98">
        <f>+[5]Cuadro93!L23</f>
        <v>28</v>
      </c>
      <c r="L34" s="11"/>
      <c r="M34" s="7"/>
      <c r="R34" s="82"/>
      <c r="S34" s="83"/>
      <c r="T34" s="83"/>
      <c r="U34" s="84"/>
    </row>
    <row r="35" spans="1:21">
      <c r="A35" s="7"/>
      <c r="B35" s="9" t="str">
        <f>+[5]Cuadro93!C24</f>
        <v>Queso</v>
      </c>
      <c r="C35" s="61">
        <f>+[5]Cuadro93!D24</f>
        <v>1.89</v>
      </c>
      <c r="D35" s="61">
        <f>+[5]Cuadro93!E24</f>
        <v>8.1151360000000002E-3</v>
      </c>
      <c r="E35" s="62">
        <f>+[5]Cuadro93!F24</f>
        <v>1.78</v>
      </c>
      <c r="F35" s="62">
        <f>+[5]Cuadro93!G24</f>
        <v>7.6908000000000002E-3</v>
      </c>
      <c r="G35" s="61">
        <f>+[5]Cuadro93!H24</f>
        <v>2.89</v>
      </c>
      <c r="H35" s="61">
        <f>+[5]Cuadro93!I24</f>
        <v>1.5371973000000001E-2</v>
      </c>
      <c r="I35" s="98">
        <f>+[5]Cuadro93!J24</f>
        <v>22</v>
      </c>
      <c r="J35" s="99">
        <f>+[5]Cuadro93!K24</f>
        <v>25</v>
      </c>
      <c r="K35" s="98">
        <f>+[5]Cuadro93!L24</f>
        <v>11</v>
      </c>
      <c r="L35" s="11"/>
      <c r="M35" s="7"/>
      <c r="R35" s="82"/>
      <c r="S35" s="83"/>
      <c r="T35" s="83"/>
      <c r="U35" s="84"/>
    </row>
    <row r="36" spans="1:21">
      <c r="A36" s="7"/>
      <c r="B36" s="9" t="str">
        <f>+[5]Cuadro93!C25</f>
        <v>Pan</v>
      </c>
      <c r="C36" s="61">
        <f>+[5]Cuadro93!D25</f>
        <v>0.71</v>
      </c>
      <c r="D36" s="61">
        <f>+[5]Cuadro93!E25</f>
        <v>8.0914100000000003E-3</v>
      </c>
      <c r="E36" s="62">
        <f>+[5]Cuadro93!F25</f>
        <v>7.0000000000000007E-2</v>
      </c>
      <c r="F36" s="62">
        <f>+[5]Cuadro93!G25</f>
        <v>1.2433349999999999E-3</v>
      </c>
      <c r="G36" s="61">
        <f>+[5]Cuadro93!H25</f>
        <v>-0.1</v>
      </c>
      <c r="H36" s="61">
        <f>+[5]Cuadro93!I25</f>
        <v>-3.9741800000000002E-4</v>
      </c>
      <c r="I36" s="98">
        <f>+[5]Cuadro93!J25</f>
        <v>23</v>
      </c>
      <c r="J36" s="99">
        <f>+[5]Cuadro93!K25</f>
        <v>39</v>
      </c>
      <c r="K36" s="98">
        <f>+[5]Cuadro93!L25</f>
        <v>40</v>
      </c>
      <c r="L36" s="11"/>
      <c r="M36" s="7"/>
      <c r="R36" s="82"/>
      <c r="S36" s="83"/>
      <c r="T36" s="83"/>
      <c r="U36" s="84"/>
    </row>
    <row r="37" spans="1:21">
      <c r="A37" s="7"/>
      <c r="B37" s="9" t="str">
        <f>+[5]Cuadro93!C26</f>
        <v>Revuelto verde</v>
      </c>
      <c r="C37" s="61">
        <f>+[5]Cuadro93!D26</f>
        <v>8.5</v>
      </c>
      <c r="D37" s="61">
        <f>+[5]Cuadro93!E26</f>
        <v>7.9417810000000002E-3</v>
      </c>
      <c r="E37" s="62">
        <f>+[5]Cuadro93!F26</f>
        <v>6.76</v>
      </c>
      <c r="F37" s="62">
        <f>+[5]Cuadro93!G26</f>
        <v>9.5817809999999993E-3</v>
      </c>
      <c r="G37" s="61">
        <f>+[5]Cuadro93!H26</f>
        <v>6.59</v>
      </c>
      <c r="H37" s="61">
        <f>+[5]Cuadro93!I26</f>
        <v>3.5655230000000001E-3</v>
      </c>
      <c r="I37" s="98">
        <f>+[5]Cuadro93!J26</f>
        <v>24</v>
      </c>
      <c r="J37" s="99">
        <f>+[5]Cuadro93!K26</f>
        <v>20</v>
      </c>
      <c r="K37" s="98">
        <f>+[5]Cuadro93!L26</f>
        <v>25</v>
      </c>
      <c r="L37" s="11"/>
      <c r="M37" s="7"/>
      <c r="R37" s="82"/>
      <c r="S37" s="83"/>
      <c r="T37" s="83"/>
      <c r="U37" s="84"/>
    </row>
    <row r="38" spans="1:21">
      <c r="A38" s="7"/>
      <c r="B38" s="9" t="s">
        <v>140</v>
      </c>
      <c r="C38" s="89"/>
      <c r="D38" s="115">
        <f>+[5]Cuadro93!E27</f>
        <v>-0.10812209</v>
      </c>
      <c r="E38" s="89"/>
      <c r="F38" s="113">
        <f>+[5]Cuadro93!G27</f>
        <v>-0.12404936410000005</v>
      </c>
      <c r="G38" s="89"/>
      <c r="H38" s="115">
        <f>+[5]Cuadro93!I27</f>
        <v>-5.9442005599999993E-2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141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128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133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20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238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88"/>
      <c r="D12" s="88"/>
      <c r="E12" s="88"/>
      <c r="F12" s="88"/>
      <c r="G12" s="88"/>
      <c r="H12" s="88"/>
      <c r="I12" s="88"/>
      <c r="J12" s="88"/>
      <c r="K12" s="88"/>
      <c r="L12" s="11"/>
      <c r="M12" s="7"/>
    </row>
    <row r="13" spans="1:22">
      <c r="A13" s="7"/>
      <c r="B13" s="19" t="str">
        <f>+[5]Cuadro94!C2</f>
        <v>Vivienda</v>
      </c>
      <c r="C13" s="66">
        <f>+[5]Cuadro94!D2</f>
        <v>2.4900000000000002</v>
      </c>
      <c r="D13" s="66">
        <f>+[5]Cuadro94!E2</f>
        <v>0.73777709499999999</v>
      </c>
      <c r="E13" s="66">
        <f>+[5]Cuadro94!F2</f>
        <v>3.11</v>
      </c>
      <c r="F13" s="66">
        <f>+[5]Cuadro94!G2</f>
        <v>0.88030068699999997</v>
      </c>
      <c r="G13" s="66">
        <f>+[5]Cuadro94!H2</f>
        <v>1.37</v>
      </c>
      <c r="H13" s="66">
        <f>+[5]Cuadro94!I2</f>
        <v>0.40498506400000001</v>
      </c>
      <c r="I13" s="90"/>
      <c r="J13" s="90"/>
      <c r="K13" s="90"/>
      <c r="L13" s="11"/>
      <c r="M13" s="7"/>
    </row>
    <row r="14" spans="1:22">
      <c r="A14" s="7"/>
      <c r="B14" s="32" t="str">
        <f>+[5]Cuadro94!C3</f>
        <v>Gasto ocupación</v>
      </c>
      <c r="C14" s="61">
        <f>+[5]Cuadro94!D3</f>
        <v>2.7</v>
      </c>
      <c r="D14" s="61">
        <f>+[5]Cuadro94!E3</f>
        <v>0.55464384899999997</v>
      </c>
      <c r="E14" s="62">
        <f>+[5]Cuadro94!F3</f>
        <v>3.36</v>
      </c>
      <c r="F14" s="62">
        <f>+[5]Cuadro94!G3</f>
        <v>0.61410214200000002</v>
      </c>
      <c r="G14" s="61">
        <f>+[5]Cuadro94!H3</f>
        <v>1.44</v>
      </c>
      <c r="H14" s="61">
        <f>+[5]Cuadro94!I3</f>
        <v>0.32222314099999999</v>
      </c>
      <c r="I14" s="98">
        <f>+[5]Cuadro94!J3</f>
        <v>1</v>
      </c>
      <c r="J14" s="99">
        <f>+[5]Cuadro94!K3</f>
        <v>1</v>
      </c>
      <c r="K14" s="98">
        <f>+[5]Cuadro94!L3</f>
        <v>1</v>
      </c>
      <c r="L14" s="11"/>
      <c r="M14" s="7"/>
      <c r="N14" s="6"/>
      <c r="O14" s="6"/>
    </row>
    <row r="15" spans="1:22">
      <c r="A15" s="7"/>
      <c r="B15" s="32" t="str">
        <f>+[5]Cuadro94!C4</f>
        <v>Gas y servicios</v>
      </c>
      <c r="C15" s="63">
        <f>+[5]Cuadro94!D4</f>
        <v>2.84</v>
      </c>
      <c r="D15" s="63">
        <f>+[5]Cuadro94!E4</f>
        <v>0.15984273299999999</v>
      </c>
      <c r="E15" s="62">
        <f>+[5]Cuadro94!F4</f>
        <v>3.62</v>
      </c>
      <c r="F15" s="62">
        <f>+[5]Cuadro94!G4</f>
        <v>0.23472763699999999</v>
      </c>
      <c r="G15" s="61">
        <f>+[5]Cuadro94!H4</f>
        <v>2.7</v>
      </c>
      <c r="H15" s="63">
        <f>+[5]Cuadro94!I4</f>
        <v>0.104230556</v>
      </c>
      <c r="I15" s="101">
        <f>+[5]Cuadro94!J4</f>
        <v>2</v>
      </c>
      <c r="J15" s="102">
        <f>+[5]Cuadro94!K4</f>
        <v>2</v>
      </c>
      <c r="K15" s="98">
        <f>+[5]Cuadro94!L4</f>
        <v>2</v>
      </c>
      <c r="L15" s="11"/>
      <c r="M15" s="7"/>
      <c r="N15" s="6"/>
      <c r="O15" s="163"/>
    </row>
    <row r="16" spans="1:22">
      <c r="A16" s="7"/>
      <c r="B16" s="32" t="str">
        <f>+[5]Cuadro94!C5</f>
        <v>Muebles hogar</v>
      </c>
      <c r="C16" s="61">
        <f>+[5]Cuadro94!D5</f>
        <v>-0.98</v>
      </c>
      <c r="D16" s="61">
        <f>+[5]Cuadro94!E5</f>
        <v>-5.5061540000000001E-3</v>
      </c>
      <c r="E16" s="62">
        <f>+[5]Cuadro94!F5</f>
        <v>1.46</v>
      </c>
      <c r="F16" s="62">
        <f>+[5]Cuadro94!G5</f>
        <v>5.9121549999999997E-3</v>
      </c>
      <c r="G16" s="61">
        <f>+[5]Cuadro94!H5</f>
        <v>-4.42</v>
      </c>
      <c r="H16" s="61">
        <f>+[5]Cuadro94!I5</f>
        <v>-4.3669344999999998E-2</v>
      </c>
      <c r="I16" s="98">
        <f>+[5]Cuadro94!J5</f>
        <v>6</v>
      </c>
      <c r="J16" s="99">
        <f>+[5]Cuadro94!K5</f>
        <v>4</v>
      </c>
      <c r="K16" s="98">
        <f>+[5]Cuadro94!L5</f>
        <v>7</v>
      </c>
      <c r="L16" s="11"/>
      <c r="M16" s="7"/>
      <c r="N16" s="6"/>
      <c r="O16" s="6"/>
    </row>
    <row r="17" spans="1:21">
      <c r="A17" s="7"/>
      <c r="B17" s="32" t="str">
        <f>+[5]Cuadro94!C6</f>
        <v>Aparatos</v>
      </c>
      <c r="C17" s="61">
        <f>+[5]Cuadro94!D6</f>
        <v>-1.03</v>
      </c>
      <c r="D17" s="61">
        <f>+[5]Cuadro94!E6</f>
        <v>-5.1388010000000001E-3</v>
      </c>
      <c r="E17" s="62">
        <f>+[5]Cuadro94!F6</f>
        <v>-2.09</v>
      </c>
      <c r="F17" s="62">
        <f>+[5]Cuadro94!G6</f>
        <v>-1.3498565000000001E-2</v>
      </c>
      <c r="G17" s="61">
        <f>+[5]Cuadro94!H6</f>
        <v>1.33</v>
      </c>
      <c r="H17" s="61">
        <f>+[5]Cuadro94!I6</f>
        <v>5.9562130000000001E-3</v>
      </c>
      <c r="I17" s="98">
        <f>+[5]Cuadro94!J6</f>
        <v>5</v>
      </c>
      <c r="J17" s="99">
        <f>+[5]Cuadro94!K6</f>
        <v>7</v>
      </c>
      <c r="K17" s="98">
        <f>+[5]Cuadro94!L6</f>
        <v>4</v>
      </c>
      <c r="L17" s="11"/>
      <c r="M17" s="7"/>
      <c r="N17" s="6"/>
      <c r="O17" s="6"/>
    </row>
    <row r="18" spans="1:21">
      <c r="A18" s="7"/>
      <c r="B18" s="32" t="str">
        <f>+[5]Cuadro94!C7</f>
        <v>Utensilios</v>
      </c>
      <c r="C18" s="61">
        <f>+[5]Cuadro94!D7</f>
        <v>-1.38</v>
      </c>
      <c r="D18" s="61">
        <f>+[5]Cuadro94!E7</f>
        <v>-5.8481779999999999E-3</v>
      </c>
      <c r="E18" s="62">
        <f>+[5]Cuadro94!F7</f>
        <v>0.14000000000000001</v>
      </c>
      <c r="F18" s="62">
        <f>+[5]Cuadro94!G7</f>
        <v>4.4478699999999998E-4</v>
      </c>
      <c r="G18" s="61">
        <f>+[5]Cuadro94!H7</f>
        <v>-1.7</v>
      </c>
      <c r="H18" s="61">
        <f>+[5]Cuadro94!I7</f>
        <v>-6.1177089999999998E-3</v>
      </c>
      <c r="I18" s="98">
        <f>+[5]Cuadro94!J7</f>
        <v>7</v>
      </c>
      <c r="J18" s="99">
        <f>+[5]Cuadro94!K7</f>
        <v>6</v>
      </c>
      <c r="K18" s="101">
        <f>+[5]Cuadro94!L7</f>
        <v>6</v>
      </c>
      <c r="L18" s="11"/>
      <c r="M18" s="7"/>
      <c r="N18" s="6"/>
      <c r="O18" s="6"/>
    </row>
    <row r="19" spans="1:21">
      <c r="A19" s="7"/>
      <c r="B19" s="32" t="str">
        <f>+[5]Cuadro94!C8</f>
        <v>Ropa</v>
      </c>
      <c r="C19" s="61">
        <f>+[5]Cuadro94!D8</f>
        <v>2.83</v>
      </c>
      <c r="D19" s="61">
        <f>+[5]Cuadro94!E8</f>
        <v>6.1995890000000001E-3</v>
      </c>
      <c r="E19" s="62">
        <f>+[5]Cuadro94!F8</f>
        <v>2.72</v>
      </c>
      <c r="F19" s="62">
        <f>+[5]Cuadro94!G8</f>
        <v>5.7717619999999997E-3</v>
      </c>
      <c r="G19" s="61">
        <f>+[5]Cuadro94!H8</f>
        <v>3.06</v>
      </c>
      <c r="H19" s="61">
        <f>+[5]Cuadro94!I8</f>
        <v>5.4248960000000002E-3</v>
      </c>
      <c r="I19" s="101">
        <f>+[5]Cuadro94!J8</f>
        <v>4</v>
      </c>
      <c r="J19" s="99">
        <f>+[5]Cuadro94!K8</f>
        <v>5</v>
      </c>
      <c r="K19" s="98">
        <f>+[5]Cuadro94!L8</f>
        <v>5</v>
      </c>
      <c r="L19" s="11"/>
      <c r="M19" s="7"/>
      <c r="N19" s="6"/>
      <c r="O19" s="6"/>
    </row>
    <row r="20" spans="1:21">
      <c r="A20" s="7"/>
      <c r="B20" s="32" t="str">
        <f>+[5]Cuadro94!C9</f>
        <v>Limpieza</v>
      </c>
      <c r="C20" s="64">
        <f>+[5]Cuadro94!D9</f>
        <v>2.02</v>
      </c>
      <c r="D20" s="64">
        <f>+[5]Cuadro94!E9</f>
        <v>3.5504451999999999E-2</v>
      </c>
      <c r="E20" s="65">
        <f>+[5]Cuadro94!F9</f>
        <v>1.8</v>
      </c>
      <c r="F20" s="62">
        <f>+[5]Cuadro94!G9</f>
        <v>3.5361072E-2</v>
      </c>
      <c r="G20" s="61">
        <f>+[5]Cuadro94!H9</f>
        <v>1.4</v>
      </c>
      <c r="H20" s="64">
        <f>+[5]Cuadro94!I9</f>
        <v>1.8929813E-2</v>
      </c>
      <c r="I20" s="98">
        <f>+[5]Cuadro94!J9</f>
        <v>3</v>
      </c>
      <c r="J20" s="100">
        <f>+[5]Cuadro94!K9</f>
        <v>3</v>
      </c>
      <c r="K20" s="98">
        <f>+[5]Cuadro94!L9</f>
        <v>3</v>
      </c>
      <c r="L20" s="11"/>
      <c r="M20" s="7"/>
      <c r="N20" s="6"/>
      <c r="O20" s="5"/>
    </row>
    <row r="21" spans="1:21">
      <c r="L21" s="11"/>
    </row>
    <row r="22" spans="1:21">
      <c r="A22" s="7"/>
      <c r="B22" s="9"/>
      <c r="C22" s="89"/>
      <c r="D22" s="89"/>
      <c r="E22" s="89"/>
      <c r="F22" s="89"/>
      <c r="G22" s="89"/>
      <c r="H22" s="89"/>
      <c r="I22" s="114"/>
      <c r="J22" s="114"/>
      <c r="K22" s="114"/>
      <c r="L22" s="11"/>
      <c r="M22" s="7"/>
      <c r="O22" s="57"/>
      <c r="P22" s="57"/>
      <c r="Q22" s="57"/>
    </row>
    <row r="23" spans="1:21">
      <c r="A23" s="7"/>
      <c r="B23" s="9"/>
      <c r="C23" s="89"/>
      <c r="D23" s="89"/>
      <c r="E23" s="89"/>
      <c r="F23" s="89"/>
      <c r="G23" s="89"/>
      <c r="H23" s="89"/>
      <c r="I23" s="114"/>
      <c r="J23" s="114"/>
      <c r="K23" s="114"/>
      <c r="L23" s="11"/>
      <c r="M23" s="7"/>
      <c r="O23" s="57"/>
      <c r="P23" s="57"/>
      <c r="Q23" s="57"/>
    </row>
    <row r="24" spans="1:21">
      <c r="A24" s="7"/>
      <c r="L24" s="11"/>
      <c r="M24" s="7"/>
      <c r="O24" s="57"/>
      <c r="P24" s="57"/>
      <c r="Q24" s="57"/>
    </row>
    <row r="25" spans="1:21">
      <c r="A25" s="7"/>
      <c r="L25" s="11"/>
      <c r="M25" s="7"/>
    </row>
    <row r="26" spans="1:21">
      <c r="A26" s="7"/>
      <c r="B26" s="9"/>
      <c r="C26" s="178" t="s">
        <v>285</v>
      </c>
      <c r="D26" s="178"/>
      <c r="E26" s="178"/>
      <c r="F26" s="178"/>
      <c r="G26" s="178"/>
      <c r="H26" s="178"/>
      <c r="I26" s="178"/>
      <c r="J26" s="178"/>
      <c r="K26" s="178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76" t="s">
        <v>331</v>
      </c>
      <c r="D27" s="176"/>
      <c r="E27" s="176"/>
      <c r="F27" s="176"/>
      <c r="G27" s="176"/>
      <c r="H27" s="176"/>
      <c r="I27" s="176"/>
      <c r="J27" s="176"/>
      <c r="K27" s="176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D28" s="9"/>
      <c r="E28" s="103">
        <v>2009</v>
      </c>
      <c r="F28" s="103">
        <v>2010</v>
      </c>
      <c r="G28" s="103">
        <v>2011</v>
      </c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 t="s">
        <v>6</v>
      </c>
      <c r="E29" s="63">
        <f>+[5]Cuadro94a!B2</f>
        <v>3.58</v>
      </c>
      <c r="F29" s="62">
        <f>+[5]Cuadro94a!C2</f>
        <v>3.25</v>
      </c>
      <c r="G29" s="61">
        <f>+[5]Cuadro94a!D2</f>
        <v>2.4900000000000002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4</v>
      </c>
      <c r="E30" s="61">
        <f>+[5]Cuadro94a!B3</f>
        <v>3.73</v>
      </c>
      <c r="F30" s="62">
        <f>+[5]Cuadro94a!C3</f>
        <v>3.01</v>
      </c>
      <c r="G30" s="61">
        <f>+[5]Cuadro94a!D3</f>
        <v>3.2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F31" s="133"/>
      <c r="G31" s="133"/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1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6"/>
      <c r="M38" s="7"/>
      <c r="O38" s="57"/>
      <c r="P38" s="57"/>
      <c r="Q38" s="57"/>
      <c r="R38" s="82"/>
      <c r="S38" s="83"/>
      <c r="T38" s="83"/>
      <c r="U38" s="84"/>
    </row>
    <row r="39" spans="1:21" ht="14.25" customHeight="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6"/>
      <c r="M39" s="7"/>
    </row>
    <row r="40" spans="1:2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17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17" s="17" customFormat="1">
      <c r="A50" s="7"/>
      <c r="B50" s="23" t="s">
        <v>325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186</v>
      </c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>
      <c r="A52" s="7"/>
      <c r="B52" s="58" t="s">
        <v>196</v>
      </c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>
      <c r="A53" s="24"/>
      <c r="B53" s="25" t="s">
        <v>195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C13" sqref="C13"/>
      <selection pane="bottomLeft" activeCell="B36" sqref="B36:B3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+[5]Cuadro95!C2</f>
        <v>Gasto de ocupación</v>
      </c>
      <c r="C13" s="66">
        <f>+[5]Cuadro95!D2</f>
        <v>2.7</v>
      </c>
      <c r="D13" s="66">
        <f>+[5]Cuadro95!E2</f>
        <v>0.55464384899999997</v>
      </c>
      <c r="E13" s="66">
        <f>+[5]Cuadro95!F2</f>
        <v>3.36</v>
      </c>
      <c r="F13" s="66">
        <f>+[5]Cuadro95!G2</f>
        <v>0.61410214200000002</v>
      </c>
      <c r="G13" s="66">
        <f>+[5]Cuadro95!H2</f>
        <v>1.44</v>
      </c>
      <c r="H13" s="66">
        <f>+[5]Cuadro95!I2</f>
        <v>0.32222314099999999</v>
      </c>
      <c r="I13" s="106"/>
      <c r="J13" s="11"/>
      <c r="K13" s="7"/>
    </row>
    <row r="14" spans="1:22">
      <c r="A14" s="7"/>
      <c r="B14" s="9" t="str">
        <f>+[5]Cuadro95!C3</f>
        <v>Arrendamientos</v>
      </c>
      <c r="C14" s="63">
        <f>+[5]Cuadro95!D3</f>
        <v>2.91</v>
      </c>
      <c r="D14" s="63">
        <f>+[5]Cuadro95!E3</f>
        <v>0.22415934400000001</v>
      </c>
      <c r="E14" s="62">
        <f>+[5]Cuadro95!F3</f>
        <v>3.52</v>
      </c>
      <c r="F14" s="62">
        <f>+[5]Cuadro95!G3</f>
        <v>0.37497988199999999</v>
      </c>
      <c r="G14" s="61">
        <f>+[5]Cuadro95!H3</f>
        <v>1.18</v>
      </c>
      <c r="H14" s="63">
        <f>+[5]Cuadro95!I3</f>
        <v>4.9684971000000001E-2</v>
      </c>
      <c r="I14" s="134"/>
      <c r="J14" s="11"/>
      <c r="K14" s="7"/>
    </row>
    <row r="15" spans="1:22">
      <c r="A15" s="7"/>
      <c r="B15" s="9" t="str">
        <f>+[5]Cuadro95!C4</f>
        <v>Ocupacion de la vivienda propia</v>
      </c>
      <c r="C15" s="61">
        <f>+[5]Cuadro95!D4</f>
        <v>2.4700000000000002</v>
      </c>
      <c r="D15" s="61">
        <f>+[5]Cuadro95!E4</f>
        <v>0.26942728500000002</v>
      </c>
      <c r="E15" s="62">
        <f>+[5]Cuadro95!F4</f>
        <v>3.11</v>
      </c>
      <c r="F15" s="62">
        <f>+[5]Cuadro95!G4</f>
        <v>0.226688684</v>
      </c>
      <c r="G15" s="61">
        <f>+[5]Cuadro95!H4</f>
        <v>1.18</v>
      </c>
      <c r="H15" s="61">
        <f>+[5]Cuadro95!I4</f>
        <v>0.16454026299999999</v>
      </c>
      <c r="I15" s="134"/>
      <c r="J15" s="11"/>
      <c r="K15" s="7"/>
    </row>
    <row r="16" spans="1:22">
      <c r="A16" s="7"/>
      <c r="B16" s="9" t="str">
        <f>+[5]Cuadro95!C5</f>
        <v>Otros gastos de ocupación</v>
      </c>
      <c r="C16" s="61">
        <f>+[5]Cuadro95!D5</f>
        <v>3.12</v>
      </c>
      <c r="D16" s="61">
        <f>+[5]Cuadro95!E5</f>
        <v>6.0225492999999998E-2</v>
      </c>
      <c r="E16" s="62">
        <f>+[5]Cuadro95!F5</f>
        <v>3.75</v>
      </c>
      <c r="F16" s="62">
        <f>+[5]Cuadro95!G5</f>
        <v>1.2546016E-2</v>
      </c>
      <c r="G16" s="61">
        <f>+[5]Cuadro95!H5</f>
        <v>2.59</v>
      </c>
      <c r="H16" s="61">
        <f>+[5]Cuadro95!I5</f>
        <v>0.109345742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</row>
    <row r="20" spans="1:20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</row>
    <row r="21" spans="1:20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>
      <c r="A22" s="7"/>
      <c r="B22" s="19" t="str">
        <f>+[5]Cuadro95!C6</f>
        <v>Arrendamientos</v>
      </c>
      <c r="C22" s="66">
        <f>+[5]Cuadro95!D6</f>
        <v>2.91</v>
      </c>
      <c r="D22" s="66">
        <f>+[5]Cuadro95!E6</f>
        <v>0.22415934400000001</v>
      </c>
      <c r="E22" s="66">
        <f>+[5]Cuadro95!F6</f>
        <v>3.52</v>
      </c>
      <c r="F22" s="66">
        <f>+[5]Cuadro95!G6</f>
        <v>0.37497988199999999</v>
      </c>
      <c r="G22" s="66">
        <f>+[5]Cuadro95!H6</f>
        <v>1.18</v>
      </c>
      <c r="H22" s="66">
        <f>+[5]Cuadro95!I6</f>
        <v>4.9684971000000001E-2</v>
      </c>
      <c r="I22" s="20"/>
      <c r="J22" s="11"/>
      <c r="K22" s="7"/>
    </row>
    <row r="23" spans="1:20">
      <c r="A23" s="7"/>
      <c r="B23" s="9" t="str">
        <f>+[5]Cuadro95!C7</f>
        <v>Arrendamiento efectivo</v>
      </c>
      <c r="C23" s="63">
        <f>+[5]Cuadro95!D7</f>
        <v>2.91</v>
      </c>
      <c r="D23" s="63">
        <f>+[5]Cuadro95!E7</f>
        <v>0.22415934400000001</v>
      </c>
      <c r="E23" s="62">
        <f>+[5]Cuadro95!F7</f>
        <v>3.52</v>
      </c>
      <c r="F23" s="62">
        <f>+[5]Cuadro95!G7</f>
        <v>0.37497988199999999</v>
      </c>
      <c r="G23" s="61">
        <f>+[5]Cuadro95!H7</f>
        <v>1.18</v>
      </c>
      <c r="H23" s="63">
        <f>+[5]Cuadro95!I7</f>
        <v>4.9684971000000001E-2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</row>
    <row r="27" spans="1:20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</row>
    <row r="28" spans="1:20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>
      <c r="A29" s="7"/>
      <c r="B29" s="19" t="str">
        <f>+[5]Cuadro95!C8</f>
        <v>Ocupacion de la vivienda propia</v>
      </c>
      <c r="C29" s="66">
        <f>+[5]Cuadro95!D8</f>
        <v>2.4700000000000002</v>
      </c>
      <c r="D29" s="66">
        <f>+[5]Cuadro95!E8</f>
        <v>0.26942728500000002</v>
      </c>
      <c r="E29" s="66">
        <f>+[5]Cuadro95!F8</f>
        <v>3.11</v>
      </c>
      <c r="F29" s="66">
        <f>+[5]Cuadro95!G8</f>
        <v>0.226688684</v>
      </c>
      <c r="G29" s="66">
        <f>+[5]Cuadro95!H8</f>
        <v>1.18</v>
      </c>
      <c r="H29" s="66">
        <f>+[5]Cuadro95!I8</f>
        <v>0.16454026299999999</v>
      </c>
      <c r="I29" s="20"/>
      <c r="J29" s="11"/>
      <c r="K29" s="7"/>
    </row>
    <row r="30" spans="1:20">
      <c r="A30" s="7"/>
      <c r="B30" s="9" t="str">
        <f>+[5]Cuadro95!C9</f>
        <v>Arrendamiento imputado</v>
      </c>
      <c r="C30" s="63">
        <f>+[5]Cuadro95!D9</f>
        <v>2.4700000000000002</v>
      </c>
      <c r="D30" s="63">
        <f>+[5]Cuadro95!E9</f>
        <v>0.26942728500000002</v>
      </c>
      <c r="E30" s="62">
        <f>+[5]Cuadro95!F9</f>
        <v>3.11</v>
      </c>
      <c r="F30" s="62">
        <f>+[5]Cuadro95!G9</f>
        <v>0.226688684</v>
      </c>
      <c r="G30" s="61">
        <f>+[5]Cuadro95!H9</f>
        <v>1.18</v>
      </c>
      <c r="H30" s="63">
        <f>+[5]Cuadro95!I9</f>
        <v>0.16454026299999999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7" t="s">
        <v>315</v>
      </c>
      <c r="D33" s="177"/>
      <c r="E33" s="177" t="s">
        <v>70</v>
      </c>
      <c r="F33" s="177"/>
      <c r="G33" s="177" t="s">
        <v>71</v>
      </c>
      <c r="H33" s="17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 t="s">
        <v>184</v>
      </c>
      <c r="C34" s="97" t="s">
        <v>34</v>
      </c>
      <c r="D34" s="97" t="s">
        <v>35</v>
      </c>
      <c r="E34" s="97" t="s">
        <v>34</v>
      </c>
      <c r="F34" s="97" t="s">
        <v>35</v>
      </c>
      <c r="G34" s="97" t="s">
        <v>34</v>
      </c>
      <c r="H34" s="97" t="s">
        <v>35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+[5]Cuadro95!C10</f>
        <v>Otros gastos de ocupación</v>
      </c>
      <c r="C36" s="66">
        <f>+[5]Cuadro95!D10</f>
        <v>3.12</v>
      </c>
      <c r="D36" s="66">
        <f>+[5]Cuadro95!E10</f>
        <v>6.0225492999999998E-2</v>
      </c>
      <c r="E36" s="66">
        <f>+[5]Cuadro95!F10</f>
        <v>3.75</v>
      </c>
      <c r="F36" s="66">
        <f>+[5]Cuadro95!G10</f>
        <v>1.2546016E-2</v>
      </c>
      <c r="G36" s="66">
        <f>+[5]Cuadro95!H10</f>
        <v>2.59</v>
      </c>
      <c r="H36" s="66">
        <f>+[5]Cuadro95!I10</f>
        <v>0.109345742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+[5]Cuadro95!C11</f>
        <v>Otros gastos de ocupación</v>
      </c>
      <c r="C37" s="63">
        <f>+[5]Cuadro95!D11</f>
        <v>3.12</v>
      </c>
      <c r="D37" s="63">
        <f>+[5]Cuadro95!E11</f>
        <v>6.0225492999999998E-2</v>
      </c>
      <c r="E37" s="62">
        <f>+[5]Cuadro95!F11</f>
        <v>3.75</v>
      </c>
      <c r="F37" s="62">
        <f>+[5]Cuadro95!G11</f>
        <v>1.2546016E-2</v>
      </c>
      <c r="G37" s="61">
        <f>+[5]Cuadro95!H11</f>
        <v>2.59</v>
      </c>
      <c r="H37" s="63">
        <f>+[5]Cuadro95!I11</f>
        <v>0.109345742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8" sqref="B28:B3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+[5]Cuadro96!C2</f>
        <v>Gas y servicios públicos</v>
      </c>
      <c r="C13" s="66">
        <f>+[5]Cuadro96!D2</f>
        <v>2.84</v>
      </c>
      <c r="D13" s="66">
        <f>+[5]Cuadro96!E2</f>
        <v>0.15984273299999999</v>
      </c>
      <c r="E13" s="66">
        <f>+[5]Cuadro96!F2</f>
        <v>3.62</v>
      </c>
      <c r="F13" s="66">
        <f>+[5]Cuadro96!G2</f>
        <v>0.23472763699999999</v>
      </c>
      <c r="G13" s="66">
        <f>+[5]Cuadro96!H2</f>
        <v>2.7</v>
      </c>
      <c r="H13" s="66">
        <f>+[5]Cuadro96!I2</f>
        <v>0.104230556</v>
      </c>
      <c r="I13" s="106"/>
      <c r="J13" s="11"/>
      <c r="K13" s="7"/>
    </row>
    <row r="14" spans="1:22">
      <c r="A14" s="7"/>
      <c r="B14" s="9" t="str">
        <f>+[5]Cuadro96!C3</f>
        <v>Gas para consumo doméstico</v>
      </c>
      <c r="C14" s="63">
        <f>+[5]Cuadro96!D3</f>
        <v>13.6</v>
      </c>
      <c r="D14" s="63">
        <f>+[5]Cuadro96!E3</f>
        <v>0.10211564400000001</v>
      </c>
      <c r="E14" s="62">
        <f>+[5]Cuadro96!F3</f>
        <v>13.5</v>
      </c>
      <c r="F14" s="62">
        <f>+[5]Cuadro96!G3</f>
        <v>0.150590212</v>
      </c>
      <c r="G14" s="61">
        <f>+[5]Cuadro96!H3</f>
        <v>14.28</v>
      </c>
      <c r="H14" s="63">
        <f>+[5]Cuadro96!I3</f>
        <v>6.3894074999999995E-2</v>
      </c>
      <c r="I14" s="134"/>
      <c r="J14" s="11"/>
      <c r="K14" s="7"/>
    </row>
    <row r="15" spans="1:22">
      <c r="A15" s="7"/>
      <c r="B15" s="9" t="str">
        <f>+[5]Cuadro96!C4</f>
        <v>Servicios públicos</v>
      </c>
      <c r="C15" s="61">
        <f>+[5]Cuadro96!D4</f>
        <v>1.37</v>
      </c>
      <c r="D15" s="61">
        <f>+[5]Cuadro96!E4</f>
        <v>6.6821424000000004E-2</v>
      </c>
      <c r="E15" s="62">
        <f>+[5]Cuadro96!F4</f>
        <v>1.79</v>
      </c>
      <c r="F15" s="62">
        <f>+[5]Cuadro96!G4</f>
        <v>9.6099730999999994E-2</v>
      </c>
      <c r="G15" s="61">
        <f>+[5]Cuadro96!H4</f>
        <v>1.37</v>
      </c>
      <c r="H15" s="61">
        <f>+[5]Cuadro96!I4</f>
        <v>4.6758911E-2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20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tr">
        <f>+[5]Cuadro96!C5</f>
        <v>Gas para consumo doméstico</v>
      </c>
      <c r="C21" s="66">
        <f>+[5]Cuadro96!D5</f>
        <v>13.6</v>
      </c>
      <c r="D21" s="66">
        <f>+[5]Cuadro96!E5</f>
        <v>0.10211564400000001</v>
      </c>
      <c r="E21" s="66">
        <f>+[5]Cuadro96!F5</f>
        <v>13.5</v>
      </c>
      <c r="F21" s="66">
        <f>+[5]Cuadro96!G5</f>
        <v>0.150590212</v>
      </c>
      <c r="G21" s="66">
        <f>+[5]Cuadro96!H5</f>
        <v>14.28</v>
      </c>
      <c r="H21" s="66">
        <f>+[5]Cuadro96!I5</f>
        <v>6.3894074999999995E-2</v>
      </c>
      <c r="I21" s="20"/>
      <c r="J21" s="11"/>
      <c r="K21" s="7"/>
    </row>
    <row r="22" spans="1:20">
      <c r="A22" s="7"/>
      <c r="B22" s="9" t="str">
        <f>+[5]Cuadro96!C6</f>
        <v>Gas</v>
      </c>
      <c r="C22" s="63">
        <f>+[5]Cuadro96!D6</f>
        <v>13.6</v>
      </c>
      <c r="D22" s="63">
        <f>+[5]Cuadro96!E6</f>
        <v>0.10211564400000001</v>
      </c>
      <c r="E22" s="62">
        <f>+[5]Cuadro96!F6</f>
        <v>13.5</v>
      </c>
      <c r="F22" s="62">
        <f>+[5]Cuadro96!G6</f>
        <v>0.150590212</v>
      </c>
      <c r="G22" s="61">
        <f>+[5]Cuadro96!H6</f>
        <v>14.28</v>
      </c>
      <c r="H22" s="63">
        <f>+[5]Cuadro96!I6</f>
        <v>6.3894074999999995E-2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7" t="s">
        <v>315</v>
      </c>
      <c r="D25" s="177"/>
      <c r="E25" s="177" t="s">
        <v>70</v>
      </c>
      <c r="F25" s="177"/>
      <c r="G25" s="177" t="s">
        <v>71</v>
      </c>
      <c r="H25" s="177"/>
      <c r="I25" s="20"/>
      <c r="J25" s="11"/>
      <c r="K25" s="7"/>
    </row>
    <row r="26" spans="1:20">
      <c r="A26" s="7"/>
      <c r="B26" s="146" t="s">
        <v>184</v>
      </c>
      <c r="C26" s="97" t="s">
        <v>34</v>
      </c>
      <c r="D26" s="97" t="s">
        <v>35</v>
      </c>
      <c r="E26" s="97" t="s">
        <v>34</v>
      </c>
      <c r="F26" s="97" t="s">
        <v>35</v>
      </c>
      <c r="G26" s="97" t="s">
        <v>34</v>
      </c>
      <c r="H26" s="97" t="s">
        <v>35</v>
      </c>
      <c r="I26" s="20"/>
      <c r="J26" s="11"/>
      <c r="K26" s="7"/>
    </row>
    <row r="27" spans="1:20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>
      <c r="A28" s="7"/>
      <c r="B28" s="19" t="str">
        <f>+[5]Cuadro96!C7</f>
        <v>Ocupacion de la vivienda propia</v>
      </c>
      <c r="C28" s="66">
        <f>+[5]Cuadro96!D7</f>
        <v>2.4700000000000002</v>
      </c>
      <c r="D28" s="66">
        <f>+[5]Cuadro96!E7</f>
        <v>0.26942728500000002</v>
      </c>
      <c r="E28" s="66">
        <f>+[5]Cuadro96!F7</f>
        <v>3.11</v>
      </c>
      <c r="F28" s="66">
        <f>+[5]Cuadro96!G7</f>
        <v>0.226688684</v>
      </c>
      <c r="G28" s="66">
        <f>+[5]Cuadro96!H7</f>
        <v>1.18</v>
      </c>
      <c r="H28" s="66">
        <f>+[5]Cuadro96!I7</f>
        <v>0.16454026299999999</v>
      </c>
      <c r="I28" s="20"/>
      <c r="J28" s="11"/>
      <c r="K28" s="7"/>
    </row>
    <row r="29" spans="1:20">
      <c r="A29" s="7"/>
      <c r="B29" s="9" t="str">
        <f>+[5]Cuadro96!C8</f>
        <v>Energía eléctrica</v>
      </c>
      <c r="C29" s="63">
        <f>+[5]Cuadro96!D8</f>
        <v>-0.66</v>
      </c>
      <c r="D29" s="63">
        <f>+[5]Cuadro96!E8</f>
        <v>-1.5225759E-2</v>
      </c>
      <c r="E29" s="62">
        <f>+[5]Cuadro96!F8</f>
        <v>0.59</v>
      </c>
      <c r="F29" s="62">
        <f>+[5]Cuadro96!G8</f>
        <v>1.5608698000000001E-2</v>
      </c>
      <c r="G29" s="61">
        <f>+[5]Cuadro96!H8</f>
        <v>-1.35</v>
      </c>
      <c r="H29" s="63">
        <f>+[5]Cuadro96!I8</f>
        <v>-2.0130522000000001E-2</v>
      </c>
      <c r="I29" s="20"/>
      <c r="J29" s="11"/>
      <c r="K29" s="7"/>
    </row>
    <row r="30" spans="1:20" s="17" customFormat="1">
      <c r="A30" s="7"/>
      <c r="B30" s="9" t="str">
        <f>+[5]Cuadro96!C9</f>
        <v>Acueducto, alcantarillado y aseo</v>
      </c>
      <c r="C30" s="63">
        <f>+[5]Cuadro96!D9</f>
        <v>3.29</v>
      </c>
      <c r="D30" s="63">
        <f>+[5]Cuadro96!E9</f>
        <v>8.4569577000000007E-2</v>
      </c>
      <c r="E30" s="62">
        <f>+[5]Cuadro96!F9</f>
        <v>2.99</v>
      </c>
      <c r="F30" s="62">
        <f>+[5]Cuadro96!G9</f>
        <v>8.1425280000000003E-2</v>
      </c>
      <c r="G30" s="61">
        <f>+[5]Cuadro96!H9</f>
        <v>3.62</v>
      </c>
      <c r="H30" s="63">
        <f>+[5]Cuadro96!I9</f>
        <v>6.9570555000000006E-2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E27" sqref="E27:F2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+[5]Cuadro97!C2</f>
        <v>Muebles del hogar</v>
      </c>
      <c r="C13" s="66">
        <f>+[5]Cuadro97!D2</f>
        <v>-0.98</v>
      </c>
      <c r="D13" s="66">
        <f>+[5]Cuadro97!E2</f>
        <v>-5.5061540000000001E-3</v>
      </c>
      <c r="E13" s="66">
        <f>+[5]Cuadro97!F2</f>
        <v>1.46</v>
      </c>
      <c r="F13" s="66">
        <f>+[5]Cuadro97!G2</f>
        <v>5.9121549999999997E-3</v>
      </c>
      <c r="G13" s="66">
        <f>+[5]Cuadro97!H2</f>
        <v>-4.42</v>
      </c>
      <c r="H13" s="66">
        <f>+[5]Cuadro97!I2</f>
        <v>-4.3669344999999998E-2</v>
      </c>
      <c r="I13" s="106"/>
      <c r="J13" s="11"/>
      <c r="K13" s="7"/>
    </row>
    <row r="14" spans="1:22">
      <c r="A14" s="7"/>
      <c r="B14" s="9" t="str">
        <f>+[5]Cuadro97!C3</f>
        <v>Juego completo</v>
      </c>
      <c r="C14" s="63">
        <f>+[5]Cuadro97!D3</f>
        <v>-1.36</v>
      </c>
      <c r="D14" s="63">
        <f>+[5]Cuadro97!E3</f>
        <v>-5.968625E-3</v>
      </c>
      <c r="E14" s="62">
        <f>+[5]Cuadro97!F3</f>
        <v>0.75</v>
      </c>
      <c r="F14" s="62">
        <f>+[5]Cuadro97!G3</f>
        <v>2.0914919999999999E-3</v>
      </c>
      <c r="G14" s="61">
        <f>+[5]Cuadro97!H3</f>
        <v>-4.2699999999999996</v>
      </c>
      <c r="H14" s="63">
        <f>+[5]Cuadro97!I3</f>
        <v>-3.4176566999999998E-2</v>
      </c>
      <c r="I14" s="134"/>
      <c r="J14" s="11"/>
      <c r="K14" s="7"/>
    </row>
    <row r="15" spans="1:22">
      <c r="A15" s="7"/>
      <c r="B15" s="9" t="str">
        <f>+[5]Cuadro97!C4</f>
        <v>Otros muebles del hogar</v>
      </c>
      <c r="C15" s="61">
        <f>+[5]Cuadro97!D4</f>
        <v>0.37</v>
      </c>
      <c r="D15" s="61">
        <f>+[5]Cuadro97!E4</f>
        <v>4.5513999999999998E-4</v>
      </c>
      <c r="E15" s="62">
        <f>+[5]Cuadro97!F4</f>
        <v>3.05</v>
      </c>
      <c r="F15" s="62">
        <f>+[5]Cuadro97!G4</f>
        <v>3.8452859999999998E-3</v>
      </c>
      <c r="G15" s="61">
        <f>+[5]Cuadro97!H4</f>
        <v>-5.05</v>
      </c>
      <c r="H15" s="61">
        <f>+[5]Cuadro97!I4</f>
        <v>-9.4773240000000005E-3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20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tr">
        <f>+[5]Cuadro97!C5</f>
        <v>Juego completo</v>
      </c>
      <c r="C21" s="66">
        <f>+[5]Cuadro97!D5</f>
        <v>-1.36</v>
      </c>
      <c r="D21" s="66">
        <f>+[5]Cuadro97!E5</f>
        <v>-5.968625E-3</v>
      </c>
      <c r="E21" s="66">
        <f>+[5]Cuadro97!F5</f>
        <v>0.75</v>
      </c>
      <c r="F21" s="66">
        <f>+[5]Cuadro97!G5</f>
        <v>2.0914919999999999E-3</v>
      </c>
      <c r="G21" s="66">
        <f>+[5]Cuadro97!H5</f>
        <v>-4.2699999999999996</v>
      </c>
      <c r="H21" s="66">
        <f>+[5]Cuadro97!I5</f>
        <v>-3.4176566999999998E-2</v>
      </c>
      <c r="I21" s="20"/>
      <c r="J21" s="11"/>
      <c r="K21" s="7"/>
    </row>
    <row r="22" spans="1:20">
      <c r="A22" s="7"/>
      <c r="B22" s="9" t="str">
        <f>+[5]Cuadro97!C6</f>
        <v>Sala</v>
      </c>
      <c r="C22" s="63">
        <f>+[5]Cuadro97!D6</f>
        <v>-0.26</v>
      </c>
      <c r="D22" s="63">
        <f>+[5]Cuadro97!E6</f>
        <v>-4.2235100000000001E-4</v>
      </c>
      <c r="E22" s="62">
        <f>+[5]Cuadro97!F6</f>
        <v>2.0499999999999998</v>
      </c>
      <c r="F22" s="62">
        <f>+[5]Cuadro97!G6</f>
        <v>1.5664749999999999E-3</v>
      </c>
      <c r="G22" s="61">
        <f>+[5]Cuadro97!H6</f>
        <v>-3.56</v>
      </c>
      <c r="H22" s="63">
        <f>+[5]Cuadro97!I6</f>
        <v>-1.4359452E-2</v>
      </c>
      <c r="I22" s="20"/>
      <c r="J22" s="11"/>
      <c r="K22" s="7"/>
    </row>
    <row r="23" spans="1:20">
      <c r="A23" s="7"/>
      <c r="B23" s="9" t="str">
        <f>+[5]Cuadro97!C7</f>
        <v>Comedor</v>
      </c>
      <c r="C23" s="63">
        <f>+[5]Cuadro97!D7</f>
        <v>-2.58</v>
      </c>
      <c r="D23" s="63">
        <f>+[5]Cuadro97!E7</f>
        <v>-2.6768719999999998E-3</v>
      </c>
      <c r="E23" s="62">
        <f>+[5]Cuadro97!F7</f>
        <v>2.64</v>
      </c>
      <c r="F23" s="62">
        <f>+[5]Cuadro97!G7</f>
        <v>1.023106E-3</v>
      </c>
      <c r="G23" s="61">
        <f>+[5]Cuadro97!H7</f>
        <v>-5.01</v>
      </c>
      <c r="H23" s="63">
        <f>+[5]Cuadro97!I7</f>
        <v>-1.8629196000000001E-2</v>
      </c>
      <c r="I23" s="20"/>
      <c r="J23" s="11"/>
      <c r="K23" s="7"/>
    </row>
    <row r="24" spans="1:20">
      <c r="A24" s="7"/>
      <c r="B24" s="9"/>
      <c r="C24" s="89"/>
      <c r="D24" s="89"/>
      <c r="E24" s="89"/>
      <c r="F24" s="89"/>
      <c r="G24" s="89"/>
      <c r="H24" s="89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</row>
    <row r="28" spans="1:20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</row>
    <row r="29" spans="1:20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>
      <c r="A30" s="7"/>
      <c r="B30" s="19" t="str">
        <f>+[5]Cuadro97!C8</f>
        <v>Otros muebles del hogar</v>
      </c>
      <c r="C30" s="66">
        <f>+[5]Cuadro97!D8</f>
        <v>0.37</v>
      </c>
      <c r="D30" s="66">
        <f>+[5]Cuadro97!E8</f>
        <v>4.5513999999999998E-4</v>
      </c>
      <c r="E30" s="66">
        <f>+[5]Cuadro97!F8</f>
        <v>3.05</v>
      </c>
      <c r="F30" s="66">
        <f>+[5]Cuadro97!G8</f>
        <v>3.8452859999999998E-3</v>
      </c>
      <c r="G30" s="66">
        <f>+[5]Cuadro97!H8</f>
        <v>-5.05</v>
      </c>
      <c r="H30" s="66">
        <f>+[5]Cuadro97!I8</f>
        <v>-9.4773240000000005E-3</v>
      </c>
      <c r="I30" s="20"/>
      <c r="J30" s="11"/>
      <c r="K30" s="7"/>
    </row>
    <row r="31" spans="1:20">
      <c r="A31" s="7"/>
      <c r="B31" s="9" t="str">
        <f>+[5]Cuadro97!C9</f>
        <v>Otros muebles del hogar</v>
      </c>
      <c r="C31" s="63">
        <f>+[5]Cuadro97!D9</f>
        <v>0.37</v>
      </c>
      <c r="D31" s="63">
        <f>+[5]Cuadro97!E9</f>
        <v>4.5513999999999998E-4</v>
      </c>
      <c r="E31" s="62">
        <f>+[5]Cuadro97!F9</f>
        <v>3.05</v>
      </c>
      <c r="F31" s="62">
        <f>+[5]Cuadro97!G9</f>
        <v>3.8452859999999998E-3</v>
      </c>
      <c r="G31" s="61">
        <f>+[5]Cuadro97!H9</f>
        <v>-5.05</v>
      </c>
      <c r="H31" s="63">
        <f>+[5]Cuadro97!I9</f>
        <v>-9.4773240000000005E-3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1" sqref="B31:B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+[5]Cuadro98!C2</f>
        <v>Aparatos domésticos</v>
      </c>
      <c r="C13" s="66">
        <f>+[5]Cuadro98!D2</f>
        <v>-1.03</v>
      </c>
      <c r="D13" s="66">
        <f>+[5]Cuadro98!E2</f>
        <v>-5.1388010000000001E-3</v>
      </c>
      <c r="E13" s="66">
        <f>+[5]Cuadro98!F2</f>
        <v>-2.09</v>
      </c>
      <c r="F13" s="66">
        <f>+[5]Cuadro98!G2</f>
        <v>-1.3498565000000001E-2</v>
      </c>
      <c r="G13" s="66">
        <f>+[5]Cuadro98!H2</f>
        <v>1.33</v>
      </c>
      <c r="H13" s="66">
        <f>+[5]Cuadro98!I2</f>
        <v>5.9562130000000001E-3</v>
      </c>
      <c r="I13" s="106"/>
      <c r="J13" s="11"/>
      <c r="K13" s="7"/>
    </row>
    <row r="14" spans="1:22">
      <c r="A14" s="7"/>
      <c r="B14" s="9" t="str">
        <f>+[5]Cuadro98!C3</f>
        <v>Aparatos para labores del hogar</v>
      </c>
      <c r="C14" s="63">
        <f>+[5]Cuadro98!D3</f>
        <v>-1.08</v>
      </c>
      <c r="D14" s="63">
        <f>+[5]Cuadro98!E3</f>
        <v>-5.2120170000000002E-3</v>
      </c>
      <c r="E14" s="62">
        <f>+[5]Cuadro98!F3</f>
        <v>-2.21</v>
      </c>
      <c r="F14" s="62">
        <f>+[5]Cuadro98!G3</f>
        <v>-1.366408E-2</v>
      </c>
      <c r="G14" s="61">
        <f>+[5]Cuadro98!H3</f>
        <v>1.4</v>
      </c>
      <c r="H14" s="63">
        <f>+[5]Cuadro98!I3</f>
        <v>6.0631540000000003E-3</v>
      </c>
      <c r="I14" s="134"/>
      <c r="J14" s="11"/>
      <c r="K14" s="7"/>
    </row>
    <row r="15" spans="1:22">
      <c r="A15" s="7"/>
      <c r="B15" s="9" t="str">
        <f>+[5]Cuadro98!C4</f>
        <v>Repuestos, reparacion y alquiler</v>
      </c>
      <c r="C15" s="61">
        <f>+[5]Cuadro98!D4</f>
        <v>0.34</v>
      </c>
      <c r="D15" s="61">
        <f>+[5]Cuadro98!E4</f>
        <v>5.5467499999999997E-5</v>
      </c>
      <c r="E15" s="62">
        <f>+[5]Cuadro98!F4</f>
        <v>0.64</v>
      </c>
      <c r="F15" s="62">
        <f>+[5]Cuadro98!G4</f>
        <v>1.7675699999999999E-4</v>
      </c>
      <c r="G15" s="61">
        <f>+[5]Cuadro98!H4</f>
        <v>-0.77</v>
      </c>
      <c r="H15" s="61">
        <f>+[5]Cuadro98!I4</f>
        <v>-1.1349900000000001E-4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1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1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>
      <c r="A21" s="7"/>
      <c r="B21" s="19" t="str">
        <f>+[5]Cuadro98!C5</f>
        <v>Aparatos para labores del hogar</v>
      </c>
      <c r="C21" s="66">
        <f>+[5]Cuadro98!D5</f>
        <v>-1.08</v>
      </c>
      <c r="D21" s="66">
        <f>+[5]Cuadro98!E5</f>
        <v>-5.2120170000000002E-3</v>
      </c>
      <c r="E21" s="66">
        <f>+[5]Cuadro98!F5</f>
        <v>-2.21</v>
      </c>
      <c r="F21" s="66">
        <f>+[5]Cuadro98!G5</f>
        <v>-1.366408E-2</v>
      </c>
      <c r="G21" s="66">
        <f>+[5]Cuadro98!H5</f>
        <v>1.4</v>
      </c>
      <c r="H21" s="66">
        <f>+[5]Cuadro98!I5</f>
        <v>6.0631540000000003E-3</v>
      </c>
      <c r="I21" s="20"/>
      <c r="J21" s="11"/>
      <c r="K21" s="7"/>
    </row>
    <row r="22" spans="1:11">
      <c r="A22" s="7"/>
      <c r="B22" s="9" t="str">
        <f>+[5]Cuadro98!C6</f>
        <v>Nevera</v>
      </c>
      <c r="C22" s="63">
        <f>+[5]Cuadro98!D6</f>
        <v>-1.1599999999999999</v>
      </c>
      <c r="D22" s="63">
        <f>+[5]Cuadro98!E6</f>
        <v>-2.3177689999999999E-3</v>
      </c>
      <c r="E22" s="62">
        <f>+[5]Cuadro98!F6</f>
        <v>-1.9</v>
      </c>
      <c r="F22" s="62">
        <f>+[5]Cuadro98!G6</f>
        <v>-5.3205769999999999E-3</v>
      </c>
      <c r="G22" s="61">
        <f>+[5]Cuadro98!H6</f>
        <v>-0.69</v>
      </c>
      <c r="H22" s="63">
        <f>+[5]Cuadro98!I6</f>
        <v>-1.4590689999999999E-3</v>
      </c>
      <c r="I22" s="20"/>
      <c r="J22" s="11"/>
      <c r="K22" s="7"/>
    </row>
    <row r="23" spans="1:11">
      <c r="A23" s="7"/>
      <c r="B23" s="9" t="str">
        <f>+[5]Cuadro98!C7</f>
        <v>Estufa</v>
      </c>
      <c r="C23" s="63">
        <f>+[5]Cuadro98!D7</f>
        <v>-1.42</v>
      </c>
      <c r="D23" s="63">
        <f>+[5]Cuadro98!E7</f>
        <v>-6.2200600000000003E-4</v>
      </c>
      <c r="E23" s="62">
        <f>+[5]Cuadro98!F7</f>
        <v>-1.54</v>
      </c>
      <c r="F23" s="62">
        <f>+[5]Cuadro98!G7</f>
        <v>-8.3610499999999996E-4</v>
      </c>
      <c r="G23" s="61">
        <f>+[5]Cuadro98!H7</f>
        <v>-1.26</v>
      </c>
      <c r="H23" s="63">
        <f>+[5]Cuadro98!I7</f>
        <v>-2.2881099999999999E-4</v>
      </c>
      <c r="I23" s="20"/>
      <c r="J23" s="11"/>
      <c r="K23" s="7"/>
    </row>
    <row r="24" spans="1:11">
      <c r="A24" s="7"/>
      <c r="B24" s="9" t="str">
        <f>+[5]Cuadro98!C8</f>
        <v>Lavadora</v>
      </c>
      <c r="C24" s="63">
        <f>+[5]Cuadro98!D8</f>
        <v>-0.08</v>
      </c>
      <c r="D24" s="63">
        <f>+[5]Cuadro98!E8</f>
        <v>-1.4792900000000001E-4</v>
      </c>
      <c r="E24" s="62">
        <f>+[5]Cuadro98!F8</f>
        <v>-1.94</v>
      </c>
      <c r="F24" s="62">
        <f>+[5]Cuadro98!G8</f>
        <v>-4.2108900000000001E-3</v>
      </c>
      <c r="G24" s="61">
        <f>+[5]Cuadro98!H8</f>
        <v>5.7</v>
      </c>
      <c r="H24" s="63">
        <f>+[5]Cuadro98!I8</f>
        <v>8.7754679999999998E-3</v>
      </c>
      <c r="I24" s="20"/>
      <c r="J24" s="11"/>
      <c r="K24" s="7"/>
    </row>
    <row r="25" spans="1:11">
      <c r="A25" s="7"/>
      <c r="B25" s="9" t="str">
        <f>+[5]Cuadro98!C9</f>
        <v>Otros aparatos del hogar</v>
      </c>
      <c r="C25" s="63">
        <f>+[5]Cuadro98!D9</f>
        <v>-3.75</v>
      </c>
      <c r="D25" s="63">
        <f>+[5]Cuadro98!E9</f>
        <v>-2.0277310000000001E-3</v>
      </c>
      <c r="E25" s="62">
        <f>+[5]Cuadro98!F9</f>
        <v>-4.8499999999999996</v>
      </c>
      <c r="F25" s="62">
        <f>+[5]Cuadro98!G9</f>
        <v>-3.2448070000000002E-3</v>
      </c>
      <c r="G25" s="61">
        <f>+[5]Cuadro98!H9</f>
        <v>-1.6</v>
      </c>
      <c r="H25" s="63">
        <f>+[5]Cuadro98!I9</f>
        <v>-7.9208999999999996E-4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7" t="s">
        <v>315</v>
      </c>
      <c r="D28" s="177"/>
      <c r="E28" s="177" t="s">
        <v>70</v>
      </c>
      <c r="F28" s="177"/>
      <c r="G28" s="177" t="s">
        <v>71</v>
      </c>
      <c r="H28" s="177"/>
      <c r="I28" s="20"/>
      <c r="J28" s="11"/>
      <c r="K28" s="7"/>
    </row>
    <row r="29" spans="1:11">
      <c r="A29" s="7"/>
      <c r="B29" s="146" t="s">
        <v>184</v>
      </c>
      <c r="C29" s="97" t="s">
        <v>34</v>
      </c>
      <c r="D29" s="97" t="s">
        <v>35</v>
      </c>
      <c r="E29" s="97" t="s">
        <v>34</v>
      </c>
      <c r="F29" s="97" t="s">
        <v>35</v>
      </c>
      <c r="G29" s="97" t="s">
        <v>34</v>
      </c>
      <c r="H29" s="97" t="s">
        <v>35</v>
      </c>
      <c r="I29" s="20"/>
      <c r="J29" s="11"/>
      <c r="K29" s="7"/>
    </row>
    <row r="30" spans="1:1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>
      <c r="A31" s="7"/>
      <c r="B31" s="19" t="str">
        <f>+[5]Cuadro98!C10</f>
        <v>Repuestos, reparacion y alquiler</v>
      </c>
      <c r="C31" s="66">
        <f>+[5]Cuadro98!D10</f>
        <v>0.34</v>
      </c>
      <c r="D31" s="66">
        <f>+[5]Cuadro98!E10</f>
        <v>5.5467499999999997E-5</v>
      </c>
      <c r="E31" s="66">
        <f>+[5]Cuadro98!F10</f>
        <v>0.64</v>
      </c>
      <c r="F31" s="66">
        <f>+[5]Cuadro98!G10</f>
        <v>1.7675699999999999E-4</v>
      </c>
      <c r="G31" s="66">
        <f>+[5]Cuadro98!H10</f>
        <v>-0.77</v>
      </c>
      <c r="H31" s="66">
        <f>+[5]Cuadro98!I10</f>
        <v>-1.1349900000000001E-4</v>
      </c>
      <c r="I31" s="20"/>
      <c r="J31" s="11"/>
      <c r="K31" s="7"/>
    </row>
    <row r="32" spans="1:11">
      <c r="A32" s="7"/>
      <c r="B32" s="9" t="str">
        <f>+[5]Cuadro98!C11</f>
        <v>Reparación de artefactos</v>
      </c>
      <c r="C32" s="63">
        <f>+[5]Cuadro98!D11</f>
        <v>0.34</v>
      </c>
      <c r="D32" s="63">
        <f>+[5]Cuadro98!E11</f>
        <v>5.5467499999999997E-5</v>
      </c>
      <c r="E32" s="62">
        <f>+[5]Cuadro98!F11</f>
        <v>0.64</v>
      </c>
      <c r="F32" s="62">
        <f>+[5]Cuadro98!G11</f>
        <v>1.7675699999999999E-4</v>
      </c>
      <c r="G32" s="61">
        <f>+[5]Cuadro98!H11</f>
        <v>-0.77</v>
      </c>
      <c r="H32" s="63">
        <f>+[5]Cuadro98!I11</f>
        <v>-1.1349900000000001E-4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8" sqref="B38:B39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+[5]Cuadro99!C2</f>
        <v>Utensilios domésticos</v>
      </c>
      <c r="C13" s="66">
        <f>+[5]Cuadro99!D2</f>
        <v>-1.38</v>
      </c>
      <c r="D13" s="66">
        <f>+[5]Cuadro99!E2</f>
        <v>-5.8481779999999999E-3</v>
      </c>
      <c r="E13" s="66">
        <f>+[5]Cuadro99!F2</f>
        <v>0.14000000000000001</v>
      </c>
      <c r="F13" s="66">
        <f>+[5]Cuadro99!G2</f>
        <v>4.4478699999999998E-4</v>
      </c>
      <c r="G13" s="66">
        <f>+[5]Cuadro99!H2</f>
        <v>-1.7</v>
      </c>
      <c r="H13" s="66">
        <f>+[5]Cuadro99!I2</f>
        <v>-6.1177089999999998E-3</v>
      </c>
      <c r="I13" s="106"/>
      <c r="J13" s="11"/>
      <c r="K13" s="7"/>
    </row>
    <row r="14" spans="1:22">
      <c r="A14" s="7"/>
      <c r="B14" s="9" t="str">
        <f>+[5]Cuadro99!C3</f>
        <v>De cocina</v>
      </c>
      <c r="C14" s="63">
        <f>+[5]Cuadro99!D3</f>
        <v>-0.45</v>
      </c>
      <c r="D14" s="63">
        <f>+[5]Cuadro99!E3</f>
        <v>-4.7480299999999999E-4</v>
      </c>
      <c r="E14" s="62">
        <f>+[5]Cuadro99!F3</f>
        <v>-0.62</v>
      </c>
      <c r="F14" s="62">
        <f>+[5]Cuadro99!G3</f>
        <v>-6.8341300000000001E-4</v>
      </c>
      <c r="G14" s="61">
        <f>+[5]Cuadro99!H3</f>
        <v>-0.39</v>
      </c>
      <c r="H14" s="63">
        <f>+[5]Cuadro99!I3</f>
        <v>-5.05921E-4</v>
      </c>
      <c r="I14" s="134"/>
      <c r="J14" s="11"/>
      <c r="K14" s="7"/>
    </row>
    <row r="15" spans="1:22">
      <c r="A15" s="7"/>
      <c r="B15" s="9" t="str">
        <f>+[5]Cuadro99!C4</f>
        <v>De comedor</v>
      </c>
      <c r="C15" s="61">
        <f>+[5]Cuadro99!D4</f>
        <v>3.56</v>
      </c>
      <c r="D15" s="61">
        <f>+[5]Cuadro99!E4</f>
        <v>3.0039450000000001E-3</v>
      </c>
      <c r="E15" s="62">
        <f>+[5]Cuadro99!F4</f>
        <v>3.85</v>
      </c>
      <c r="F15" s="62">
        <f>+[5]Cuadro99!G4</f>
        <v>3.0884290000000002E-3</v>
      </c>
      <c r="G15" s="61">
        <f>+[5]Cuadro99!H4</f>
        <v>2.54</v>
      </c>
      <c r="H15" s="61">
        <f>+[5]Cuadro99!I4</f>
        <v>1.5587769999999999E-3</v>
      </c>
      <c r="I15" s="134"/>
      <c r="J15" s="11"/>
      <c r="K15" s="7"/>
    </row>
    <row r="16" spans="1:22">
      <c r="A16" s="7"/>
      <c r="B16" s="9" t="str">
        <f>+[5]Cuadro99!C5</f>
        <v>Otros utensilios domesticos</v>
      </c>
      <c r="C16" s="61">
        <f>+[5]Cuadro99!D5</f>
        <v>-3.47</v>
      </c>
      <c r="D16" s="61">
        <f>+[5]Cuadro99!E5</f>
        <v>-8.1164110000000005E-3</v>
      </c>
      <c r="E16" s="62">
        <f>+[5]Cuadro99!F5</f>
        <v>-1.43</v>
      </c>
      <c r="F16" s="62">
        <f>+[5]Cuadro99!G5</f>
        <v>-1.8197599999999999E-3</v>
      </c>
      <c r="G16" s="61">
        <f>+[5]Cuadro99!H5</f>
        <v>-4.1399999999999997</v>
      </c>
      <c r="H16" s="61">
        <f>+[5]Cuadro99!I5</f>
        <v>-6.9863E-3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+[5]Cuadro99!C6</f>
        <v>De cocina</v>
      </c>
      <c r="C22" s="66">
        <f>+[5]Cuadro99!D6</f>
        <v>-0.45</v>
      </c>
      <c r="D22" s="66">
        <f>+[5]Cuadro99!E6</f>
        <v>-4.7480299999999999E-4</v>
      </c>
      <c r="E22" s="66">
        <f>+[5]Cuadro99!F6</f>
        <v>-0.62</v>
      </c>
      <c r="F22" s="66">
        <f>+[5]Cuadro99!G6</f>
        <v>-6.8341300000000001E-4</v>
      </c>
      <c r="G22" s="66">
        <f>+[5]Cuadro99!H6</f>
        <v>-0.39</v>
      </c>
      <c r="H22" s="66">
        <f>+[5]Cuadro99!I6</f>
        <v>-5.05921E-4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+[5]Cuadro99!C7</f>
        <v>Ollas, sartenes y refractarias</v>
      </c>
      <c r="C23" s="63">
        <f>+[5]Cuadro99!D7</f>
        <v>0.06</v>
      </c>
      <c r="D23" s="63">
        <f>+[5]Cuadro99!E7</f>
        <v>4.64452E-5</v>
      </c>
      <c r="E23" s="62">
        <f>+[5]Cuadro99!F7</f>
        <v>-0.53</v>
      </c>
      <c r="F23" s="62">
        <f>+[5]Cuadro99!G7</f>
        <v>-4.5823400000000002E-4</v>
      </c>
      <c r="G23" s="61">
        <f>+[5]Cuadro99!H7</f>
        <v>0.88</v>
      </c>
      <c r="H23" s="63">
        <f>+[5]Cuadro99!I7</f>
        <v>7.5105400000000002E-4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+[5]Cuadro99!C8</f>
        <v>Otros utensilios del hogar</v>
      </c>
      <c r="C24" s="63">
        <f>+[5]Cuadro99!D8</f>
        <v>-1.8</v>
      </c>
      <c r="D24" s="63">
        <f>+[5]Cuadro99!E8</f>
        <v>-5.0595100000000004E-4</v>
      </c>
      <c r="E24" s="62">
        <f>+[5]Cuadro99!F8</f>
        <v>-0.96</v>
      </c>
      <c r="F24" s="62">
        <f>+[5]Cuadro99!G8</f>
        <v>-2.2818900000000001E-4</v>
      </c>
      <c r="G24" s="61">
        <f>+[5]Cuadro99!H8</f>
        <v>-2.76</v>
      </c>
      <c r="H24" s="63">
        <f>+[5]Cuadro99!I8</f>
        <v>-1.2248680000000001E-3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+[5]Cuadro99!C9</f>
        <v>De comedor</v>
      </c>
      <c r="C30" s="66">
        <f>+[5]Cuadro99!D9</f>
        <v>3.56</v>
      </c>
      <c r="D30" s="66">
        <f>+[5]Cuadro99!E9</f>
        <v>3.0039450000000001E-3</v>
      </c>
      <c r="E30" s="66">
        <f>+[5]Cuadro99!F9</f>
        <v>3.85</v>
      </c>
      <c r="F30" s="66">
        <f>+[5]Cuadro99!G9</f>
        <v>3.0884290000000002E-3</v>
      </c>
      <c r="G30" s="66">
        <f>+[5]Cuadro99!H9</f>
        <v>2.54</v>
      </c>
      <c r="H30" s="66">
        <f>+[5]Cuadro99!I9</f>
        <v>1.5587769999999999E-3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+[5]Cuadro99!C10</f>
        <v>Vajilla</v>
      </c>
      <c r="C31" s="63">
        <f>+[5]Cuadro99!D10</f>
        <v>4</v>
      </c>
      <c r="D31" s="63">
        <f>+[5]Cuadro99!E10</f>
        <v>2.992364E-3</v>
      </c>
      <c r="E31" s="62">
        <f>+[5]Cuadro99!F10</f>
        <v>4.46</v>
      </c>
      <c r="F31" s="62">
        <f>+[5]Cuadro99!G10</f>
        <v>2.98562E-3</v>
      </c>
      <c r="G31" s="61">
        <f>+[5]Cuadro99!H10</f>
        <v>2.79</v>
      </c>
      <c r="H31" s="63">
        <f>+[5]Cuadro99!I10</f>
        <v>1.646359E-3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+[5]Cuadro99!C11</f>
        <v>Cubiertos</v>
      </c>
      <c r="C32" s="63">
        <f>+[5]Cuadro99!D11</f>
        <v>0.18</v>
      </c>
      <c r="D32" s="63">
        <f>+[5]Cuadro99!E11</f>
        <v>1.7221700000000001E-5</v>
      </c>
      <c r="E32" s="62">
        <f>+[5]Cuadro99!F11</f>
        <v>0.87</v>
      </c>
      <c r="F32" s="62">
        <f>+[5]Cuadro99!G11</f>
        <v>1.15499E-4</v>
      </c>
      <c r="G32" s="61">
        <f>+[5]Cuadro99!H11</f>
        <v>-3.48</v>
      </c>
      <c r="H32" s="63">
        <f>+[5]Cuadro99!I11</f>
        <v>-8.2253800000000002E-5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+[5]Cuadro99!C12</f>
        <v>Otros utensilios domesticos</v>
      </c>
      <c r="C38" s="66">
        <f>+[5]Cuadro99!D12</f>
        <v>-3.47</v>
      </c>
      <c r="D38" s="66">
        <f>+[5]Cuadro99!E12</f>
        <v>-8.1164110000000005E-3</v>
      </c>
      <c r="E38" s="66">
        <f>+[5]Cuadro99!F12</f>
        <v>-1.43</v>
      </c>
      <c r="F38" s="66">
        <f>+[5]Cuadro99!G12</f>
        <v>-1.8197599999999999E-3</v>
      </c>
      <c r="G38" s="66">
        <f>+[5]Cuadro99!H12</f>
        <v>-4.1399999999999997</v>
      </c>
      <c r="H38" s="66">
        <f>+[5]Cuadro99!I12</f>
        <v>-6.9863E-3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+[5]Cuadro99!C13</f>
        <v>Otros utensilios domesticos</v>
      </c>
      <c r="C39" s="63">
        <f>+[5]Cuadro99!D13</f>
        <v>-3.47</v>
      </c>
      <c r="D39" s="63">
        <f>+[5]Cuadro99!E13</f>
        <v>-8.1164110000000005E-3</v>
      </c>
      <c r="E39" s="62">
        <f>+[5]Cuadro99!F13</f>
        <v>-1.43</v>
      </c>
      <c r="F39" s="62">
        <f>+[5]Cuadro99!G13</f>
        <v>-1.8197599999999999E-3</v>
      </c>
      <c r="G39" s="61">
        <f>+[5]Cuadro99!H13</f>
        <v>-4.1399999999999997</v>
      </c>
      <c r="H39" s="63">
        <f>+[5]Cuadro99!I13</f>
        <v>-6.9863E-3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+[5]Cuadro100!C2</f>
        <v>Ropa del hogar</v>
      </c>
      <c r="C13" s="66">
        <f>+[5]Cuadro100!D2</f>
        <v>2.83</v>
      </c>
      <c r="D13" s="66">
        <f>+[5]Cuadro100!E2</f>
        <v>6.1995890000000001E-3</v>
      </c>
      <c r="E13" s="66">
        <f>+[5]Cuadro100!F2</f>
        <v>2.72</v>
      </c>
      <c r="F13" s="66">
        <f>+[5]Cuadro100!G2</f>
        <v>5.7717619999999997E-3</v>
      </c>
      <c r="G13" s="66">
        <f>+[5]Cuadro100!H2</f>
        <v>3.06</v>
      </c>
      <c r="H13" s="66">
        <f>+[5]Cuadro100!I2</f>
        <v>5.4248960000000002E-3</v>
      </c>
      <c r="I13" s="106"/>
      <c r="J13" s="11"/>
      <c r="K13" s="7"/>
    </row>
    <row r="14" spans="1:22">
      <c r="A14" s="7"/>
      <c r="B14" s="9" t="str">
        <f>+[5]Cuadro100!C3</f>
        <v>Alcoba</v>
      </c>
      <c r="C14" s="63">
        <f>+[5]Cuadro100!D3</f>
        <v>2.2400000000000002</v>
      </c>
      <c r="D14" s="63">
        <f>+[5]Cuadro100!E3</f>
        <v>3.5592480000000001E-3</v>
      </c>
      <c r="E14" s="62">
        <f>+[5]Cuadro100!F3</f>
        <v>2.4300000000000002</v>
      </c>
      <c r="F14" s="62">
        <f>+[5]Cuadro100!G3</f>
        <v>4.87908E-3</v>
      </c>
      <c r="G14" s="61">
        <f>+[5]Cuadro100!H3</f>
        <v>0.56000000000000005</v>
      </c>
      <c r="H14" s="63">
        <f>+[5]Cuadro100!I3</f>
        <v>2.0603900000000001E-4</v>
      </c>
      <c r="I14" s="134"/>
      <c r="J14" s="11"/>
      <c r="K14" s="7"/>
    </row>
    <row r="15" spans="1:22">
      <c r="A15" s="7"/>
      <c r="B15" s="9" t="str">
        <f>+[5]Cuadro100!C4</f>
        <v>Sala y baño</v>
      </c>
      <c r="C15" s="61">
        <f>+[5]Cuadro100!D4</f>
        <v>4.43</v>
      </c>
      <c r="D15" s="61">
        <f>+[5]Cuadro100!E4</f>
        <v>2.6661419999999998E-3</v>
      </c>
      <c r="E15" s="62">
        <f>+[5]Cuadro100!F4</f>
        <v>8.1</v>
      </c>
      <c r="F15" s="62">
        <f>+[5]Cuadro100!G4</f>
        <v>9.2514599999999995E-4</v>
      </c>
      <c r="G15" s="61">
        <f>+[5]Cuadro100!H4</f>
        <v>3.75</v>
      </c>
      <c r="H15" s="61">
        <f>+[5]Cuadro100!I4</f>
        <v>5.2685409999999998E-3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+[5]Cuadro100!C5</f>
        <v>Alcoba</v>
      </c>
      <c r="C21" s="66">
        <f>+[5]Cuadro100!D5</f>
        <v>2.2400000000000002</v>
      </c>
      <c r="D21" s="66">
        <f>+[5]Cuadro100!E5</f>
        <v>3.5592480000000001E-3</v>
      </c>
      <c r="E21" s="66">
        <f>+[5]Cuadro100!F5</f>
        <v>2.4300000000000002</v>
      </c>
      <c r="F21" s="66">
        <f>+[5]Cuadro100!G5</f>
        <v>4.87908E-3</v>
      </c>
      <c r="G21" s="66">
        <f>+[5]Cuadro100!H5</f>
        <v>0.56000000000000005</v>
      </c>
      <c r="H21" s="66">
        <f>+[5]Cuadro100!I5</f>
        <v>2.0603900000000001E-4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+[5]Cuadro100!C6</f>
        <v>Juego de sabanas y fundas</v>
      </c>
      <c r="C22" s="63">
        <f>+[5]Cuadro100!D6</f>
        <v>5.47</v>
      </c>
      <c r="D22" s="63">
        <f>+[5]Cuadro100!E6</f>
        <v>2.4441269999999999E-3</v>
      </c>
      <c r="E22" s="62">
        <f>+[5]Cuadro100!F6</f>
        <v>5.73</v>
      </c>
      <c r="F22" s="62">
        <f>+[5]Cuadro100!G6</f>
        <v>3.6388969999999999E-3</v>
      </c>
      <c r="G22" s="61">
        <f>+[5]Cuadro100!H6</f>
        <v>4.3499999999999996</v>
      </c>
      <c r="H22" s="63">
        <f>+[5]Cuadro100!I6</f>
        <v>3.5460999999999999E-4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+[5]Cuadro100!C7</f>
        <v>Cobijas y cubrelechos</v>
      </c>
      <c r="C23" s="63">
        <f>+[5]Cuadro100!D7</f>
        <v>0.77</v>
      </c>
      <c r="D23" s="63">
        <f>+[5]Cuadro100!E7</f>
        <v>4.5913200000000001E-4</v>
      </c>
      <c r="E23" s="62">
        <f>+[5]Cuadro100!F7</f>
        <v>0.98</v>
      </c>
      <c r="F23" s="62">
        <f>+[5]Cuadro100!G7</f>
        <v>6.4286900000000001E-4</v>
      </c>
      <c r="G23" s="61">
        <f>+[5]Cuadro100!H7</f>
        <v>-0.71</v>
      </c>
      <c r="H23" s="63">
        <f>+[5]Cuadro100!I7</f>
        <v>-1.8389799999999999E-4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+[5]Cuadro100!C8</f>
        <v>Colchones y almohadas</v>
      </c>
      <c r="C24" s="63">
        <f>+[5]Cuadro100!D8</f>
        <v>1.31</v>
      </c>
      <c r="D24" s="63">
        <f>+[5]Cuadro100!E8</f>
        <v>7.1498299999999998E-4</v>
      </c>
      <c r="E24" s="62">
        <f>+[5]Cuadro100!F8</f>
        <v>0.96</v>
      </c>
      <c r="F24" s="62">
        <f>+[5]Cuadro100!G8</f>
        <v>6.8816000000000005E-4</v>
      </c>
      <c r="G24" s="61">
        <f>+[5]Cuadro100!H8</f>
        <v>2.08</v>
      </c>
      <c r="H24" s="63">
        <f>+[5]Cuadro100!I8</f>
        <v>5.6983400000000001E-5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+[5]Cuadro100!C9</f>
        <v>Sala y baño</v>
      </c>
      <c r="C30" s="66">
        <f>+[5]Cuadro100!D9</f>
        <v>4.43</v>
      </c>
      <c r="D30" s="66">
        <f>+[5]Cuadro100!E9</f>
        <v>2.6661419999999998E-3</v>
      </c>
      <c r="E30" s="66">
        <f>+[5]Cuadro100!F9</f>
        <v>8.1</v>
      </c>
      <c r="F30" s="66">
        <f>+[5]Cuadro100!G9</f>
        <v>9.2514599999999995E-4</v>
      </c>
      <c r="G30" s="66">
        <f>+[5]Cuadro100!H9</f>
        <v>3.75</v>
      </c>
      <c r="H30" s="66">
        <f>+[5]Cuadro100!I9</f>
        <v>5.2685409999999998E-3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+[5]Cuadro100!C10</f>
        <v>Cortinas</v>
      </c>
      <c r="C31" s="63">
        <f>+[5]Cuadro100!D10</f>
        <v>3.08</v>
      </c>
      <c r="D31" s="63">
        <f>+[5]Cuadro100!E10</f>
        <v>1.3341939999999999E-3</v>
      </c>
      <c r="E31" s="62">
        <f>+[5]Cuadro100!F10</f>
        <v>2.75</v>
      </c>
      <c r="F31" s="62">
        <f>+[5]Cuadro100!G10</f>
        <v>1.09688E-4</v>
      </c>
      <c r="G31" s="61">
        <f>+[5]Cuadro100!H10</f>
        <v>3.09</v>
      </c>
      <c r="H31" s="63">
        <f>+[5]Cuadro100!I10</f>
        <v>3.11919E-3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+[5]Cuadro100!C11</f>
        <v>Toallas, manteles y forros</v>
      </c>
      <c r="C32" s="63">
        <f>+[5]Cuadro100!D11</f>
        <v>8.1</v>
      </c>
      <c r="D32" s="63">
        <f>+[5]Cuadro100!E11</f>
        <v>1.366248E-3</v>
      </c>
      <c r="E32" s="62">
        <f>+[5]Cuadro100!F11</f>
        <v>11.23</v>
      </c>
      <c r="F32" s="62">
        <f>+[5]Cuadro100!G11</f>
        <v>8.3474899999999997E-4</v>
      </c>
      <c r="G32" s="61">
        <f>+[5]Cuadro100!H11</f>
        <v>5.48</v>
      </c>
      <c r="H32" s="63">
        <f>+[5]Cuadro100!I11</f>
        <v>2.167324E-3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9" sqref="B39:B4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+[5]Cuadro101!C2</f>
        <v>Artículos para limpieza</v>
      </c>
      <c r="C13" s="66">
        <f>+[5]Cuadro101!D2</f>
        <v>2.02</v>
      </c>
      <c r="D13" s="66">
        <f>+[5]Cuadro101!E2</f>
        <v>3.5504451999999999E-2</v>
      </c>
      <c r="E13" s="66">
        <f>+[5]Cuadro101!F2</f>
        <v>1.8</v>
      </c>
      <c r="F13" s="66">
        <f>+[5]Cuadro101!G2</f>
        <v>3.5361072E-2</v>
      </c>
      <c r="G13" s="66">
        <f>+[5]Cuadro101!H2</f>
        <v>1.4</v>
      </c>
      <c r="H13" s="66">
        <f>+[5]Cuadro101!I2</f>
        <v>1.8929813E-2</v>
      </c>
      <c r="I13" s="106"/>
      <c r="J13" s="11"/>
      <c r="K13" s="7"/>
    </row>
    <row r="14" spans="1:22">
      <c r="A14" s="7"/>
      <c r="B14" s="9" t="str">
        <f>+[5]Cuadro101!C3</f>
        <v>Jabones, detergentes y suavizantes</v>
      </c>
      <c r="C14" s="63">
        <f>+[5]Cuadro101!D3</f>
        <v>1.27</v>
      </c>
      <c r="D14" s="63">
        <f>+[5]Cuadro101!E3</f>
        <v>1.3237476E-2</v>
      </c>
      <c r="E14" s="62">
        <f>+[5]Cuadro101!F3</f>
        <v>1.1100000000000001</v>
      </c>
      <c r="F14" s="62">
        <f>+[5]Cuadro101!G3</f>
        <v>1.3897507999999999E-2</v>
      </c>
      <c r="G14" s="61">
        <f>+[5]Cuadro101!H3</f>
        <v>0.82</v>
      </c>
      <c r="H14" s="63">
        <f>+[5]Cuadro101!I3</f>
        <v>5.8450840000000004E-3</v>
      </c>
      <c r="I14" s="134"/>
      <c r="J14" s="11"/>
      <c r="K14" s="7"/>
    </row>
    <row r="15" spans="1:22">
      <c r="A15" s="7"/>
      <c r="B15" s="9" t="str">
        <f>+[5]Cuadro101!C4</f>
        <v>Limpiadores, insecticidas y ceras</v>
      </c>
      <c r="C15" s="61">
        <f>+[5]Cuadro101!D4</f>
        <v>3.92</v>
      </c>
      <c r="D15" s="61">
        <f>+[5]Cuadro101!E4</f>
        <v>1.1203555E-2</v>
      </c>
      <c r="E15" s="62">
        <f>+[5]Cuadro101!F4</f>
        <v>4.95</v>
      </c>
      <c r="F15" s="62">
        <f>+[5]Cuadro101!G4</f>
        <v>1.2293624E-2</v>
      </c>
      <c r="G15" s="61">
        <f>+[5]Cuadro101!H4</f>
        <v>1.61</v>
      </c>
      <c r="H15" s="61">
        <f>+[5]Cuadro101!I4</f>
        <v>5.9014189999999998E-3</v>
      </c>
      <c r="I15" s="134"/>
      <c r="J15" s="11"/>
      <c r="K15" s="7"/>
    </row>
    <row r="16" spans="1:22" s="17" customFormat="1">
      <c r="A16" s="7"/>
      <c r="B16" s="9" t="str">
        <f>+[5]Cuadro101!C5</f>
        <v>Otros utensilios de aseo</v>
      </c>
      <c r="C16" s="61">
        <f>+[5]Cuadro101!D5</f>
        <v>2.61</v>
      </c>
      <c r="D16" s="61">
        <f>+[5]Cuadro101!E5</f>
        <v>1.1208528000000001E-2</v>
      </c>
      <c r="E16" s="62">
        <f>+[5]Cuadro101!F5</f>
        <v>2.0499999999999998</v>
      </c>
      <c r="F16" s="62">
        <f>+[5]Cuadro101!G5</f>
        <v>9.5137529999999998E-3</v>
      </c>
      <c r="G16" s="61">
        <f>+[5]Cuadro101!H5</f>
        <v>2.66</v>
      </c>
      <c r="H16" s="61">
        <f>+[5]Cuadro101!I5</f>
        <v>7.2561099999999996E-3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+[5]Cuadro101!C6</f>
        <v>Jabones, detergentes y suavizantes</v>
      </c>
      <c r="C22" s="66">
        <f>+[5]Cuadro101!D6</f>
        <v>1.27</v>
      </c>
      <c r="D22" s="66">
        <f>+[5]Cuadro101!E6</f>
        <v>1.3237476E-2</v>
      </c>
      <c r="E22" s="66">
        <f>+[5]Cuadro101!F6</f>
        <v>1.1100000000000001</v>
      </c>
      <c r="F22" s="66">
        <f>+[5]Cuadro101!G6</f>
        <v>1.3897507999999999E-2</v>
      </c>
      <c r="G22" s="66">
        <f>+[5]Cuadro101!H6</f>
        <v>0.82</v>
      </c>
      <c r="H22" s="66">
        <f>+[5]Cuadro101!I6</f>
        <v>5.8450840000000004E-3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+[5]Cuadro101!C7</f>
        <v>Jabones</v>
      </c>
      <c r="C23" s="63">
        <f>+[5]Cuadro101!D7</f>
        <v>1.35</v>
      </c>
      <c r="D23" s="63">
        <f>+[5]Cuadro101!E7</f>
        <v>4.6837509999999999E-3</v>
      </c>
      <c r="E23" s="62">
        <f>+[5]Cuadro101!F7</f>
        <v>1.34</v>
      </c>
      <c r="F23" s="62">
        <f>+[5]Cuadro101!G7</f>
        <v>6.7441489999999996E-3</v>
      </c>
      <c r="G23" s="61">
        <f>+[5]Cuadro101!H7</f>
        <v>3.8</v>
      </c>
      <c r="H23" s="63">
        <f>+[5]Cuadro101!I7</f>
        <v>7.3610009999999998E-3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+[5]Cuadro101!C8</f>
        <v>Detergentes, blanqueadores</v>
      </c>
      <c r="C24" s="63">
        <f>+[5]Cuadro101!D8</f>
        <v>1.23</v>
      </c>
      <c r="D24" s="63">
        <f>+[5]Cuadro101!E8</f>
        <v>8.5533580000000005E-3</v>
      </c>
      <c r="E24" s="62">
        <f>+[5]Cuadro101!F8</f>
        <v>0.95</v>
      </c>
      <c r="F24" s="62">
        <f>+[5]Cuadro101!G8</f>
        <v>7.1120999999999997E-3</v>
      </c>
      <c r="G24" s="61">
        <f>+[5]Cuadro101!H8</f>
        <v>-0.23</v>
      </c>
      <c r="H24" s="63">
        <f>+[5]Cuadro101!I8</f>
        <v>-1.1939889999999999E-3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+[5]Cuadro101!C9</f>
        <v>Limpiadores, insecticidas y ceras</v>
      </c>
      <c r="C30" s="66">
        <f>+[5]Cuadro101!D9</f>
        <v>3.92</v>
      </c>
      <c r="D30" s="66">
        <f>+[5]Cuadro101!E9</f>
        <v>1.1203555E-2</v>
      </c>
      <c r="E30" s="66">
        <f>+[5]Cuadro101!F9</f>
        <v>4.95</v>
      </c>
      <c r="F30" s="66">
        <f>+[5]Cuadro101!G9</f>
        <v>1.2293624E-2</v>
      </c>
      <c r="G30" s="66">
        <f>+[5]Cuadro101!H9</f>
        <v>1.61</v>
      </c>
      <c r="H30" s="66">
        <f>+[5]Cuadro101!I9</f>
        <v>5.9014189999999998E-3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+[5]Cuadro101!C10</f>
        <v>Limpiadores y desinfectantes</v>
      </c>
      <c r="C31" s="63">
        <f>+[5]Cuadro101!D10</f>
        <v>0.48</v>
      </c>
      <c r="D31" s="63">
        <f>+[5]Cuadro101!E10</f>
        <v>7.8172400000000003E-4</v>
      </c>
      <c r="E31" s="62">
        <f>+[5]Cuadro101!F10</f>
        <v>0.24</v>
      </c>
      <c r="F31" s="62">
        <f>+[5]Cuadro101!G10</f>
        <v>2.3889199999999999E-4</v>
      </c>
      <c r="G31" s="61">
        <f>+[5]Cuadro101!H10</f>
        <v>0.4</v>
      </c>
      <c r="H31" s="63">
        <f>+[5]Cuadro101!I10</f>
        <v>1.277516E-3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+[5]Cuadro101!C11</f>
        <v>Insecticidas</v>
      </c>
      <c r="C32" s="63">
        <f>+[5]Cuadro101!D11</f>
        <v>7.75</v>
      </c>
      <c r="D32" s="63">
        <f>+[5]Cuadro101!E11</f>
        <v>2.11174E-3</v>
      </c>
      <c r="E32" s="62">
        <f>+[5]Cuadro101!F11</f>
        <v>6.77</v>
      </c>
      <c r="F32" s="62">
        <f>+[5]Cuadro101!G11</f>
        <v>1.399693E-3</v>
      </c>
      <c r="G32" s="61">
        <f>+[5]Cuadro101!H11</f>
        <v>10.44</v>
      </c>
      <c r="H32" s="63">
        <f>+[5]Cuadro101!I11</f>
        <v>1.390079E-3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+[5]Cuadro101!C12</f>
        <v>Ceras</v>
      </c>
      <c r="C33" s="63">
        <f>+[5]Cuadro101!D12</f>
        <v>9.1199999999999992</v>
      </c>
      <c r="D33" s="63">
        <f>+[5]Cuadro101!E12</f>
        <v>8.7281770000000002E-3</v>
      </c>
      <c r="E33" s="62">
        <f>+[5]Cuadro101!F12</f>
        <v>8.6</v>
      </c>
      <c r="F33" s="62">
        <f>+[5]Cuadro101!G12</f>
        <v>1.1019545E-2</v>
      </c>
      <c r="G33" s="61">
        <f>+[5]Cuadro101!H12</f>
        <v>10.37</v>
      </c>
      <c r="H33" s="63">
        <f>+[5]Cuadro101!I12</f>
        <v>3.5092449999999998E-3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+[5]Cuadro101!C13</f>
        <v>Otros utensilios de aseo</v>
      </c>
      <c r="C39" s="66">
        <f>+[5]Cuadro101!D13</f>
        <v>2.61</v>
      </c>
      <c r="D39" s="66">
        <f>+[5]Cuadro101!E13</f>
        <v>1.1208528000000001E-2</v>
      </c>
      <c r="E39" s="66">
        <f>+[5]Cuadro101!F13</f>
        <v>2.0499999999999998</v>
      </c>
      <c r="F39" s="66">
        <f>+[5]Cuadro101!G13</f>
        <v>9.5137529999999998E-3</v>
      </c>
      <c r="G39" s="66">
        <f>+[5]Cuadro101!H13</f>
        <v>2.66</v>
      </c>
      <c r="H39" s="66">
        <f>+[5]Cuadro101!I13</f>
        <v>7.2561099999999996E-3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+[5]Cuadro101!C14</f>
        <v>Papeles de cocina</v>
      </c>
      <c r="C40" s="63">
        <f>+[5]Cuadro101!D14</f>
        <v>0.64</v>
      </c>
      <c r="D40" s="63">
        <f>+[5]Cuadro101!E14</f>
        <v>7.6849000000000004E-4</v>
      </c>
      <c r="E40" s="62">
        <f>+[5]Cuadro101!F14</f>
        <v>-0.47</v>
      </c>
      <c r="F40" s="62">
        <f>+[5]Cuadro101!G14</f>
        <v>-3.46103E-4</v>
      </c>
      <c r="G40" s="61">
        <f>+[5]Cuadro101!H14</f>
        <v>1.37</v>
      </c>
      <c r="H40" s="63">
        <f>+[5]Cuadro101!I14</f>
        <v>1.324146E-3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+[5]Cuadro101!C15</f>
        <v>Otros utensilios de aseo</v>
      </c>
      <c r="C41" s="63">
        <f>+[5]Cuadro101!D15</f>
        <v>3.4</v>
      </c>
      <c r="D41" s="63">
        <f>+[5]Cuadro101!E15</f>
        <v>1.0519084999999999E-2</v>
      </c>
      <c r="E41" s="62">
        <f>+[5]Cuadro101!F15</f>
        <v>2.54</v>
      </c>
      <c r="F41" s="62">
        <f>+[5]Cuadro101!G15</f>
        <v>9.9173730000000002E-3</v>
      </c>
      <c r="G41" s="61">
        <f>+[5]Cuadro101!H15</f>
        <v>3.42</v>
      </c>
      <c r="H41" s="63">
        <f>+[5]Cuadro101!I15</f>
        <v>6.0234959999999997E-3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144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+[5]Cuadro102!C2</f>
        <v>Vivienda</v>
      </c>
      <c r="C13" s="66">
        <f>+[5]Cuadro102!D2</f>
        <v>2.4900000000000002</v>
      </c>
      <c r="D13" s="66">
        <f>+[5]Cuadro102!E2</f>
        <v>0.73777709499999999</v>
      </c>
      <c r="E13" s="66">
        <f>+[5]Cuadro102!F2</f>
        <v>3.11</v>
      </c>
      <c r="F13" s="66">
        <f>+[5]Cuadro102!G2</f>
        <v>0.88030068699999997</v>
      </c>
      <c r="G13" s="66">
        <f>+[5]Cuadro102!H2</f>
        <v>1.37</v>
      </c>
      <c r="H13" s="66">
        <f>+[5]Cuadro102!I2</f>
        <v>0.40498506400000001</v>
      </c>
      <c r="I13" s="90"/>
      <c r="J13" s="90"/>
      <c r="K13" s="90"/>
      <c r="L13" s="11"/>
      <c r="M13" s="7"/>
    </row>
    <row r="14" spans="1:22">
      <c r="A14" s="7"/>
      <c r="B14" s="158" t="str">
        <f>+[5]Cuadro102!C3</f>
        <v>Arrendamiento imputado</v>
      </c>
      <c r="C14" s="61">
        <f>+[5]Cuadro102!D3</f>
        <v>2.4700000000000002</v>
      </c>
      <c r="D14" s="61">
        <f>+[5]Cuadro102!E3</f>
        <v>0.26942728500000002</v>
      </c>
      <c r="E14" s="62">
        <f>+[5]Cuadro102!F3</f>
        <v>3.11</v>
      </c>
      <c r="F14" s="62">
        <f>+[5]Cuadro102!G3</f>
        <v>0.226688684</v>
      </c>
      <c r="G14" s="61">
        <f>+[5]Cuadro102!H3</f>
        <v>1.18</v>
      </c>
      <c r="H14" s="61">
        <f>+[5]Cuadro102!I3</f>
        <v>0.16454026299999999</v>
      </c>
      <c r="I14" s="98">
        <f>+[5]Cuadro102!J3</f>
        <v>1</v>
      </c>
      <c r="J14" s="99">
        <f>+[5]Cuadro102!K3</f>
        <v>2</v>
      </c>
      <c r="K14" s="98">
        <f>+[5]Cuadro102!L3</f>
        <v>1</v>
      </c>
      <c r="L14" s="11"/>
      <c r="M14" s="7"/>
    </row>
    <row r="15" spans="1:22">
      <c r="A15" s="7"/>
      <c r="B15" s="158" t="str">
        <f>+[5]Cuadro102!C4</f>
        <v>Arrendamiento efectivo</v>
      </c>
      <c r="C15" s="63">
        <f>+[5]Cuadro102!D4</f>
        <v>2.91</v>
      </c>
      <c r="D15" s="63">
        <f>+[5]Cuadro102!E4</f>
        <v>0.22415934400000001</v>
      </c>
      <c r="E15" s="62">
        <f>+[5]Cuadro102!F4</f>
        <v>3.52</v>
      </c>
      <c r="F15" s="62">
        <f>+[5]Cuadro102!G4</f>
        <v>0.37497988199999999</v>
      </c>
      <c r="G15" s="61">
        <f>+[5]Cuadro102!H4</f>
        <v>1.18</v>
      </c>
      <c r="H15" s="63">
        <f>+[5]Cuadro102!I4</f>
        <v>4.9684971000000001E-2</v>
      </c>
      <c r="I15" s="98">
        <f>+[5]Cuadro102!J4</f>
        <v>2</v>
      </c>
      <c r="J15" s="100">
        <f>+[5]Cuadro102!K4</f>
        <v>1</v>
      </c>
      <c r="K15" s="98">
        <f>+[5]Cuadro102!L4</f>
        <v>5</v>
      </c>
      <c r="L15" s="11"/>
      <c r="M15" s="7"/>
      <c r="O15" s="53"/>
    </row>
    <row r="16" spans="1:22">
      <c r="A16" s="7"/>
      <c r="B16" s="158" t="str">
        <f>+[5]Cuadro102!C5</f>
        <v>Gas</v>
      </c>
      <c r="C16" s="64">
        <f>+[5]Cuadro102!D5</f>
        <v>13.6</v>
      </c>
      <c r="D16" s="64">
        <f>+[5]Cuadro102!E5</f>
        <v>0.10211564400000001</v>
      </c>
      <c r="E16" s="65">
        <f>+[5]Cuadro102!F5</f>
        <v>13.5</v>
      </c>
      <c r="F16" s="62">
        <f>+[5]Cuadro102!G5</f>
        <v>0.150590212</v>
      </c>
      <c r="G16" s="61">
        <f>+[5]Cuadro102!H5</f>
        <v>14.28</v>
      </c>
      <c r="H16" s="64">
        <f>+[5]Cuadro102!I5</f>
        <v>6.3894074999999995E-2</v>
      </c>
      <c r="I16" s="101">
        <f>+[5]Cuadro102!J5</f>
        <v>3</v>
      </c>
      <c r="J16" s="102">
        <f>+[5]Cuadro102!K5</f>
        <v>3</v>
      </c>
      <c r="K16" s="98">
        <f>+[5]Cuadro102!L5</f>
        <v>4</v>
      </c>
      <c r="L16" s="11"/>
      <c r="M16" s="7"/>
      <c r="O16" s="18"/>
    </row>
    <row r="17" spans="1:17">
      <c r="A17" s="7"/>
      <c r="B17" s="158" t="str">
        <f>+[5]Cuadro102!C6</f>
        <v>Acueducto, alcantarillado y aseo</v>
      </c>
      <c r="C17" s="61">
        <f>+[5]Cuadro102!D6</f>
        <v>3.29</v>
      </c>
      <c r="D17" s="61">
        <f>+[5]Cuadro102!E6</f>
        <v>8.4569577000000007E-2</v>
      </c>
      <c r="E17" s="62">
        <f>+[5]Cuadro102!F6</f>
        <v>2.99</v>
      </c>
      <c r="F17" s="62">
        <f>+[5]Cuadro102!G6</f>
        <v>8.1425280000000003E-2</v>
      </c>
      <c r="G17" s="61">
        <f>+[5]Cuadro102!H6</f>
        <v>3.62</v>
      </c>
      <c r="H17" s="61">
        <f>+[5]Cuadro102!I6</f>
        <v>6.9570555000000006E-2</v>
      </c>
      <c r="I17" s="98">
        <f>+[5]Cuadro102!J6</f>
        <v>4</v>
      </c>
      <c r="J17" s="99">
        <f>+[5]Cuadro102!K6</f>
        <v>4</v>
      </c>
      <c r="K17" s="98">
        <f>+[5]Cuadro102!L6</f>
        <v>3</v>
      </c>
      <c r="L17" s="11"/>
      <c r="M17" s="7"/>
    </row>
    <row r="18" spans="1:17">
      <c r="A18" s="7"/>
      <c r="B18" s="158" t="str">
        <f>+[5]Cuadro102!C7</f>
        <v>Otros gastos de ocupación</v>
      </c>
      <c r="C18" s="61">
        <f>+[5]Cuadro102!D7</f>
        <v>3.12</v>
      </c>
      <c r="D18" s="61">
        <f>+[5]Cuadro102!E7</f>
        <v>6.0225492999999998E-2</v>
      </c>
      <c r="E18" s="62">
        <f>+[5]Cuadro102!F7</f>
        <v>3.75</v>
      </c>
      <c r="F18" s="62">
        <f>+[5]Cuadro102!G7</f>
        <v>1.2546016E-2</v>
      </c>
      <c r="G18" s="61">
        <f>+[5]Cuadro102!H7</f>
        <v>2.59</v>
      </c>
      <c r="H18" s="61">
        <f>+[5]Cuadro102!I7</f>
        <v>0.109345742</v>
      </c>
      <c r="I18" s="98">
        <f>+[5]Cuadro102!J7</f>
        <v>5</v>
      </c>
      <c r="J18" s="99">
        <f>+[5]Cuadro102!K7</f>
        <v>6</v>
      </c>
      <c r="K18" s="98">
        <f>+[5]Cuadro102!L7</f>
        <v>2</v>
      </c>
      <c r="L18" s="11"/>
      <c r="M18" s="7"/>
    </row>
    <row r="19" spans="1:17">
      <c r="A19" s="7"/>
      <c r="B19" s="158" t="str">
        <f>+[5]Cuadro102!C8</f>
        <v>Otros utensilios de aseo</v>
      </c>
      <c r="C19" s="61">
        <f>+[5]Cuadro102!D8</f>
        <v>3.4</v>
      </c>
      <c r="D19" s="61">
        <f>+[5]Cuadro102!E8</f>
        <v>1.0519084999999999E-2</v>
      </c>
      <c r="E19" s="62">
        <f>+[5]Cuadro102!F8</f>
        <v>2.54</v>
      </c>
      <c r="F19" s="62">
        <f>+[5]Cuadro102!G8</f>
        <v>9.9173730000000002E-3</v>
      </c>
      <c r="G19" s="61">
        <f>+[5]Cuadro102!H8</f>
        <v>3.42</v>
      </c>
      <c r="H19" s="61">
        <f>+[5]Cuadro102!I8</f>
        <v>6.0234959999999997E-3</v>
      </c>
      <c r="I19" s="98">
        <f>+[5]Cuadro102!J8</f>
        <v>6</v>
      </c>
      <c r="J19" s="99">
        <f>+[5]Cuadro102!K8</f>
        <v>8</v>
      </c>
      <c r="K19" s="98">
        <f>+[5]Cuadro102!L8</f>
        <v>8</v>
      </c>
      <c r="L19" s="11"/>
      <c r="M19" s="7"/>
    </row>
    <row r="20" spans="1:17">
      <c r="A20" s="7"/>
      <c r="B20" s="158" t="str">
        <f>+[5]Cuadro102!C9</f>
        <v>Ceras</v>
      </c>
      <c r="C20" s="61">
        <f>+[5]Cuadro102!D9</f>
        <v>9.1199999999999992</v>
      </c>
      <c r="D20" s="61">
        <f>+[5]Cuadro102!E9</f>
        <v>8.7281770000000002E-3</v>
      </c>
      <c r="E20" s="62">
        <f>+[5]Cuadro102!F9</f>
        <v>8.6</v>
      </c>
      <c r="F20" s="62">
        <f>+[5]Cuadro102!G9</f>
        <v>1.1019545E-2</v>
      </c>
      <c r="G20" s="61">
        <f>+[5]Cuadro102!H9</f>
        <v>10.37</v>
      </c>
      <c r="H20" s="61">
        <f>+[5]Cuadro102!I9</f>
        <v>3.5092449999999998E-3</v>
      </c>
      <c r="I20" s="98">
        <f>+[5]Cuadro102!J9</f>
        <v>7</v>
      </c>
      <c r="J20" s="99">
        <f>+[5]Cuadro102!K9</f>
        <v>7</v>
      </c>
      <c r="K20" s="98">
        <f>+[5]Cuadro102!L9</f>
        <v>9</v>
      </c>
      <c r="L20" s="11"/>
      <c r="M20" s="7"/>
      <c r="P20" s="17"/>
      <c r="Q20" s="17"/>
    </row>
    <row r="21" spans="1:17">
      <c r="A21" s="7"/>
      <c r="B21" s="158" t="str">
        <f>+[5]Cuadro102!C10</f>
        <v>Detergentes, blanqueadores</v>
      </c>
      <c r="C21" s="61">
        <f>+[5]Cuadro102!D10</f>
        <v>1.23</v>
      </c>
      <c r="D21" s="61">
        <f>+[5]Cuadro102!E10</f>
        <v>8.5533580000000005E-3</v>
      </c>
      <c r="E21" s="62">
        <f>+[5]Cuadro102!F10</f>
        <v>0.95</v>
      </c>
      <c r="F21" s="62">
        <f>+[5]Cuadro102!G10</f>
        <v>7.1120999999999997E-3</v>
      </c>
      <c r="G21" s="61">
        <f>+[5]Cuadro102!H10</f>
        <v>-0.23</v>
      </c>
      <c r="H21" s="61">
        <f>+[5]Cuadro102!I10</f>
        <v>-1.1939889999999999E-3</v>
      </c>
      <c r="I21" s="98">
        <f>+[5]Cuadro102!J10</f>
        <v>8</v>
      </c>
      <c r="J21" s="99">
        <f>+[5]Cuadro102!K10</f>
        <v>9</v>
      </c>
      <c r="K21" s="98">
        <f>+[5]Cuadro102!L10</f>
        <v>25</v>
      </c>
      <c r="L21" s="11"/>
      <c r="M21" s="7"/>
      <c r="O21" s="57"/>
      <c r="P21" s="57"/>
      <c r="Q21" s="57"/>
    </row>
    <row r="22" spans="1:17">
      <c r="A22" s="7"/>
      <c r="B22" s="158" t="str">
        <f>+[5]Cuadro102!C11</f>
        <v>Jabones</v>
      </c>
      <c r="C22" s="61">
        <f>+[5]Cuadro102!D11</f>
        <v>1.35</v>
      </c>
      <c r="D22" s="61">
        <f>+[5]Cuadro102!E11</f>
        <v>4.6837509999999999E-3</v>
      </c>
      <c r="E22" s="62">
        <f>+[5]Cuadro102!F11</f>
        <v>1.34</v>
      </c>
      <c r="F22" s="62">
        <f>+[5]Cuadro102!G11</f>
        <v>6.7441489999999996E-3</v>
      </c>
      <c r="G22" s="61">
        <f>+[5]Cuadro102!H11</f>
        <v>3.8</v>
      </c>
      <c r="H22" s="61">
        <f>+[5]Cuadro102!I11</f>
        <v>7.3610009999999998E-3</v>
      </c>
      <c r="I22" s="98">
        <f>+[5]Cuadro102!J11</f>
        <v>9</v>
      </c>
      <c r="J22" s="99">
        <f>+[5]Cuadro102!K11</f>
        <v>10</v>
      </c>
      <c r="K22" s="98">
        <f>+[5]Cuadro102!L11</f>
        <v>7</v>
      </c>
      <c r="L22" s="11"/>
      <c r="M22" s="7"/>
      <c r="O22" s="57"/>
      <c r="P22" s="57"/>
      <c r="Q22" s="57"/>
    </row>
    <row r="23" spans="1:17">
      <c r="A23" s="7"/>
      <c r="B23" s="158" t="str">
        <f>+[5]Cuadro102!C12</f>
        <v>Vajilla</v>
      </c>
      <c r="C23" s="61">
        <f>+[5]Cuadro102!D12</f>
        <v>4</v>
      </c>
      <c r="D23" s="61">
        <f>+[5]Cuadro102!E12</f>
        <v>2.992364E-3</v>
      </c>
      <c r="E23" s="62">
        <f>+[5]Cuadro102!F12</f>
        <v>4.46</v>
      </c>
      <c r="F23" s="62">
        <f>+[5]Cuadro102!G12</f>
        <v>2.98562E-3</v>
      </c>
      <c r="G23" s="61">
        <f>+[5]Cuadro102!H12</f>
        <v>2.79</v>
      </c>
      <c r="H23" s="61">
        <f>+[5]Cuadro102!I12</f>
        <v>1.646359E-3</v>
      </c>
      <c r="I23" s="98">
        <f>+[5]Cuadro102!J12</f>
        <v>10</v>
      </c>
      <c r="J23" s="99">
        <f>+[5]Cuadro102!K12</f>
        <v>13</v>
      </c>
      <c r="K23" s="98">
        <f>+[5]Cuadro102!L12</f>
        <v>12</v>
      </c>
      <c r="L23" s="11"/>
      <c r="M23" s="7"/>
      <c r="O23" s="57"/>
      <c r="P23" s="57"/>
      <c r="Q23" s="57"/>
    </row>
    <row r="24" spans="1:17">
      <c r="A24" s="7"/>
      <c r="B24" s="160" t="str">
        <f>+[5]Cuadro102!C13</f>
        <v>Juego de sabanas y fundas</v>
      </c>
      <c r="C24" s="61">
        <f>+[5]Cuadro102!D13</f>
        <v>5.47</v>
      </c>
      <c r="D24" s="61">
        <f>+[5]Cuadro102!E13</f>
        <v>2.4441269999999999E-3</v>
      </c>
      <c r="E24" s="62">
        <f>+[5]Cuadro102!F13</f>
        <v>5.73</v>
      </c>
      <c r="F24" s="62">
        <f>+[5]Cuadro102!G13</f>
        <v>3.6388969999999999E-3</v>
      </c>
      <c r="G24" s="61">
        <f>+[5]Cuadro102!H13</f>
        <v>4.3499999999999996</v>
      </c>
      <c r="H24" s="61">
        <f>+[5]Cuadro102!I13</f>
        <v>3.5460999999999999E-4</v>
      </c>
      <c r="I24" s="98">
        <f>+[5]Cuadro102!J13</f>
        <v>11</v>
      </c>
      <c r="J24" s="99">
        <f>+[5]Cuadro102!K13</f>
        <v>12</v>
      </c>
      <c r="K24" s="98">
        <f>+[5]Cuadro102!L13</f>
        <v>17</v>
      </c>
      <c r="L24" s="11"/>
      <c r="M24" s="7"/>
    </row>
    <row r="25" spans="1:17">
      <c r="A25" s="7"/>
      <c r="B25" s="158" t="str">
        <f>+[5]Cuadro102!C14</f>
        <v>Insecticidas</v>
      </c>
      <c r="C25" s="61">
        <f>+[5]Cuadro102!D14</f>
        <v>7.75</v>
      </c>
      <c r="D25" s="61">
        <f>+[5]Cuadro102!E14</f>
        <v>2.11174E-3</v>
      </c>
      <c r="E25" s="62">
        <f>+[5]Cuadro102!F14</f>
        <v>6.77</v>
      </c>
      <c r="F25" s="62">
        <f>+[5]Cuadro102!G14</f>
        <v>1.399693E-3</v>
      </c>
      <c r="G25" s="61">
        <f>+[5]Cuadro102!H14</f>
        <v>10.44</v>
      </c>
      <c r="H25" s="61">
        <f>+[5]Cuadro102!I14</f>
        <v>1.390079E-3</v>
      </c>
      <c r="I25" s="98">
        <f>+[5]Cuadro102!J14</f>
        <v>12</v>
      </c>
      <c r="J25" s="99">
        <f>+[5]Cuadro102!K14</f>
        <v>15</v>
      </c>
      <c r="K25" s="98">
        <f>+[5]Cuadro102!L14</f>
        <v>13</v>
      </c>
      <c r="L25" s="11"/>
      <c r="M25" s="7"/>
    </row>
    <row r="26" spans="1:17">
      <c r="A26" s="7"/>
      <c r="B26" s="158" t="str">
        <f>+[5]Cuadro102!C15</f>
        <v>Toallas, manteles y forros</v>
      </c>
      <c r="C26" s="61">
        <f>+[5]Cuadro102!D15</f>
        <v>8.1</v>
      </c>
      <c r="D26" s="61">
        <f>+[5]Cuadro102!E15</f>
        <v>1.366248E-3</v>
      </c>
      <c r="E26" s="62">
        <f>+[5]Cuadro102!F15</f>
        <v>11.23</v>
      </c>
      <c r="F26" s="62">
        <f>+[5]Cuadro102!G15</f>
        <v>8.3474899999999997E-4</v>
      </c>
      <c r="G26" s="61">
        <f>+[5]Cuadro102!H15</f>
        <v>5.48</v>
      </c>
      <c r="H26" s="61">
        <f>+[5]Cuadro102!I15</f>
        <v>2.167324E-3</v>
      </c>
      <c r="I26" s="98">
        <f>+[5]Cuadro102!J15</f>
        <v>13</v>
      </c>
      <c r="J26" s="99">
        <f>+[5]Cuadro102!K15</f>
        <v>17</v>
      </c>
      <c r="K26" s="98">
        <f>+[5]Cuadro102!L15</f>
        <v>11</v>
      </c>
      <c r="L26" s="11"/>
      <c r="M26" s="7"/>
    </row>
    <row r="27" spans="1:17">
      <c r="A27" s="7"/>
      <c r="B27" s="158" t="str">
        <f>+[5]Cuadro102!C16</f>
        <v>Cortinas</v>
      </c>
      <c r="C27" s="61">
        <f>+[5]Cuadro102!D16</f>
        <v>3.08</v>
      </c>
      <c r="D27" s="61">
        <f>+[5]Cuadro102!E16</f>
        <v>1.3341939999999999E-3</v>
      </c>
      <c r="E27" s="62">
        <f>+[5]Cuadro102!F16</f>
        <v>2.75</v>
      </c>
      <c r="F27" s="62">
        <f>+[5]Cuadro102!G16</f>
        <v>1.09688E-4</v>
      </c>
      <c r="G27" s="61">
        <f>+[5]Cuadro102!H16</f>
        <v>3.09</v>
      </c>
      <c r="H27" s="61">
        <f>+[5]Cuadro102!I16</f>
        <v>3.11919E-3</v>
      </c>
      <c r="I27" s="98">
        <f>+[5]Cuadro102!J16</f>
        <v>14</v>
      </c>
      <c r="J27" s="99">
        <f>+[5]Cuadro102!K16</f>
        <v>23</v>
      </c>
      <c r="K27" s="98">
        <f>+[5]Cuadro102!L16</f>
        <v>10</v>
      </c>
      <c r="L27" s="11"/>
      <c r="M27" s="7"/>
    </row>
    <row r="28" spans="1:17">
      <c r="A28" s="7"/>
      <c r="B28" s="158" t="str">
        <f>+[5]Cuadro102!C17</f>
        <v>Limpiadores y desinfectantes</v>
      </c>
      <c r="C28" s="61">
        <f>+[5]Cuadro102!D17</f>
        <v>0.48</v>
      </c>
      <c r="D28" s="61">
        <f>+[5]Cuadro102!E17</f>
        <v>7.8172400000000003E-4</v>
      </c>
      <c r="E28" s="62">
        <f>+[5]Cuadro102!F17</f>
        <v>0.24</v>
      </c>
      <c r="F28" s="62">
        <f>+[5]Cuadro102!G17</f>
        <v>2.3889199999999999E-4</v>
      </c>
      <c r="G28" s="61">
        <f>+[5]Cuadro102!H17</f>
        <v>0.4</v>
      </c>
      <c r="H28" s="61">
        <f>+[5]Cuadro102!I17</f>
        <v>1.277516E-3</v>
      </c>
      <c r="I28" s="98">
        <f>+[5]Cuadro102!J17</f>
        <v>15</v>
      </c>
      <c r="J28" s="99">
        <f>+[5]Cuadro102!K17</f>
        <v>20</v>
      </c>
      <c r="K28" s="98">
        <f>+[5]Cuadro102!L17</f>
        <v>15</v>
      </c>
      <c r="L28" s="11"/>
      <c r="M28" s="7"/>
    </row>
    <row r="29" spans="1:17">
      <c r="A29" s="7"/>
      <c r="B29" s="160" t="str">
        <f>+[5]Cuadro102!C18</f>
        <v>Papeles de cocina</v>
      </c>
      <c r="C29" s="61">
        <f>+[5]Cuadro102!D18</f>
        <v>0.64</v>
      </c>
      <c r="D29" s="61">
        <f>+[5]Cuadro102!E18</f>
        <v>7.6849000000000004E-4</v>
      </c>
      <c r="E29" s="62">
        <f>+[5]Cuadro102!F18</f>
        <v>-0.47</v>
      </c>
      <c r="F29" s="62">
        <f>+[5]Cuadro102!G18</f>
        <v>-3.46103E-4</v>
      </c>
      <c r="G29" s="61">
        <f>+[5]Cuadro102!H18</f>
        <v>1.37</v>
      </c>
      <c r="H29" s="61">
        <f>+[5]Cuadro102!I18</f>
        <v>1.324146E-3</v>
      </c>
      <c r="I29" s="98">
        <f>+[5]Cuadro102!J18</f>
        <v>16</v>
      </c>
      <c r="J29" s="99">
        <f>+[5]Cuadro102!K18</f>
        <v>25</v>
      </c>
      <c r="K29" s="98">
        <f>+[5]Cuadro102!L18</f>
        <v>14</v>
      </c>
      <c r="L29" s="11"/>
      <c r="M29" s="7"/>
    </row>
    <row r="30" spans="1:17">
      <c r="A30" s="7"/>
      <c r="B30" s="158" t="str">
        <f>+[5]Cuadro102!C19</f>
        <v>Colchones y almohadas</v>
      </c>
      <c r="C30" s="61">
        <f>+[5]Cuadro102!D19</f>
        <v>1.31</v>
      </c>
      <c r="D30" s="61">
        <f>+[5]Cuadro102!E19</f>
        <v>7.1498299999999998E-4</v>
      </c>
      <c r="E30" s="62">
        <f>+[5]Cuadro102!F19</f>
        <v>0.96</v>
      </c>
      <c r="F30" s="62">
        <f>+[5]Cuadro102!G19</f>
        <v>6.8816000000000005E-4</v>
      </c>
      <c r="G30" s="61">
        <f>+[5]Cuadro102!H19</f>
        <v>2.08</v>
      </c>
      <c r="H30" s="61">
        <f>+[5]Cuadro102!I19</f>
        <v>5.6983400000000001E-5</v>
      </c>
      <c r="I30" s="98">
        <f>+[5]Cuadro102!J19</f>
        <v>17</v>
      </c>
      <c r="J30" s="99">
        <f>+[5]Cuadro102!K19</f>
        <v>18</v>
      </c>
      <c r="K30" s="98">
        <f>+[5]Cuadro102!L19</f>
        <v>18</v>
      </c>
      <c r="L30" s="11"/>
      <c r="M30" s="7"/>
    </row>
    <row r="31" spans="1:17">
      <c r="A31" s="7"/>
      <c r="B31" s="158" t="str">
        <f>+[5]Cuadro102!C20</f>
        <v>Cobijas y cubrelechos</v>
      </c>
      <c r="C31" s="61">
        <f>+[5]Cuadro102!D20</f>
        <v>0.77</v>
      </c>
      <c r="D31" s="61">
        <f>+[5]Cuadro102!E20</f>
        <v>4.5913200000000001E-4</v>
      </c>
      <c r="E31" s="62">
        <f>+[5]Cuadro102!F20</f>
        <v>0.98</v>
      </c>
      <c r="F31" s="62">
        <f>+[5]Cuadro102!G20</f>
        <v>6.4286900000000001E-4</v>
      </c>
      <c r="G31" s="61">
        <f>+[5]Cuadro102!H20</f>
        <v>-0.71</v>
      </c>
      <c r="H31" s="61">
        <f>+[5]Cuadro102!I20</f>
        <v>-1.8389799999999999E-4</v>
      </c>
      <c r="I31" s="98">
        <f>+[5]Cuadro102!J20</f>
        <v>18</v>
      </c>
      <c r="J31" s="99">
        <f>+[5]Cuadro102!K20</f>
        <v>19</v>
      </c>
      <c r="K31" s="98">
        <f>+[5]Cuadro102!L20</f>
        <v>21</v>
      </c>
      <c r="L31" s="11"/>
      <c r="M31" s="7"/>
    </row>
    <row r="32" spans="1:17">
      <c r="A32" s="7"/>
      <c r="B32" s="160" t="str">
        <f>+[5]Cuadro102!C21</f>
        <v>Otros muebles del hogar</v>
      </c>
      <c r="C32" s="61">
        <f>+[5]Cuadro102!D21</f>
        <v>0.37</v>
      </c>
      <c r="D32" s="61">
        <f>+[5]Cuadro102!E21</f>
        <v>4.5513999999999998E-4</v>
      </c>
      <c r="E32" s="62">
        <f>+[5]Cuadro102!F21</f>
        <v>3.05</v>
      </c>
      <c r="F32" s="62">
        <f>+[5]Cuadro102!G21</f>
        <v>3.8452859999999998E-3</v>
      </c>
      <c r="G32" s="61">
        <f>+[5]Cuadro102!H21</f>
        <v>-5.05</v>
      </c>
      <c r="H32" s="61">
        <f>+[5]Cuadro102!I21</f>
        <v>-9.4773240000000005E-3</v>
      </c>
      <c r="I32" s="98">
        <f>+[5]Cuadro102!J21</f>
        <v>19</v>
      </c>
      <c r="J32" s="99">
        <f>+[5]Cuadro102!K21</f>
        <v>11</v>
      </c>
      <c r="K32" s="98">
        <f>+[5]Cuadro102!L21</f>
        <v>29</v>
      </c>
      <c r="L32" s="11"/>
      <c r="M32" s="7"/>
    </row>
    <row r="33" spans="1:17">
      <c r="A33" s="7"/>
      <c r="B33" s="158" t="str">
        <f>+[5]Cuadro102!C22</f>
        <v>Reparación de artefactos</v>
      </c>
      <c r="C33" s="61">
        <f>+[5]Cuadro102!D22</f>
        <v>0.34</v>
      </c>
      <c r="D33" s="61">
        <f>+[5]Cuadro102!E22</f>
        <v>5.5467499999999997E-5</v>
      </c>
      <c r="E33" s="62">
        <f>+[5]Cuadro102!F22</f>
        <v>0.64</v>
      </c>
      <c r="F33" s="62">
        <f>+[5]Cuadro102!G22</f>
        <v>1.7675699999999999E-4</v>
      </c>
      <c r="G33" s="61">
        <f>+[5]Cuadro102!H22</f>
        <v>-0.77</v>
      </c>
      <c r="H33" s="61">
        <f>+[5]Cuadro102!I22</f>
        <v>-1.1349900000000001E-4</v>
      </c>
      <c r="I33" s="98">
        <f>+[5]Cuadro102!J22</f>
        <v>20</v>
      </c>
      <c r="J33" s="99">
        <f>+[5]Cuadro102!K22</f>
        <v>21</v>
      </c>
      <c r="K33" s="98">
        <f>+[5]Cuadro102!L22</f>
        <v>20</v>
      </c>
      <c r="L33" s="11"/>
      <c r="M33" s="7"/>
    </row>
    <row r="34" spans="1:17">
      <c r="A34" s="7"/>
      <c r="B34" s="158" t="str">
        <f>+[5]Cuadro102!C23</f>
        <v>Ollas, sartenes y refractarias</v>
      </c>
      <c r="C34" s="61">
        <f>+[5]Cuadro102!D23</f>
        <v>0.06</v>
      </c>
      <c r="D34" s="61">
        <f>+[5]Cuadro102!E23</f>
        <v>4.64452E-5</v>
      </c>
      <c r="E34" s="62">
        <f>+[5]Cuadro102!F23</f>
        <v>-0.53</v>
      </c>
      <c r="F34" s="62">
        <f>+[5]Cuadro102!G23</f>
        <v>-4.5823400000000002E-4</v>
      </c>
      <c r="G34" s="61">
        <f>+[5]Cuadro102!H23</f>
        <v>0.88</v>
      </c>
      <c r="H34" s="61">
        <f>+[5]Cuadro102!I23</f>
        <v>7.5105400000000002E-4</v>
      </c>
      <c r="I34" s="98">
        <f>+[5]Cuadro102!J23</f>
        <v>21</v>
      </c>
      <c r="J34" s="99">
        <f>+[5]Cuadro102!K23</f>
        <v>26</v>
      </c>
      <c r="K34" s="98">
        <f>+[5]Cuadro102!L23</f>
        <v>16</v>
      </c>
      <c r="L34" s="11"/>
      <c r="M34" s="7"/>
    </row>
    <row r="35" spans="1:17" s="17" customFormat="1">
      <c r="A35" s="7"/>
      <c r="B35" s="158" t="str">
        <f>+[5]Cuadro102!C24</f>
        <v>Cubiertos</v>
      </c>
      <c r="C35" s="61">
        <f>+[5]Cuadro102!D24</f>
        <v>0.18</v>
      </c>
      <c r="D35" s="61">
        <f>+[5]Cuadro102!E24</f>
        <v>1.7221700000000001E-5</v>
      </c>
      <c r="E35" s="62">
        <f>+[5]Cuadro102!F24</f>
        <v>0.87</v>
      </c>
      <c r="F35" s="62">
        <f>+[5]Cuadro102!G24</f>
        <v>1.15499E-4</v>
      </c>
      <c r="G35" s="61">
        <f>+[5]Cuadro102!H24</f>
        <v>-3.48</v>
      </c>
      <c r="H35" s="61">
        <f>+[5]Cuadro102!I24</f>
        <v>-8.2253800000000002E-5</v>
      </c>
      <c r="I35" s="98">
        <f>+[5]Cuadro102!J24</f>
        <v>22</v>
      </c>
      <c r="J35" s="99">
        <f>+[5]Cuadro102!K24</f>
        <v>22</v>
      </c>
      <c r="K35" s="98">
        <f>+[5]Cuadro102!L24</f>
        <v>19</v>
      </c>
      <c r="L35" s="11"/>
      <c r="M35" s="7"/>
      <c r="P35" s="6"/>
      <c r="Q35" s="6"/>
    </row>
    <row r="36" spans="1:17" s="17" customFormat="1">
      <c r="A36" s="7"/>
      <c r="B36" s="158" t="str">
        <f>+[5]Cuadro102!C25</f>
        <v>Lavadora</v>
      </c>
      <c r="C36" s="61">
        <f>+[5]Cuadro102!D25</f>
        <v>-0.08</v>
      </c>
      <c r="D36" s="61">
        <f>+[5]Cuadro102!E25</f>
        <v>-1.4792900000000001E-4</v>
      </c>
      <c r="E36" s="62">
        <f>+[5]Cuadro102!F25</f>
        <v>-1.94</v>
      </c>
      <c r="F36" s="62">
        <f>+[5]Cuadro102!G25</f>
        <v>-4.2108900000000001E-3</v>
      </c>
      <c r="G36" s="61">
        <f>+[5]Cuadro102!H25</f>
        <v>5.7</v>
      </c>
      <c r="H36" s="61">
        <f>+[5]Cuadro102!I25</f>
        <v>8.7754679999999998E-3</v>
      </c>
      <c r="I36" s="98">
        <f>+[5]Cuadro102!J25</f>
        <v>23</v>
      </c>
      <c r="J36" s="99">
        <f>+[5]Cuadro102!K25</f>
        <v>31</v>
      </c>
      <c r="K36" s="98">
        <f>+[5]Cuadro102!L25</f>
        <v>6</v>
      </c>
      <c r="L36" s="11"/>
      <c r="M36" s="7"/>
      <c r="P36" s="6"/>
      <c r="Q36" s="6"/>
    </row>
    <row r="37" spans="1:17" s="17" customFormat="1">
      <c r="A37" s="7"/>
      <c r="B37" s="158" t="str">
        <f>+[5]Cuadro102!C26</f>
        <v>Sala</v>
      </c>
      <c r="C37" s="61">
        <f>+[5]Cuadro102!D26</f>
        <v>-0.26</v>
      </c>
      <c r="D37" s="61">
        <f>+[5]Cuadro102!E26</f>
        <v>-4.2235100000000001E-4</v>
      </c>
      <c r="E37" s="62">
        <f>+[5]Cuadro102!F26</f>
        <v>2.0499999999999998</v>
      </c>
      <c r="F37" s="62">
        <f>+[5]Cuadro102!G26</f>
        <v>1.5664749999999999E-3</v>
      </c>
      <c r="G37" s="61">
        <f>+[5]Cuadro102!H26</f>
        <v>-3.56</v>
      </c>
      <c r="H37" s="61">
        <f>+[5]Cuadro102!I26</f>
        <v>-1.4359452E-2</v>
      </c>
      <c r="I37" s="98">
        <f>+[5]Cuadro102!J26</f>
        <v>24</v>
      </c>
      <c r="J37" s="99">
        <f>+[5]Cuadro102!K26</f>
        <v>14</v>
      </c>
      <c r="K37" s="98">
        <f>+[5]Cuadro102!L26</f>
        <v>30</v>
      </c>
      <c r="L37" s="11"/>
      <c r="M37" s="7"/>
      <c r="P37" s="6"/>
      <c r="Q37" s="6"/>
    </row>
    <row r="38" spans="1:17" s="17" customFormat="1">
      <c r="A38" s="7"/>
      <c r="B38" s="9" t="s">
        <v>140</v>
      </c>
      <c r="C38" s="89"/>
      <c r="D38" s="115">
        <f>+[5]Cuadro102!E27</f>
        <v>-3.4323918000000002E-2</v>
      </c>
      <c r="E38" s="89"/>
      <c r="F38" s="113">
        <f>+[5]Cuadro102!G27</f>
        <v>4.7239870000000007E-3</v>
      </c>
      <c r="G38" s="89"/>
      <c r="H38" s="115">
        <f>+[5]Cuadro102!I27</f>
        <v>-5.0589334E-2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23" t="s">
        <v>325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141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124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126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132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6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245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+[5]Cuadro103!C2</f>
        <v>Vestuario</v>
      </c>
      <c r="C13" s="66">
        <f>+[5]Cuadro103!D2</f>
        <v>0.01</v>
      </c>
      <c r="D13" s="66">
        <f>+[5]Cuadro103!E2</f>
        <v>4.5577699999999998E-4</v>
      </c>
      <c r="E13" s="66">
        <f>+[5]Cuadro103!F2</f>
        <v>0.39</v>
      </c>
      <c r="F13" s="66">
        <f>+[5]Cuadro103!G2</f>
        <v>2.1033046E-2</v>
      </c>
      <c r="G13" s="66">
        <f>+[5]Cuadro103!H2</f>
        <v>7.0000000000000007E-2</v>
      </c>
      <c r="H13" s="66">
        <f>+[5]Cuadro103!I2</f>
        <v>2.2315740000000001E-3</v>
      </c>
      <c r="I13" s="103"/>
      <c r="J13" s="103"/>
      <c r="K13" s="103"/>
      <c r="L13" s="11"/>
      <c r="M13" s="7"/>
    </row>
    <row r="14" spans="1:22">
      <c r="A14" s="7"/>
      <c r="B14" s="32" t="str">
        <f>+[5]Cuadro103!C3</f>
        <v>Vestuario</v>
      </c>
      <c r="C14" s="61">
        <f>+[5]Cuadro103!D3</f>
        <v>0.4</v>
      </c>
      <c r="D14" s="61">
        <f>+[5]Cuadro103!E3</f>
        <v>1.2654520000000001E-2</v>
      </c>
      <c r="E14" s="62">
        <f>+[5]Cuadro103!F3</f>
        <v>0.7</v>
      </c>
      <c r="F14" s="62">
        <f>+[5]Cuadro103!G3</f>
        <v>2.6676267E-2</v>
      </c>
      <c r="G14" s="61">
        <f>+[5]Cuadro103!H3</f>
        <v>0.09</v>
      </c>
      <c r="H14" s="61">
        <f>+[5]Cuadro103!I3</f>
        <v>2.2234450000000001E-3</v>
      </c>
      <c r="I14" s="98">
        <f>+[5]Cuadro103!J3</f>
        <v>1</v>
      </c>
      <c r="J14" s="99">
        <f>+[5]Cuadro103!K3</f>
        <v>1</v>
      </c>
      <c r="K14" s="98">
        <f>+[5]Cuadro103!L3</f>
        <v>2</v>
      </c>
      <c r="L14" s="11"/>
      <c r="M14" s="7"/>
      <c r="N14" s="6"/>
      <c r="O14" s="163"/>
    </row>
    <row r="15" spans="1:22">
      <c r="A15" s="7"/>
      <c r="B15" s="32" t="str">
        <f>+[5]Cuadro103!C4</f>
        <v>Calzado</v>
      </c>
      <c r="C15" s="61">
        <f>+[5]Cuadro103!D4</f>
        <v>-1.63</v>
      </c>
      <c r="D15" s="61">
        <f>+[5]Cuadro103!E4</f>
        <v>-1.8816762000000001E-2</v>
      </c>
      <c r="E15" s="62">
        <f>+[5]Cuadro103!F4</f>
        <v>-0.87</v>
      </c>
      <c r="F15" s="62">
        <f>+[5]Cuadro103!G4</f>
        <v>-1.2007413E-2</v>
      </c>
      <c r="G15" s="61">
        <f>+[5]Cuadro103!H4</f>
        <v>-1.04</v>
      </c>
      <c r="H15" s="61">
        <f>+[5]Cuadro103!I4</f>
        <v>-5.1390380000000003E-3</v>
      </c>
      <c r="I15" s="98">
        <f>+[5]Cuadro103!J4</f>
        <v>3</v>
      </c>
      <c r="J15" s="99">
        <f>+[5]Cuadro103!K4</f>
        <v>3</v>
      </c>
      <c r="K15" s="98">
        <f>+[5]Cuadro103!L4</f>
        <v>3</v>
      </c>
      <c r="L15" s="11"/>
      <c r="M15" s="7"/>
      <c r="N15" s="6"/>
      <c r="O15" s="6"/>
    </row>
    <row r="16" spans="1:22">
      <c r="A16" s="7"/>
      <c r="B16" s="32" t="str">
        <f>+[5]Cuadro103!C5</f>
        <v>Servicios</v>
      </c>
      <c r="C16" s="61">
        <f>+[5]Cuadro103!D5</f>
        <v>3.06</v>
      </c>
      <c r="D16" s="61">
        <f>+[5]Cuadro103!E5</f>
        <v>7.3377729999999997E-3</v>
      </c>
      <c r="E16" s="62">
        <f>+[5]Cuadro103!F5</f>
        <v>3.48</v>
      </c>
      <c r="F16" s="62">
        <f>+[5]Cuadro103!G5</f>
        <v>7.0287939999999997E-3</v>
      </c>
      <c r="G16" s="61">
        <f>+[5]Cuadro103!H5</f>
        <v>2.34</v>
      </c>
      <c r="H16" s="61">
        <f>+[5]Cuadro103!I5</f>
        <v>5.2218830000000001E-3</v>
      </c>
      <c r="I16" s="98">
        <f>+[5]Cuadro103!J5</f>
        <v>2</v>
      </c>
      <c r="J16" s="99">
        <f>+[5]Cuadro103!K5</f>
        <v>2</v>
      </c>
      <c r="K16" s="98">
        <f>+[5]Cuadro103!L5</f>
        <v>1</v>
      </c>
      <c r="L16" s="11"/>
      <c r="M16" s="7"/>
      <c r="N16" s="6"/>
      <c r="O16" s="5"/>
    </row>
    <row r="17" spans="1:21">
      <c r="A17" s="7"/>
      <c r="B17" s="72"/>
      <c r="C17" s="133"/>
      <c r="D17" s="133"/>
      <c r="E17" s="133"/>
      <c r="F17" s="133"/>
      <c r="G17" s="133"/>
      <c r="H17" s="133"/>
      <c r="I17" s="134"/>
      <c r="J17" s="134"/>
      <c r="K17" s="134"/>
      <c r="L17" s="11"/>
      <c r="M17" s="7"/>
    </row>
    <row r="18" spans="1:21">
      <c r="A18" s="7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286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+[5]Cuadro103a!B2</f>
        <v>-0.06</v>
      </c>
      <c r="F23" s="62">
        <f>+[5]Cuadro103a!C2</f>
        <v>-1.7</v>
      </c>
      <c r="G23" s="61">
        <f>+[5]Cuadro103a!D2</f>
        <v>0.01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+[5]Cuadro103a!B3</f>
        <v>-0.18</v>
      </c>
      <c r="F24" s="62">
        <f>+[5]Cuadro103a!C3</f>
        <v>-1.28</v>
      </c>
      <c r="G24" s="61">
        <f>+[5]Cuadro103a!D3</f>
        <v>0.35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50" sqref="B50:B5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+[5]Cuadro104!C2</f>
        <v>Vestuario</v>
      </c>
      <c r="C13" s="66">
        <f>+[5]Cuadro104!D2</f>
        <v>0.4</v>
      </c>
      <c r="D13" s="66">
        <f>+[5]Cuadro104!E2</f>
        <v>1.2654520000000001E-2</v>
      </c>
      <c r="E13" s="66">
        <f>+[5]Cuadro104!F2</f>
        <v>0.7</v>
      </c>
      <c r="F13" s="66">
        <f>+[5]Cuadro104!G2</f>
        <v>2.6676267E-2</v>
      </c>
      <c r="G13" s="66">
        <f>+[5]Cuadro104!H2</f>
        <v>0.09</v>
      </c>
      <c r="H13" s="66">
        <f>+[5]Cuadro104!I2</f>
        <v>2.2234450000000001E-3</v>
      </c>
      <c r="I13" s="106"/>
      <c r="J13" s="11"/>
      <c r="K13" s="7"/>
    </row>
    <row r="14" spans="1:22">
      <c r="A14" s="7"/>
      <c r="B14" s="9" t="str">
        <f>+[5]Cuadro104!C3</f>
        <v>Vestuario hombre</v>
      </c>
      <c r="C14" s="63">
        <f>+[5]Cuadro104!D3</f>
        <v>0.64</v>
      </c>
      <c r="D14" s="63">
        <f>+[5]Cuadro104!E3</f>
        <v>7.9277589999999995E-3</v>
      </c>
      <c r="E14" s="62">
        <f>+[5]Cuadro104!F3</f>
        <v>1.35</v>
      </c>
      <c r="F14" s="62">
        <f>+[5]Cuadro104!G3</f>
        <v>1.8006728999999999E-2</v>
      </c>
      <c r="G14" s="61">
        <f>+[5]Cuadro104!H3</f>
        <v>-0.02</v>
      </c>
      <c r="H14" s="63">
        <f>+[5]Cuadro104!I3</f>
        <v>-2.29306E-4</v>
      </c>
      <c r="I14" s="134"/>
      <c r="J14" s="11"/>
      <c r="K14" s="7"/>
    </row>
    <row r="15" spans="1:22">
      <c r="A15" s="7"/>
      <c r="B15" s="9" t="str">
        <f>+[5]Cuadro104!C4</f>
        <v>Vestuario mujer</v>
      </c>
      <c r="C15" s="61">
        <f>+[5]Cuadro104!D4</f>
        <v>-0.6</v>
      </c>
      <c r="D15" s="61">
        <f>+[5]Cuadro104!E4</f>
        <v>-6.0888690000000002E-3</v>
      </c>
      <c r="E15" s="62">
        <f>+[5]Cuadro104!F4</f>
        <v>-0.51</v>
      </c>
      <c r="F15" s="62">
        <f>+[5]Cuadro104!G4</f>
        <v>-5.9465780000000001E-3</v>
      </c>
      <c r="G15" s="61">
        <f>+[5]Cuadro104!H4</f>
        <v>-2</v>
      </c>
      <c r="H15" s="61">
        <f>+[5]Cuadro104!I4</f>
        <v>-1.4593857999999999E-2</v>
      </c>
      <c r="I15" s="134"/>
      <c r="J15" s="11"/>
      <c r="K15" s="7"/>
    </row>
    <row r="16" spans="1:22" s="17" customFormat="1">
      <c r="A16" s="7"/>
      <c r="B16" s="9" t="str">
        <f>+[5]Cuadro104!C5</f>
        <v>Vestuario niño</v>
      </c>
      <c r="C16" s="61">
        <f>+[5]Cuadro104!D5</f>
        <v>1.3</v>
      </c>
      <c r="D16" s="61">
        <f>+[5]Cuadro104!E5</f>
        <v>9.4467749999999993E-3</v>
      </c>
      <c r="E16" s="62">
        <f>+[5]Cuadro104!F5</f>
        <v>0.79</v>
      </c>
      <c r="F16" s="62">
        <f>+[5]Cuadro104!G5</f>
        <v>7.8318610000000007E-3</v>
      </c>
      <c r="G16" s="61">
        <f>+[5]Cuadro104!H5</f>
        <v>3.74</v>
      </c>
      <c r="H16" s="61">
        <f>+[5]Cuadro104!I5</f>
        <v>1.9067104000000001E-2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+[5]Cuadro104!C6</f>
        <v>Vestuario bebe</v>
      </c>
      <c r="C17" s="61">
        <f>+[5]Cuadro104!D6</f>
        <v>0.82</v>
      </c>
      <c r="D17" s="61">
        <f>+[5]Cuadro104!E6</f>
        <v>1.5048310000000001E-3</v>
      </c>
      <c r="E17" s="62">
        <f>+[5]Cuadro104!F6</f>
        <v>2.1800000000000002</v>
      </c>
      <c r="F17" s="62">
        <f>+[5]Cuadro104!G6</f>
        <v>6.9727599999999997E-3</v>
      </c>
      <c r="G17" s="61">
        <f>+[5]Cuadro104!H6</f>
        <v>-1.44</v>
      </c>
      <c r="H17" s="61">
        <f>+[5]Cuadro104!I6</f>
        <v>-1.217833E-3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+[5]Cuadro104!C7</f>
        <v>Vestuario hombre</v>
      </c>
      <c r="C22" s="66">
        <f>+[5]Cuadro104!D7</f>
        <v>0.64</v>
      </c>
      <c r="D22" s="66">
        <f>+[5]Cuadro104!E7</f>
        <v>7.9277589999999995E-3</v>
      </c>
      <c r="E22" s="66">
        <f>+[5]Cuadro104!F7</f>
        <v>1.35</v>
      </c>
      <c r="F22" s="66">
        <f>+[5]Cuadro104!G7</f>
        <v>1.8006728999999999E-2</v>
      </c>
      <c r="G22" s="66">
        <f>+[5]Cuadro104!H7</f>
        <v>-0.02</v>
      </c>
      <c r="H22" s="66">
        <f>+[5]Cuadro104!I7</f>
        <v>-2.29306E-4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+[5]Cuadro104!C8</f>
        <v>Camisas para hombre</v>
      </c>
      <c r="C23" s="63">
        <f>+[5]Cuadro104!D8</f>
        <v>-0.17</v>
      </c>
      <c r="D23" s="63">
        <f>+[5]Cuadro104!E8</f>
        <v>-4.0469900000000001E-4</v>
      </c>
      <c r="E23" s="62">
        <f>+[5]Cuadro104!F8</f>
        <v>0.3</v>
      </c>
      <c r="F23" s="62">
        <f>+[5]Cuadro104!G8</f>
        <v>5.06658E-4</v>
      </c>
      <c r="G23" s="61">
        <f>+[5]Cuadro104!H8</f>
        <v>-2.75</v>
      </c>
      <c r="H23" s="63">
        <f>+[5]Cuadro104!I8</f>
        <v>-8.6269039999999995E-3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+[5]Cuadro104!C9</f>
        <v>Pantalones para hombre</v>
      </c>
      <c r="C24" s="63">
        <f>+[5]Cuadro104!D9</f>
        <v>-0.51</v>
      </c>
      <c r="D24" s="63">
        <f>+[5]Cuadro104!E9</f>
        <v>-1.743283E-3</v>
      </c>
      <c r="E24" s="62">
        <f>+[5]Cuadro104!F9</f>
        <v>1</v>
      </c>
      <c r="F24" s="62">
        <f>+[5]Cuadro104!G9</f>
        <v>5.0017179999999996E-3</v>
      </c>
      <c r="G24" s="61">
        <f>+[5]Cuadro104!H9</f>
        <v>-3.21</v>
      </c>
      <c r="H24" s="63">
        <f>+[5]Cuadro104!I9</f>
        <v>-7.0552799999999997E-3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+[5]Cuadro104!C10</f>
        <v>Ropa interior hombre</v>
      </c>
      <c r="C25" s="63">
        <f>+[5]Cuadro104!D10</f>
        <v>4.13</v>
      </c>
      <c r="D25" s="63">
        <f>+[5]Cuadro104!E10</f>
        <v>9.8142939999999994E-3</v>
      </c>
      <c r="E25" s="62">
        <f>+[5]Cuadro104!F10</f>
        <v>3.9</v>
      </c>
      <c r="F25" s="62">
        <f>+[5]Cuadro104!G10</f>
        <v>1.155027E-2</v>
      </c>
      <c r="G25" s="61">
        <f>+[5]Cuadro104!H10</f>
        <v>4.5199999999999996</v>
      </c>
      <c r="H25" s="63">
        <f>+[5]Cuadro104!I10</f>
        <v>1.1035021000000001E-2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+[5]Cuadro104!C11</f>
        <v>Otras prendas para hombre</v>
      </c>
      <c r="C26" s="63">
        <f>+[5]Cuadro104!D11</f>
        <v>0.16</v>
      </c>
      <c r="D26" s="63">
        <f>+[5]Cuadro104!E11</f>
        <v>6.7388599999999995E-4</v>
      </c>
      <c r="E26" s="62">
        <f>+[5]Cuadro104!F11</f>
        <v>0.34</v>
      </c>
      <c r="F26" s="62">
        <f>+[5]Cuadro104!G11</f>
        <v>1.253026E-3</v>
      </c>
      <c r="G26" s="61">
        <f>+[5]Cuadro104!H11</f>
        <v>1.49</v>
      </c>
      <c r="H26" s="63">
        <f>+[5]Cuadro104!I11</f>
        <v>5.4972149999999997E-3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+[5]Cuadro104!C12</f>
        <v>Vestuario mujer</v>
      </c>
      <c r="C32" s="66">
        <f>+[5]Cuadro104!D12</f>
        <v>-0.6</v>
      </c>
      <c r="D32" s="66">
        <f>+[5]Cuadro104!E12</f>
        <v>-6.0888690000000002E-3</v>
      </c>
      <c r="E32" s="66">
        <f>+[5]Cuadro104!F12</f>
        <v>-0.51</v>
      </c>
      <c r="F32" s="66">
        <f>+[5]Cuadro104!G12</f>
        <v>-5.9465780000000001E-3</v>
      </c>
      <c r="G32" s="66">
        <f>+[5]Cuadro104!H12</f>
        <v>-2</v>
      </c>
      <c r="H32" s="66">
        <f>+[5]Cuadro104!I12</f>
        <v>-1.4593857999999999E-2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+[5]Cuadro104!C13</f>
        <v>Blusa</v>
      </c>
      <c r="C33" s="63">
        <f>+[5]Cuadro104!D13</f>
        <v>-0.76</v>
      </c>
      <c r="D33" s="63">
        <f>+[5]Cuadro104!E13</f>
        <v>-1.6587080000000001E-3</v>
      </c>
      <c r="E33" s="62">
        <f>+[5]Cuadro104!F13</f>
        <v>-1.06</v>
      </c>
      <c r="F33" s="62">
        <f>+[5]Cuadro104!G13</f>
        <v>-2.5022320000000001E-3</v>
      </c>
      <c r="G33" s="61">
        <f>+[5]Cuadro104!H13</f>
        <v>-5.53</v>
      </c>
      <c r="H33" s="63">
        <f>+[5]Cuadro104!I13</f>
        <v>-1.0183724999999999E-2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+[5]Cuadro104!C14</f>
        <v>Pantalones para mujer</v>
      </c>
      <c r="C34" s="63">
        <f>+[5]Cuadro104!D14</f>
        <v>-2</v>
      </c>
      <c r="D34" s="63">
        <f>+[5]Cuadro104!E14</f>
        <v>-5.8033859999999998E-3</v>
      </c>
      <c r="E34" s="62">
        <f>+[5]Cuadro104!F14</f>
        <v>-0.04</v>
      </c>
      <c r="F34" s="62">
        <f>+[5]Cuadro104!G14</f>
        <v>-1.51569E-4</v>
      </c>
      <c r="G34" s="61">
        <f>+[5]Cuadro104!H14</f>
        <v>-7.4</v>
      </c>
      <c r="H34" s="63">
        <f>+[5]Cuadro104!I14</f>
        <v>-9.3121950000000005E-3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+[5]Cuadro104!C15</f>
        <v>Ropa interior mujer</v>
      </c>
      <c r="C35" s="63">
        <f>+[5]Cuadro104!D15</f>
        <v>3.24</v>
      </c>
      <c r="D35" s="63">
        <f>+[5]Cuadro104!E15</f>
        <v>7.312921E-3</v>
      </c>
      <c r="E35" s="62">
        <f>+[5]Cuadro104!F15</f>
        <v>3.34</v>
      </c>
      <c r="F35" s="62">
        <f>+[5]Cuadro104!G15</f>
        <v>8.7939119999999992E-3</v>
      </c>
      <c r="G35" s="61">
        <f>+[5]Cuadro104!H15</f>
        <v>3.2</v>
      </c>
      <c r="H35" s="63">
        <f>+[5]Cuadro104!I15</f>
        <v>4.7653210000000003E-3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+[5]Cuadro104!C16</f>
        <v>Otras prendas de vestir mujer</v>
      </c>
      <c r="C36" s="63">
        <f>+[5]Cuadro104!D16</f>
        <v>-1.97</v>
      </c>
      <c r="D36" s="63">
        <f>+[5]Cuadro104!E16</f>
        <v>-5.5302509999999999E-3</v>
      </c>
      <c r="E36" s="62">
        <f>+[5]Cuadro104!F16</f>
        <v>-3.96</v>
      </c>
      <c r="F36" s="62">
        <f>+[5]Cuadro104!G16</f>
        <v>-1.1394593999999999E-2</v>
      </c>
      <c r="G36" s="61">
        <f>+[5]Cuadro104!H16</f>
        <v>0.45</v>
      </c>
      <c r="H36" s="63">
        <f>+[5]Cuadro104!I16</f>
        <v>1.2184019999999999E-3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7" t="s">
        <v>315</v>
      </c>
      <c r="D38" s="177"/>
      <c r="E38" s="177" t="s">
        <v>70</v>
      </c>
      <c r="F38" s="177"/>
      <c r="G38" s="177" t="s">
        <v>71</v>
      </c>
      <c r="H38" s="17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 t="s">
        <v>184</v>
      </c>
      <c r="C39" s="97" t="s">
        <v>34</v>
      </c>
      <c r="D39" s="97" t="s">
        <v>35</v>
      </c>
      <c r="E39" s="97" t="s">
        <v>34</v>
      </c>
      <c r="F39" s="97" t="s">
        <v>35</v>
      </c>
      <c r="G39" s="97" t="s">
        <v>34</v>
      </c>
      <c r="H39" s="97" t="s">
        <v>35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+[5]Cuadro104!C17</f>
        <v>Vestuario niño</v>
      </c>
      <c r="C41" s="66">
        <f>+[5]Cuadro104!D17</f>
        <v>1.3</v>
      </c>
      <c r="D41" s="66">
        <f>+[5]Cuadro104!E17</f>
        <v>9.4467749999999993E-3</v>
      </c>
      <c r="E41" s="66">
        <f>+[5]Cuadro104!F17</f>
        <v>0.79</v>
      </c>
      <c r="F41" s="66">
        <f>+[5]Cuadro104!G17</f>
        <v>7.8318610000000007E-3</v>
      </c>
      <c r="G41" s="66">
        <f>+[5]Cuadro104!H17</f>
        <v>3.74</v>
      </c>
      <c r="H41" s="66">
        <f>+[5]Cuadro104!I17</f>
        <v>1.9067104000000001E-2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+[5]Cuadro104!C18</f>
        <v>Camisas para niños(as)</v>
      </c>
      <c r="C42" s="63">
        <f>+[5]Cuadro104!D18</f>
        <v>1.98</v>
      </c>
      <c r="D42" s="63">
        <f>+[5]Cuadro104!E18</f>
        <v>1.757352E-3</v>
      </c>
      <c r="E42" s="62">
        <f>+[5]Cuadro104!F18</f>
        <v>2.64</v>
      </c>
      <c r="F42" s="62">
        <f>+[5]Cuadro104!G18</f>
        <v>2.9589270000000001E-3</v>
      </c>
      <c r="G42" s="61">
        <f>+[5]Cuadro104!H18</f>
        <v>-1.99</v>
      </c>
      <c r="H42" s="63">
        <f>+[5]Cuadro104!I18</f>
        <v>-7.6429500000000001E-4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+[5]Cuadro104!C19</f>
        <v>Pantalones para niños</v>
      </c>
      <c r="C43" s="63">
        <f>+[5]Cuadro104!D19</f>
        <v>1.72</v>
      </c>
      <c r="D43" s="63">
        <f>+[5]Cuadro104!E19</f>
        <v>3.8687700000000001E-3</v>
      </c>
      <c r="E43" s="62">
        <f>+[5]Cuadro104!F19</f>
        <v>0.76</v>
      </c>
      <c r="F43" s="62">
        <f>+[5]Cuadro104!G19</f>
        <v>2.5208309999999999E-3</v>
      </c>
      <c r="G43" s="61">
        <f>+[5]Cuadro104!H19</f>
        <v>5.86</v>
      </c>
      <c r="H43" s="63">
        <f>+[5]Cuadro104!I19</f>
        <v>1.0143189E-2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+[5]Cuadro104!C20</f>
        <v>Otras prendas para niños</v>
      </c>
      <c r="C44" s="63">
        <f>+[5]Cuadro104!D20</f>
        <v>0.37</v>
      </c>
      <c r="D44" s="63">
        <f>+[5]Cuadro104!E20</f>
        <v>9.3364499999999998E-4</v>
      </c>
      <c r="E44" s="62">
        <f>+[5]Cuadro104!F20</f>
        <v>-0.88</v>
      </c>
      <c r="F44" s="62">
        <f>+[5]Cuadro104!G20</f>
        <v>-2.8523609999999999E-3</v>
      </c>
      <c r="G44" s="61">
        <f>+[5]Cuadro104!H20</f>
        <v>6.2</v>
      </c>
      <c r="H44" s="63">
        <f>+[5]Cuadro104!I20</f>
        <v>1.0398222E-2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+[5]Cuadro104!C21</f>
        <v>Ropa interior para ninos</v>
      </c>
      <c r="C45" s="63">
        <f>+[5]Cuadro104!D21</f>
        <v>1.82</v>
      </c>
      <c r="D45" s="63">
        <f>+[5]Cuadro104!E21</f>
        <v>2.9235910000000001E-3</v>
      </c>
      <c r="E45" s="62">
        <f>+[5]Cuadro104!F21</f>
        <v>2.4500000000000002</v>
      </c>
      <c r="F45" s="62">
        <f>+[5]Cuadro104!G21</f>
        <v>5.4730639999999997E-3</v>
      </c>
      <c r="G45" s="61">
        <f>+[5]Cuadro104!H21</f>
        <v>-0.22</v>
      </c>
      <c r="H45" s="63">
        <f>+[5]Cuadro104!I21</f>
        <v>-2.8729999999999999E-4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7" t="s">
        <v>315</v>
      </c>
      <c r="D47" s="177"/>
      <c r="E47" s="177" t="s">
        <v>70</v>
      </c>
      <c r="F47" s="177"/>
      <c r="G47" s="177" t="s">
        <v>71</v>
      </c>
      <c r="H47" s="177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6" t="s">
        <v>184</v>
      </c>
      <c r="C48" s="97" t="s">
        <v>34</v>
      </c>
      <c r="D48" s="97" t="s">
        <v>35</v>
      </c>
      <c r="E48" s="97" t="s">
        <v>34</v>
      </c>
      <c r="F48" s="97" t="s">
        <v>35</v>
      </c>
      <c r="G48" s="97" t="s">
        <v>34</v>
      </c>
      <c r="H48" s="97" t="s">
        <v>35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+[5]Cuadro104!C22</f>
        <v>Vestuario bebe</v>
      </c>
      <c r="C50" s="66">
        <f>+[5]Cuadro104!D22</f>
        <v>0.82</v>
      </c>
      <c r="D50" s="66">
        <f>+[5]Cuadro104!E22</f>
        <v>1.5048310000000001E-3</v>
      </c>
      <c r="E50" s="66">
        <f>+[5]Cuadro104!F22</f>
        <v>2.1800000000000002</v>
      </c>
      <c r="F50" s="66">
        <f>+[5]Cuadro104!G22</f>
        <v>6.9727599999999997E-3</v>
      </c>
      <c r="G50" s="66">
        <f>+[5]Cuadro104!H22</f>
        <v>-1.44</v>
      </c>
      <c r="H50" s="66">
        <f>+[5]Cuadro104!I22</f>
        <v>-1.217833E-3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+[5]Cuadro104!C23</f>
        <v>Camisitas y vestidos para bebe</v>
      </c>
      <c r="C51" s="63">
        <f>+[5]Cuadro104!D23</f>
        <v>4.47</v>
      </c>
      <c r="D51" s="63">
        <f>+[5]Cuadro104!E23</f>
        <v>1.5411419999999999E-3</v>
      </c>
      <c r="E51" s="62">
        <f>+[5]Cuadro104!F23</f>
        <v>5.93</v>
      </c>
      <c r="F51" s="62">
        <f>+[5]Cuadro104!G23</f>
        <v>3.7957389999999998E-3</v>
      </c>
      <c r="G51" s="61">
        <f>+[5]Cuadro104!H23</f>
        <v>-0.69</v>
      </c>
      <c r="H51" s="63">
        <f>+[5]Cuadro104!I23</f>
        <v>-6.3246100000000004E-5</v>
      </c>
      <c r="I51" s="20"/>
      <c r="J51" s="11"/>
      <c r="K51" s="7"/>
    </row>
    <row r="52" spans="1:20">
      <c r="A52" s="7"/>
      <c r="B52" s="9" t="str">
        <f>+[5]Cuadro104!C24</f>
        <v>Panales y otros</v>
      </c>
      <c r="C52" s="63">
        <f>+[5]Cuadro104!D24</f>
        <v>0.01</v>
      </c>
      <c r="D52" s="63">
        <f>+[5]Cuadro104!E24</f>
        <v>1.49048E-5</v>
      </c>
      <c r="E52" s="62">
        <f>+[5]Cuadro104!F24</f>
        <v>1.28</v>
      </c>
      <c r="F52" s="62">
        <f>+[5]Cuadro104!G24</f>
        <v>3.2744810000000001E-3</v>
      </c>
      <c r="G52" s="61">
        <f>+[5]Cuadro104!H24</f>
        <v>-1.53</v>
      </c>
      <c r="H52" s="63">
        <f>+[5]Cuadro104!I24</f>
        <v>-1.1537030000000001E-3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325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199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C13" sqref="C13"/>
      <selection pane="bottomLeft" activeCell="B45" sqref="B45:B4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+[5]Cuadro105!C2</f>
        <v>Calzado</v>
      </c>
      <c r="C13" s="66">
        <f>+[5]Cuadro105!D2</f>
        <v>-1.63</v>
      </c>
      <c r="D13" s="66">
        <f>+[5]Cuadro105!E2</f>
        <v>-1.8816762000000001E-2</v>
      </c>
      <c r="E13" s="66">
        <f>+[5]Cuadro105!F2</f>
        <v>-0.87</v>
      </c>
      <c r="F13" s="66">
        <f>+[5]Cuadro105!G2</f>
        <v>-1.2007413E-2</v>
      </c>
      <c r="G13" s="66">
        <f>+[5]Cuadro105!H2</f>
        <v>-1.04</v>
      </c>
      <c r="H13" s="66">
        <f>+[5]Cuadro105!I2</f>
        <v>-5.1390380000000003E-3</v>
      </c>
      <c r="I13" s="106"/>
      <c r="J13" s="11"/>
      <c r="K13" s="7"/>
    </row>
    <row r="14" spans="1:22">
      <c r="A14" s="7"/>
      <c r="B14" s="9" t="str">
        <f>+[5]Cuadro105!C3</f>
        <v>Calzado para hombre</v>
      </c>
      <c r="C14" s="63">
        <f>+[5]Cuadro105!D3</f>
        <v>1.74</v>
      </c>
      <c r="D14" s="63">
        <f>+[5]Cuadro105!E3</f>
        <v>4.4893900000000002E-3</v>
      </c>
      <c r="E14" s="62">
        <f>+[5]Cuadro105!F3</f>
        <v>1.5</v>
      </c>
      <c r="F14" s="62">
        <f>+[5]Cuadro105!G3</f>
        <v>3.799022E-3</v>
      </c>
      <c r="G14" s="61">
        <f>+[5]Cuadro105!H3</f>
        <v>2.74</v>
      </c>
      <c r="H14" s="63">
        <f>+[5]Cuadro105!I3</f>
        <v>3.699581E-3</v>
      </c>
      <c r="I14" s="134"/>
      <c r="J14" s="11"/>
      <c r="K14" s="7"/>
    </row>
    <row r="15" spans="1:22">
      <c r="A15" s="7"/>
      <c r="B15" s="9" t="str">
        <f>+[5]Cuadro105!C4</f>
        <v>Calzado para mujer</v>
      </c>
      <c r="C15" s="61">
        <f>+[5]Cuadro105!D4</f>
        <v>-3.31</v>
      </c>
      <c r="D15" s="61">
        <f>+[5]Cuadro105!E4</f>
        <v>-8.1689710000000006E-3</v>
      </c>
      <c r="E15" s="62">
        <f>+[5]Cuadro105!F4</f>
        <v>-2.11</v>
      </c>
      <c r="F15" s="62">
        <f>+[5]Cuadro105!G4</f>
        <v>-3.8381859999999999E-3</v>
      </c>
      <c r="G15" s="61">
        <f>+[5]Cuadro105!H4</f>
        <v>-4.33</v>
      </c>
      <c r="H15" s="61">
        <f>+[5]Cuadro105!I4</f>
        <v>-3.4263459999999998E-3</v>
      </c>
      <c r="I15" s="134"/>
      <c r="J15" s="11"/>
      <c r="K15" s="7"/>
    </row>
    <row r="16" spans="1:22" s="17" customFormat="1">
      <c r="A16" s="7"/>
      <c r="B16" s="9" t="str">
        <f>+[5]Cuadro105!C5</f>
        <v>Calzado deportivo</v>
      </c>
      <c r="C16" s="61">
        <f>+[5]Cuadro105!D5</f>
        <v>-2.69</v>
      </c>
      <c r="D16" s="61">
        <f>+[5]Cuadro105!E5</f>
        <v>-8.1773000000000002E-3</v>
      </c>
      <c r="E16" s="62">
        <f>+[5]Cuadro105!F5</f>
        <v>-1.81</v>
      </c>
      <c r="F16" s="62">
        <f>+[5]Cuadro105!G5</f>
        <v>-8.4624890000000001E-3</v>
      </c>
      <c r="G16" s="61">
        <f>+[5]Cuadro105!H5</f>
        <v>-3.58</v>
      </c>
      <c r="H16" s="61">
        <f>+[5]Cuadro105!I5</f>
        <v>-3.4188909999999999E-3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+[5]Cuadro105!C6</f>
        <v>Calzado para niños</v>
      </c>
      <c r="C17" s="61">
        <f>+[5]Cuadro105!D6</f>
        <v>-1.92</v>
      </c>
      <c r="D17" s="61">
        <f>+[5]Cuadro105!E6</f>
        <v>-6.636566E-3</v>
      </c>
      <c r="E17" s="62">
        <f>+[5]Cuadro105!F6</f>
        <v>-0.68</v>
      </c>
      <c r="F17" s="62">
        <f>+[5]Cuadro105!G6</f>
        <v>-3.2459530000000002E-3</v>
      </c>
      <c r="G17" s="61">
        <f>+[5]Cuadro105!H6</f>
        <v>-0.87</v>
      </c>
      <c r="H17" s="61">
        <f>+[5]Cuadro105!I6</f>
        <v>-1.6048130000000001E-3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+[5]Cuadro105!C7</f>
        <v>Calzado para hombre</v>
      </c>
      <c r="C23" s="66">
        <f>+[5]Cuadro105!D7</f>
        <v>1.74</v>
      </c>
      <c r="D23" s="66">
        <f>+[5]Cuadro105!E7</f>
        <v>4.4893900000000002E-3</v>
      </c>
      <c r="E23" s="66">
        <f>+[5]Cuadro105!F7</f>
        <v>1.5</v>
      </c>
      <c r="F23" s="66">
        <f>+[5]Cuadro105!G7</f>
        <v>3.799022E-3</v>
      </c>
      <c r="G23" s="66">
        <f>+[5]Cuadro105!H7</f>
        <v>2.74</v>
      </c>
      <c r="H23" s="66">
        <f>+[5]Cuadro105!I7</f>
        <v>3.699581E-3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+[5]Cuadro105!C8</f>
        <v>Calzado para hombre</v>
      </c>
      <c r="C24" s="63">
        <f>+[5]Cuadro105!D8</f>
        <v>1.74</v>
      </c>
      <c r="D24" s="63">
        <f>+[5]Cuadro105!E8</f>
        <v>4.4893900000000002E-3</v>
      </c>
      <c r="E24" s="62">
        <f>+[5]Cuadro105!F8</f>
        <v>1.5</v>
      </c>
      <c r="F24" s="62">
        <f>+[5]Cuadro105!G8</f>
        <v>3.799022E-3</v>
      </c>
      <c r="G24" s="61">
        <f>+[5]Cuadro105!H8</f>
        <v>2.74</v>
      </c>
      <c r="H24" s="63">
        <f>+[5]Cuadro105!I8</f>
        <v>3.699581E-3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7" t="s">
        <v>315</v>
      </c>
      <c r="D28" s="177"/>
      <c r="E28" s="177" t="s">
        <v>70</v>
      </c>
      <c r="F28" s="177"/>
      <c r="G28" s="177" t="s">
        <v>71</v>
      </c>
      <c r="H28" s="17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6" t="s">
        <v>184</v>
      </c>
      <c r="C29" s="97" t="s">
        <v>34</v>
      </c>
      <c r="D29" s="97" t="s">
        <v>35</v>
      </c>
      <c r="E29" s="97" t="s">
        <v>34</v>
      </c>
      <c r="F29" s="97" t="s">
        <v>35</v>
      </c>
      <c r="G29" s="97" t="s">
        <v>34</v>
      </c>
      <c r="H29" s="97" t="s">
        <v>35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+[5]Cuadro105!C9</f>
        <v>Calzado para mujer</v>
      </c>
      <c r="C31" s="66">
        <f>+[5]Cuadro105!D9</f>
        <v>-3.31</v>
      </c>
      <c r="D31" s="66">
        <f>+[5]Cuadro105!E9</f>
        <v>-8.1689710000000006E-3</v>
      </c>
      <c r="E31" s="66">
        <f>+[5]Cuadro105!F9</f>
        <v>-2.11</v>
      </c>
      <c r="F31" s="66">
        <f>+[5]Cuadro105!G9</f>
        <v>-3.8381859999999999E-3</v>
      </c>
      <c r="G31" s="66">
        <f>+[5]Cuadro105!H9</f>
        <v>-4.33</v>
      </c>
      <c r="H31" s="66">
        <f>+[5]Cuadro105!I9</f>
        <v>-3.4263459999999998E-3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+[5]Cuadro105!C10</f>
        <v>Calzado para mujer</v>
      </c>
      <c r="C32" s="63">
        <f>+[5]Cuadro105!D10</f>
        <v>-3.31</v>
      </c>
      <c r="D32" s="63">
        <f>+[5]Cuadro105!E10</f>
        <v>-8.1689710000000006E-3</v>
      </c>
      <c r="E32" s="62">
        <f>+[5]Cuadro105!F10</f>
        <v>-2.11</v>
      </c>
      <c r="F32" s="62">
        <f>+[5]Cuadro105!G10</f>
        <v>-3.8381859999999999E-3</v>
      </c>
      <c r="G32" s="61">
        <f>+[5]Cuadro105!H10</f>
        <v>-4.33</v>
      </c>
      <c r="H32" s="63">
        <f>+[5]Cuadro105!I10</f>
        <v>-3.4263459999999998E-3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+[5]Cuadro105!C11</f>
        <v>Calzado deportivo</v>
      </c>
      <c r="C38" s="66">
        <f>+[5]Cuadro105!D11</f>
        <v>-2.69</v>
      </c>
      <c r="D38" s="66">
        <f>+[5]Cuadro105!E11</f>
        <v>-8.1773000000000002E-3</v>
      </c>
      <c r="E38" s="66">
        <f>+[5]Cuadro105!F11</f>
        <v>-1.81</v>
      </c>
      <c r="F38" s="66">
        <f>+[5]Cuadro105!G11</f>
        <v>-8.4624890000000001E-3</v>
      </c>
      <c r="G38" s="66">
        <f>+[5]Cuadro105!H11</f>
        <v>-3.58</v>
      </c>
      <c r="H38" s="66">
        <f>+[5]Cuadro105!I11</f>
        <v>-3.4188909999999999E-3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+[5]Cuadro105!C12</f>
        <v>Calzado deportivo</v>
      </c>
      <c r="C39" s="63">
        <f>+[5]Cuadro105!D12</f>
        <v>-2.69</v>
      </c>
      <c r="D39" s="63">
        <f>+[5]Cuadro105!E12</f>
        <v>-8.1773000000000002E-3</v>
      </c>
      <c r="E39" s="62">
        <f>+[5]Cuadro105!F12</f>
        <v>-1.81</v>
      </c>
      <c r="F39" s="62">
        <f>+[5]Cuadro105!G12</f>
        <v>-8.4624890000000001E-3</v>
      </c>
      <c r="G39" s="61">
        <f>+[5]Cuadro105!H12</f>
        <v>-3.58</v>
      </c>
      <c r="H39" s="63">
        <f>+[5]Cuadro105!I12</f>
        <v>-3.4188909999999999E-3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7" t="s">
        <v>315</v>
      </c>
      <c r="D42" s="177"/>
      <c r="E42" s="177" t="s">
        <v>70</v>
      </c>
      <c r="F42" s="177"/>
      <c r="G42" s="177" t="s">
        <v>71</v>
      </c>
      <c r="H42" s="17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 t="s">
        <v>184</v>
      </c>
      <c r="C43" s="97" t="s">
        <v>34</v>
      </c>
      <c r="D43" s="97" t="s">
        <v>35</v>
      </c>
      <c r="E43" s="97" t="s">
        <v>34</v>
      </c>
      <c r="F43" s="97" t="s">
        <v>35</v>
      </c>
      <c r="G43" s="97" t="s">
        <v>34</v>
      </c>
      <c r="H43" s="97" t="s">
        <v>35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+[5]Cuadro105!C13</f>
        <v>Calzado para niños</v>
      </c>
      <c r="C45" s="66">
        <f>+[5]Cuadro105!D13</f>
        <v>-1.92</v>
      </c>
      <c r="D45" s="66">
        <f>+[5]Cuadro105!E13</f>
        <v>-6.636566E-3</v>
      </c>
      <c r="E45" s="66">
        <f>+[5]Cuadro105!F13</f>
        <v>-0.68</v>
      </c>
      <c r="F45" s="66">
        <f>+[5]Cuadro105!G13</f>
        <v>-3.2459530000000002E-3</v>
      </c>
      <c r="G45" s="66">
        <f>+[5]Cuadro105!H13</f>
        <v>-0.87</v>
      </c>
      <c r="H45" s="66">
        <f>+[5]Cuadro105!I13</f>
        <v>-1.6048130000000001E-3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+[5]Cuadro105!C14</f>
        <v>Calzado para niños</v>
      </c>
      <c r="C46" s="63">
        <f>+[5]Cuadro105!D14</f>
        <v>-1.92</v>
      </c>
      <c r="D46" s="63">
        <f>+[5]Cuadro105!E14</f>
        <v>-6.636566E-3</v>
      </c>
      <c r="E46" s="62">
        <f>+[5]Cuadro105!F14</f>
        <v>-0.68</v>
      </c>
      <c r="F46" s="62">
        <f>+[5]Cuadro105!G14</f>
        <v>-3.2459530000000002E-3</v>
      </c>
      <c r="G46" s="61">
        <f>+[5]Cuadro105!H14</f>
        <v>-0.87</v>
      </c>
      <c r="H46" s="63">
        <f>+[5]Cuadro105!I14</f>
        <v>-1.6048130000000001E-3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+[5]Cuadro106!C2</f>
        <v>Servicios de vestuario</v>
      </c>
      <c r="C13" s="66">
        <f>+[5]Cuadro106!D2</f>
        <v>3.06</v>
      </c>
      <c r="D13" s="66">
        <f>+[5]Cuadro106!E2</f>
        <v>7.3377729999999997E-3</v>
      </c>
      <c r="E13" s="66">
        <f>+[5]Cuadro106!F2</f>
        <v>3.48</v>
      </c>
      <c r="F13" s="66">
        <f>+[5]Cuadro106!G2</f>
        <v>7.0287939999999997E-3</v>
      </c>
      <c r="G13" s="66">
        <f>+[5]Cuadro106!H2</f>
        <v>2.34</v>
      </c>
      <c r="H13" s="66">
        <f>+[5]Cuadro106!I2</f>
        <v>5.2218830000000001E-3</v>
      </c>
      <c r="I13" s="106"/>
      <c r="J13" s="11"/>
      <c r="K13" s="7"/>
    </row>
    <row r="14" spans="1:22">
      <c r="A14" s="7"/>
      <c r="B14" s="9" t="str">
        <f>+[5]Cuadro106!C3</f>
        <v>Servicios del vestuario</v>
      </c>
      <c r="C14" s="63">
        <f>+[5]Cuadro106!D3</f>
        <v>3.06</v>
      </c>
      <c r="D14" s="63">
        <f>+[5]Cuadro106!E3</f>
        <v>6.3597339999999997E-3</v>
      </c>
      <c r="E14" s="62">
        <f>+[5]Cuadro106!F3</f>
        <v>3.46</v>
      </c>
      <c r="F14" s="62">
        <f>+[5]Cuadro106!G3</f>
        <v>5.6798980000000001E-3</v>
      </c>
      <c r="G14" s="61">
        <f>+[5]Cuadro106!H3</f>
        <v>2.29</v>
      </c>
      <c r="H14" s="63">
        <f>+[5]Cuadro106!I3</f>
        <v>4.7516249999999998E-3</v>
      </c>
      <c r="I14" s="134"/>
      <c r="J14" s="11"/>
      <c r="K14" s="7"/>
    </row>
    <row r="15" spans="1:22">
      <c r="A15" s="7"/>
      <c r="B15" s="9" t="str">
        <f>+[5]Cuadro106!C4</f>
        <v>Servicios del calzado</v>
      </c>
      <c r="C15" s="61">
        <f>+[5]Cuadro106!D4</f>
        <v>3.04</v>
      </c>
      <c r="D15" s="61">
        <f>+[5]Cuadro106!E4</f>
        <v>9.7164599999999995E-4</v>
      </c>
      <c r="E15" s="62">
        <f>+[5]Cuadro106!F4</f>
        <v>3.55</v>
      </c>
      <c r="F15" s="62">
        <f>+[5]Cuadro106!G4</f>
        <v>1.3429379999999999E-3</v>
      </c>
      <c r="G15" s="61">
        <f>+[5]Cuadro106!H4</f>
        <v>2.94</v>
      </c>
      <c r="H15" s="61">
        <f>+[5]Cuadro106!I4</f>
        <v>4.60099E-4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+[5]Cuadro106!C5</f>
        <v>Servicios del vestuario</v>
      </c>
      <c r="C21" s="66">
        <f>+[5]Cuadro106!D5</f>
        <v>3.06</v>
      </c>
      <c r="D21" s="66">
        <f>+[5]Cuadro106!E5</f>
        <v>6.3597339999999997E-3</v>
      </c>
      <c r="E21" s="66">
        <f>+[5]Cuadro106!F5</f>
        <v>3.46</v>
      </c>
      <c r="F21" s="66">
        <f>+[5]Cuadro106!G5</f>
        <v>5.6798980000000001E-3</v>
      </c>
      <c r="G21" s="66">
        <f>+[5]Cuadro106!H5</f>
        <v>2.29</v>
      </c>
      <c r="H21" s="66">
        <f>+[5]Cuadro106!I5</f>
        <v>4.7516249999999998E-3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+[5]Cuadro106!C6</f>
        <v>Confeccion y alquiler</v>
      </c>
      <c r="C22" s="63">
        <f>+[5]Cuadro106!D6</f>
        <v>2.88</v>
      </c>
      <c r="D22" s="63">
        <f>+[5]Cuadro106!E6</f>
        <v>1.021353E-3</v>
      </c>
      <c r="E22" s="62">
        <f>+[5]Cuadro106!F6</f>
        <v>2.88</v>
      </c>
      <c r="F22" s="62">
        <f>+[5]Cuadro106!G6</f>
        <v>1.400863E-3</v>
      </c>
      <c r="G22" s="61">
        <f>+[5]Cuadro106!H6</f>
        <v>-0.12</v>
      </c>
      <c r="H22" s="63">
        <f>+[5]Cuadro106!I6</f>
        <v>-5.0179899999999997E-5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+[5]Cuadro106!C7</f>
        <v>Lavandería</v>
      </c>
      <c r="C23" s="63">
        <f>+[5]Cuadro106!D7</f>
        <v>3.09</v>
      </c>
      <c r="D23" s="63">
        <f>+[5]Cuadro106!E7</f>
        <v>5.3257900000000004E-3</v>
      </c>
      <c r="E23" s="62">
        <f>+[5]Cuadro106!F7</f>
        <v>3.71</v>
      </c>
      <c r="F23" s="62">
        <f>+[5]Cuadro106!G7</f>
        <v>4.2855469999999998E-3</v>
      </c>
      <c r="G23" s="61">
        <f>+[5]Cuadro106!H7</f>
        <v>2.91</v>
      </c>
      <c r="H23" s="63">
        <f>+[5]Cuadro106!I7</f>
        <v>4.8212020000000001E-3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+[5]Cuadro106!C8</f>
        <v>Servicios del calzado</v>
      </c>
      <c r="C29" s="66">
        <f>+[5]Cuadro106!D8</f>
        <v>3.04</v>
      </c>
      <c r="D29" s="66">
        <f>+[5]Cuadro106!E8</f>
        <v>9.7164599999999995E-4</v>
      </c>
      <c r="E29" s="66">
        <f>+[5]Cuadro106!F8</f>
        <v>3.55</v>
      </c>
      <c r="F29" s="66">
        <f>+[5]Cuadro106!G8</f>
        <v>1.3429379999999999E-3</v>
      </c>
      <c r="G29" s="66">
        <f>+[5]Cuadro106!H8</f>
        <v>2.94</v>
      </c>
      <c r="H29" s="66">
        <f>+[5]Cuadro106!I8</f>
        <v>4.60099E-4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+[5]Cuadro106!C9</f>
        <v>Reparacion y limpieza</v>
      </c>
      <c r="C30" s="63">
        <f>+[5]Cuadro106!D9</f>
        <v>3.04</v>
      </c>
      <c r="D30" s="63">
        <f>+[5]Cuadro106!E9</f>
        <v>9.7164599999999995E-4</v>
      </c>
      <c r="E30" s="62">
        <f>+[5]Cuadro106!F9</f>
        <v>3.55</v>
      </c>
      <c r="F30" s="62">
        <f>+[5]Cuadro106!G9</f>
        <v>1.3429379999999999E-3</v>
      </c>
      <c r="G30" s="61">
        <f>+[5]Cuadro106!H9</f>
        <v>2.94</v>
      </c>
      <c r="H30" s="63">
        <f>+[5]Cuadro106!I9</f>
        <v>4.60099E-4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83"/>
      <c r="D40" s="183"/>
      <c r="E40" s="183"/>
      <c r="F40" s="183"/>
      <c r="G40" s="183"/>
      <c r="H40" s="18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145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+[5]Cuadro107!C2</f>
        <v>Vestuario</v>
      </c>
      <c r="C13" s="66">
        <f>+[5]Cuadro107!D2</f>
        <v>0.01</v>
      </c>
      <c r="D13" s="66">
        <f>+[5]Cuadro107!E2</f>
        <v>4.5577699999999998E-4</v>
      </c>
      <c r="E13" s="66">
        <f>+[5]Cuadro107!F2</f>
        <v>0.39</v>
      </c>
      <c r="F13" s="66">
        <f>+[5]Cuadro107!G2</f>
        <v>2.1033046E-2</v>
      </c>
      <c r="G13" s="66">
        <f>+[5]Cuadro107!H2</f>
        <v>7.0000000000000007E-2</v>
      </c>
      <c r="H13" s="66">
        <f>+[5]Cuadro107!I2</f>
        <v>2.2315740000000001E-3</v>
      </c>
      <c r="I13" s="103"/>
      <c r="J13" s="103"/>
      <c r="K13" s="103"/>
      <c r="L13" s="11"/>
      <c r="M13" s="7"/>
    </row>
    <row r="14" spans="1:22">
      <c r="A14" s="7"/>
      <c r="B14" s="158" t="str">
        <f>+[5]Cuadro107!C3</f>
        <v>Ropa interior hombre</v>
      </c>
      <c r="C14" s="61">
        <f>+[5]Cuadro107!D3</f>
        <v>4.13</v>
      </c>
      <c r="D14" s="61">
        <f>+[5]Cuadro107!E3</f>
        <v>9.8142939999999994E-3</v>
      </c>
      <c r="E14" s="62">
        <f>+[5]Cuadro107!F3</f>
        <v>3.9</v>
      </c>
      <c r="F14" s="62">
        <f>+[5]Cuadro107!G3</f>
        <v>1.155027E-2</v>
      </c>
      <c r="G14" s="61">
        <f>+[5]Cuadro107!H3</f>
        <v>4.5199999999999996</v>
      </c>
      <c r="H14" s="61">
        <f>+[5]Cuadro107!I3</f>
        <v>1.1035021000000001E-2</v>
      </c>
      <c r="I14" s="98">
        <f>+[5]Cuadro107!J3</f>
        <v>1</v>
      </c>
      <c r="J14" s="99">
        <f>+[5]Cuadro107!K3</f>
        <v>1</v>
      </c>
      <c r="K14" s="98">
        <f>+[5]Cuadro107!L3</f>
        <v>1</v>
      </c>
      <c r="L14" s="11"/>
      <c r="M14" s="7"/>
    </row>
    <row r="15" spans="1:22">
      <c r="A15" s="7"/>
      <c r="B15" s="158" t="str">
        <f>+[5]Cuadro107!C4</f>
        <v>Ropa interior mujer</v>
      </c>
      <c r="C15" s="61">
        <f>+[5]Cuadro107!D4</f>
        <v>3.24</v>
      </c>
      <c r="D15" s="61">
        <f>+[5]Cuadro107!E4</f>
        <v>7.312921E-3</v>
      </c>
      <c r="E15" s="62">
        <f>+[5]Cuadro107!F4</f>
        <v>3.34</v>
      </c>
      <c r="F15" s="62">
        <f>+[5]Cuadro107!G4</f>
        <v>8.7939119999999992E-3</v>
      </c>
      <c r="G15" s="61">
        <f>+[5]Cuadro107!H4</f>
        <v>3.2</v>
      </c>
      <c r="H15" s="61">
        <f>+[5]Cuadro107!I4</f>
        <v>4.7653210000000003E-3</v>
      </c>
      <c r="I15" s="98">
        <f>+[5]Cuadro107!J4</f>
        <v>2</v>
      </c>
      <c r="J15" s="99">
        <f>+[5]Cuadro107!K4</f>
        <v>2</v>
      </c>
      <c r="K15" s="98">
        <f>+[5]Cuadro107!L4</f>
        <v>6</v>
      </c>
      <c r="L15" s="11"/>
      <c r="M15" s="7"/>
      <c r="O15" s="53"/>
    </row>
    <row r="16" spans="1:22">
      <c r="A16" s="7"/>
      <c r="B16" s="158" t="str">
        <f>+[5]Cuadro107!C5</f>
        <v>Lavandería</v>
      </c>
      <c r="C16" s="61">
        <f>+[5]Cuadro107!D5</f>
        <v>3.09</v>
      </c>
      <c r="D16" s="61">
        <f>+[5]Cuadro107!E5</f>
        <v>5.3257900000000004E-3</v>
      </c>
      <c r="E16" s="62">
        <f>+[5]Cuadro107!F5</f>
        <v>3.71</v>
      </c>
      <c r="F16" s="62">
        <f>+[5]Cuadro107!G5</f>
        <v>4.2855469999999998E-3</v>
      </c>
      <c r="G16" s="61">
        <f>+[5]Cuadro107!H5</f>
        <v>2.91</v>
      </c>
      <c r="H16" s="61">
        <f>+[5]Cuadro107!I5</f>
        <v>4.8212020000000001E-3</v>
      </c>
      <c r="I16" s="98">
        <f>+[5]Cuadro107!J5</f>
        <v>3</v>
      </c>
      <c r="J16" s="99">
        <f>+[5]Cuadro107!K5</f>
        <v>5</v>
      </c>
      <c r="K16" s="98">
        <f>+[5]Cuadro107!L5</f>
        <v>5</v>
      </c>
      <c r="L16" s="11"/>
      <c r="M16" s="7"/>
      <c r="O16" s="18"/>
    </row>
    <row r="17" spans="1:17">
      <c r="A17" s="7"/>
      <c r="B17" s="158" t="str">
        <f>+[5]Cuadro107!C6</f>
        <v>Calzado para hombre</v>
      </c>
      <c r="C17" s="61">
        <f>+[5]Cuadro107!D6</f>
        <v>1.74</v>
      </c>
      <c r="D17" s="61">
        <f>+[5]Cuadro107!E6</f>
        <v>4.4893900000000002E-3</v>
      </c>
      <c r="E17" s="62">
        <f>+[5]Cuadro107!F6</f>
        <v>1.5</v>
      </c>
      <c r="F17" s="62">
        <f>+[5]Cuadro107!G6</f>
        <v>3.799022E-3</v>
      </c>
      <c r="G17" s="61">
        <f>+[5]Cuadro107!H6</f>
        <v>2.74</v>
      </c>
      <c r="H17" s="61">
        <f>+[5]Cuadro107!I6</f>
        <v>3.699581E-3</v>
      </c>
      <c r="I17" s="98">
        <f>+[5]Cuadro107!J6</f>
        <v>4</v>
      </c>
      <c r="J17" s="99">
        <f>+[5]Cuadro107!K6</f>
        <v>6</v>
      </c>
      <c r="K17" s="98">
        <f>+[5]Cuadro107!L6</f>
        <v>7</v>
      </c>
      <c r="L17" s="11"/>
      <c r="M17" s="7"/>
    </row>
    <row r="18" spans="1:17">
      <c r="A18" s="7"/>
      <c r="B18" s="158" t="str">
        <f>+[5]Cuadro107!C7</f>
        <v>Pantalones para niños</v>
      </c>
      <c r="C18" s="61">
        <f>+[5]Cuadro107!D7</f>
        <v>1.72</v>
      </c>
      <c r="D18" s="61">
        <f>+[5]Cuadro107!E7</f>
        <v>3.8687700000000001E-3</v>
      </c>
      <c r="E18" s="62">
        <f>+[5]Cuadro107!F7</f>
        <v>0.76</v>
      </c>
      <c r="F18" s="62">
        <f>+[5]Cuadro107!G7</f>
        <v>2.5208309999999999E-3</v>
      </c>
      <c r="G18" s="61">
        <f>+[5]Cuadro107!H7</f>
        <v>5.86</v>
      </c>
      <c r="H18" s="61">
        <f>+[5]Cuadro107!I7</f>
        <v>1.0143189E-2</v>
      </c>
      <c r="I18" s="98">
        <f>+[5]Cuadro107!J7</f>
        <v>5</v>
      </c>
      <c r="J18" s="99">
        <f>+[5]Cuadro107!K7</f>
        <v>10</v>
      </c>
      <c r="K18" s="98">
        <f>+[5]Cuadro107!L7</f>
        <v>3</v>
      </c>
      <c r="L18" s="11"/>
      <c r="M18" s="7"/>
    </row>
    <row r="19" spans="1:17">
      <c r="A19" s="7"/>
      <c r="B19" s="158" t="str">
        <f>+[5]Cuadro107!C8</f>
        <v>Ropa interior para ninos</v>
      </c>
      <c r="C19" s="61">
        <f>+[5]Cuadro107!D8</f>
        <v>1.82</v>
      </c>
      <c r="D19" s="61">
        <f>+[5]Cuadro107!E8</f>
        <v>2.9235910000000001E-3</v>
      </c>
      <c r="E19" s="62">
        <f>+[5]Cuadro107!F8</f>
        <v>2.4500000000000002</v>
      </c>
      <c r="F19" s="62">
        <f>+[5]Cuadro107!G8</f>
        <v>5.4730639999999997E-3</v>
      </c>
      <c r="G19" s="61">
        <f>+[5]Cuadro107!H8</f>
        <v>-0.22</v>
      </c>
      <c r="H19" s="61">
        <f>+[5]Cuadro107!I8</f>
        <v>-2.8729999999999999E-4</v>
      </c>
      <c r="I19" s="98">
        <f>+[5]Cuadro107!J8</f>
        <v>6</v>
      </c>
      <c r="J19" s="99">
        <f>+[5]Cuadro107!K8</f>
        <v>3</v>
      </c>
      <c r="K19" s="98">
        <f>+[5]Cuadro107!L8</f>
        <v>12</v>
      </c>
      <c r="L19" s="11"/>
      <c r="M19" s="7"/>
    </row>
    <row r="20" spans="1:17">
      <c r="A20" s="7"/>
      <c r="B20" s="158" t="str">
        <f>+[5]Cuadro107!C9</f>
        <v>Camisas para niños(as)</v>
      </c>
      <c r="C20" s="61">
        <f>+[5]Cuadro107!D9</f>
        <v>1.98</v>
      </c>
      <c r="D20" s="61">
        <f>+[5]Cuadro107!E9</f>
        <v>1.757352E-3</v>
      </c>
      <c r="E20" s="62">
        <f>+[5]Cuadro107!F9</f>
        <v>2.64</v>
      </c>
      <c r="F20" s="62">
        <f>+[5]Cuadro107!G9</f>
        <v>2.9589270000000001E-3</v>
      </c>
      <c r="G20" s="61">
        <f>+[5]Cuadro107!H9</f>
        <v>-1.99</v>
      </c>
      <c r="H20" s="61">
        <f>+[5]Cuadro107!I9</f>
        <v>-7.6429500000000001E-4</v>
      </c>
      <c r="I20" s="98">
        <f>+[5]Cuadro107!J9</f>
        <v>7</v>
      </c>
      <c r="J20" s="99">
        <f>+[5]Cuadro107!K9</f>
        <v>9</v>
      </c>
      <c r="K20" s="98">
        <f>+[5]Cuadro107!L9</f>
        <v>13</v>
      </c>
      <c r="L20" s="11"/>
      <c r="M20" s="7"/>
      <c r="P20" s="17"/>
      <c r="Q20" s="17"/>
    </row>
    <row r="21" spans="1:17">
      <c r="A21" s="7"/>
      <c r="B21" s="158" t="str">
        <f>+[5]Cuadro107!C10</f>
        <v>Camisitas y vestidos para bebe</v>
      </c>
      <c r="C21" s="61">
        <f>+[5]Cuadro107!D10</f>
        <v>4.47</v>
      </c>
      <c r="D21" s="61">
        <f>+[5]Cuadro107!E10</f>
        <v>1.5411419999999999E-3</v>
      </c>
      <c r="E21" s="62">
        <f>+[5]Cuadro107!F10</f>
        <v>5.93</v>
      </c>
      <c r="F21" s="62">
        <f>+[5]Cuadro107!G10</f>
        <v>3.7957389999999998E-3</v>
      </c>
      <c r="G21" s="61">
        <f>+[5]Cuadro107!H10</f>
        <v>-0.69</v>
      </c>
      <c r="H21" s="61">
        <f>+[5]Cuadro107!I10</f>
        <v>-6.3246100000000004E-5</v>
      </c>
      <c r="I21" s="98">
        <f>+[5]Cuadro107!J10</f>
        <v>8</v>
      </c>
      <c r="J21" s="99">
        <f>+[5]Cuadro107!K10</f>
        <v>7</v>
      </c>
      <c r="K21" s="98">
        <f>+[5]Cuadro107!L10</f>
        <v>11</v>
      </c>
      <c r="L21" s="11"/>
      <c r="M21" s="7"/>
      <c r="O21" s="57"/>
      <c r="P21" s="57"/>
      <c r="Q21" s="57"/>
    </row>
    <row r="22" spans="1:17">
      <c r="A22" s="7"/>
      <c r="B22" s="158" t="str">
        <f>+[5]Cuadro107!C11</f>
        <v>Confeccion y alquiler</v>
      </c>
      <c r="C22" s="61">
        <f>+[5]Cuadro107!D11</f>
        <v>2.88</v>
      </c>
      <c r="D22" s="61">
        <f>+[5]Cuadro107!E11</f>
        <v>1.021353E-3</v>
      </c>
      <c r="E22" s="62">
        <f>+[5]Cuadro107!F11</f>
        <v>2.88</v>
      </c>
      <c r="F22" s="62">
        <f>+[5]Cuadro107!G11</f>
        <v>1.400863E-3</v>
      </c>
      <c r="G22" s="61">
        <f>+[5]Cuadro107!H11</f>
        <v>-0.12</v>
      </c>
      <c r="H22" s="61">
        <f>+[5]Cuadro107!I11</f>
        <v>-5.0179899999999997E-5</v>
      </c>
      <c r="I22" s="98">
        <f>+[5]Cuadro107!J11</f>
        <v>9</v>
      </c>
      <c r="J22" s="99">
        <f>+[5]Cuadro107!K11</f>
        <v>11</v>
      </c>
      <c r="K22" s="98">
        <f>+[5]Cuadro107!L11</f>
        <v>10</v>
      </c>
      <c r="L22" s="11"/>
      <c r="M22" s="7"/>
      <c r="O22" s="57"/>
      <c r="P22" s="57"/>
      <c r="Q22" s="57"/>
    </row>
    <row r="23" spans="1:17">
      <c r="A23" s="7"/>
      <c r="B23" s="158" t="str">
        <f>+[5]Cuadro107!C12</f>
        <v>Reparacion y limpieza</v>
      </c>
      <c r="C23" s="61">
        <f>+[5]Cuadro107!D12</f>
        <v>3.04</v>
      </c>
      <c r="D23" s="61">
        <f>+[5]Cuadro107!E12</f>
        <v>9.7164599999999995E-4</v>
      </c>
      <c r="E23" s="62">
        <f>+[5]Cuadro107!F12</f>
        <v>3.55</v>
      </c>
      <c r="F23" s="62">
        <f>+[5]Cuadro107!G12</f>
        <v>1.3429379999999999E-3</v>
      </c>
      <c r="G23" s="61">
        <f>+[5]Cuadro107!H12</f>
        <v>2.94</v>
      </c>
      <c r="H23" s="61">
        <f>+[5]Cuadro107!I12</f>
        <v>4.60099E-4</v>
      </c>
      <c r="I23" s="98">
        <f>+[5]Cuadro107!J12</f>
        <v>10</v>
      </c>
      <c r="J23" s="99">
        <f>+[5]Cuadro107!K12</f>
        <v>12</v>
      </c>
      <c r="K23" s="98">
        <f>+[5]Cuadro107!L12</f>
        <v>9</v>
      </c>
      <c r="L23" s="11"/>
      <c r="M23" s="7"/>
      <c r="O23" s="57"/>
      <c r="P23" s="57"/>
      <c r="Q23" s="57"/>
    </row>
    <row r="24" spans="1:17">
      <c r="A24" s="7"/>
      <c r="B24" s="158" t="str">
        <f>+[5]Cuadro107!C13</f>
        <v>Otras prendas para niños</v>
      </c>
      <c r="C24" s="61">
        <f>+[5]Cuadro107!D13</f>
        <v>0.37</v>
      </c>
      <c r="D24" s="61">
        <f>+[5]Cuadro107!E13</f>
        <v>9.3364499999999998E-4</v>
      </c>
      <c r="E24" s="62">
        <f>+[5]Cuadro107!F13</f>
        <v>-0.88</v>
      </c>
      <c r="F24" s="62">
        <f>+[5]Cuadro107!G13</f>
        <v>-2.8523609999999999E-3</v>
      </c>
      <c r="G24" s="61">
        <f>+[5]Cuadro107!H13</f>
        <v>6.2</v>
      </c>
      <c r="H24" s="61">
        <f>+[5]Cuadro107!I13</f>
        <v>1.0398222E-2</v>
      </c>
      <c r="I24" s="98">
        <f>+[5]Cuadro107!J13</f>
        <v>11</v>
      </c>
      <c r="J24" s="99">
        <f>+[5]Cuadro107!K13</f>
        <v>17</v>
      </c>
      <c r="K24" s="98">
        <f>+[5]Cuadro107!L13</f>
        <v>2</v>
      </c>
      <c r="L24" s="11"/>
      <c r="M24" s="7"/>
    </row>
    <row r="25" spans="1:17">
      <c r="A25" s="7"/>
      <c r="B25" s="158" t="str">
        <f>+[5]Cuadro107!C14</f>
        <v>Otras prendas para hombre</v>
      </c>
      <c r="C25" s="61">
        <f>+[5]Cuadro107!D14</f>
        <v>0.16</v>
      </c>
      <c r="D25" s="61">
        <f>+[5]Cuadro107!E14</f>
        <v>6.7388599999999995E-4</v>
      </c>
      <c r="E25" s="62">
        <f>+[5]Cuadro107!F14</f>
        <v>0.34</v>
      </c>
      <c r="F25" s="62">
        <f>+[5]Cuadro107!G14</f>
        <v>1.253026E-3</v>
      </c>
      <c r="G25" s="61">
        <f>+[5]Cuadro107!H14</f>
        <v>1.49</v>
      </c>
      <c r="H25" s="61">
        <f>+[5]Cuadro107!I14</f>
        <v>5.4972149999999997E-3</v>
      </c>
      <c r="I25" s="98">
        <f>+[5]Cuadro107!J14</f>
        <v>12</v>
      </c>
      <c r="J25" s="99">
        <f>+[5]Cuadro107!K14</f>
        <v>13</v>
      </c>
      <c r="K25" s="98">
        <f>+[5]Cuadro107!L14</f>
        <v>4</v>
      </c>
      <c r="L25" s="11"/>
      <c r="M25" s="7"/>
    </row>
    <row r="26" spans="1:17">
      <c r="A26" s="7"/>
      <c r="B26" s="158" t="str">
        <f>+[5]Cuadro107!C15</f>
        <v>Panales y otros</v>
      </c>
      <c r="C26" s="61">
        <f>+[5]Cuadro107!D15</f>
        <v>0.01</v>
      </c>
      <c r="D26" s="61">
        <f>+[5]Cuadro107!E15</f>
        <v>1.49048E-5</v>
      </c>
      <c r="E26" s="62">
        <f>+[5]Cuadro107!F15</f>
        <v>1.28</v>
      </c>
      <c r="F26" s="62">
        <f>+[5]Cuadro107!G15</f>
        <v>3.2744810000000001E-3</v>
      </c>
      <c r="G26" s="61">
        <f>+[5]Cuadro107!H15</f>
        <v>-1.53</v>
      </c>
      <c r="H26" s="61">
        <f>+[5]Cuadro107!I15</f>
        <v>-1.1537030000000001E-3</v>
      </c>
      <c r="I26" s="98">
        <f>+[5]Cuadro107!J15</f>
        <v>13</v>
      </c>
      <c r="J26" s="99">
        <f>+[5]Cuadro107!K15</f>
        <v>8</v>
      </c>
      <c r="K26" s="98">
        <f>+[5]Cuadro107!L15</f>
        <v>14</v>
      </c>
      <c r="L26" s="11"/>
      <c r="M26" s="7"/>
    </row>
    <row r="27" spans="1:17">
      <c r="A27" s="7"/>
      <c r="B27" s="158" t="str">
        <f>+[5]Cuadro107!C16</f>
        <v>Camisas para hombre</v>
      </c>
      <c r="C27" s="61">
        <f>+[5]Cuadro107!D16</f>
        <v>-0.17</v>
      </c>
      <c r="D27" s="61">
        <f>+[5]Cuadro107!E16</f>
        <v>-4.0469900000000001E-4</v>
      </c>
      <c r="E27" s="62">
        <f>+[5]Cuadro107!F16</f>
        <v>0.3</v>
      </c>
      <c r="F27" s="62">
        <f>+[5]Cuadro107!G16</f>
        <v>5.06658E-4</v>
      </c>
      <c r="G27" s="61">
        <f>+[5]Cuadro107!H16</f>
        <v>-2.75</v>
      </c>
      <c r="H27" s="61">
        <f>+[5]Cuadro107!I16</f>
        <v>-8.6269039999999995E-3</v>
      </c>
      <c r="I27" s="98">
        <f>+[5]Cuadro107!J16</f>
        <v>14</v>
      </c>
      <c r="J27" s="99">
        <f>+[5]Cuadro107!K16</f>
        <v>14</v>
      </c>
      <c r="K27" s="98">
        <f>+[5]Cuadro107!L16</f>
        <v>19</v>
      </c>
      <c r="L27" s="11"/>
      <c r="M27" s="7"/>
    </row>
    <row r="28" spans="1:17">
      <c r="A28" s="7"/>
      <c r="B28" s="158" t="str">
        <f>+[5]Cuadro107!C17</f>
        <v>Blusa</v>
      </c>
      <c r="C28" s="61">
        <f>+[5]Cuadro107!D17</f>
        <v>-0.76</v>
      </c>
      <c r="D28" s="61">
        <f>+[5]Cuadro107!E17</f>
        <v>-1.6587080000000001E-3</v>
      </c>
      <c r="E28" s="62">
        <f>+[5]Cuadro107!F17</f>
        <v>-1.06</v>
      </c>
      <c r="F28" s="62">
        <f>+[5]Cuadro107!G17</f>
        <v>-2.5022320000000001E-3</v>
      </c>
      <c r="G28" s="61">
        <f>+[5]Cuadro107!H17</f>
        <v>-5.53</v>
      </c>
      <c r="H28" s="61">
        <f>+[5]Cuadro107!I17</f>
        <v>-1.0183724999999999E-2</v>
      </c>
      <c r="I28" s="98">
        <f>+[5]Cuadro107!J17</f>
        <v>15</v>
      </c>
      <c r="J28" s="99">
        <f>+[5]Cuadro107!K17</f>
        <v>16</v>
      </c>
      <c r="K28" s="98">
        <f>+[5]Cuadro107!L17</f>
        <v>21</v>
      </c>
      <c r="L28" s="11"/>
      <c r="M28" s="7"/>
    </row>
    <row r="29" spans="1:17">
      <c r="A29" s="7"/>
      <c r="B29" s="160" t="str">
        <f>+[5]Cuadro107!C18</f>
        <v>Pantalones para hombre</v>
      </c>
      <c r="C29" s="61">
        <f>+[5]Cuadro107!D18</f>
        <v>-0.51</v>
      </c>
      <c r="D29" s="61">
        <f>+[5]Cuadro107!E18</f>
        <v>-1.743283E-3</v>
      </c>
      <c r="E29" s="62">
        <f>+[5]Cuadro107!F18</f>
        <v>1</v>
      </c>
      <c r="F29" s="62">
        <f>+[5]Cuadro107!G18</f>
        <v>5.0017179999999996E-3</v>
      </c>
      <c r="G29" s="61">
        <f>+[5]Cuadro107!H18</f>
        <v>-3.21</v>
      </c>
      <c r="H29" s="61">
        <f>+[5]Cuadro107!I18</f>
        <v>-7.0552799999999997E-3</v>
      </c>
      <c r="I29" s="98">
        <f>+[5]Cuadro107!J18</f>
        <v>16</v>
      </c>
      <c r="J29" s="99">
        <f>+[5]Cuadro107!K18</f>
        <v>4</v>
      </c>
      <c r="K29" s="98">
        <f>+[5]Cuadro107!L18</f>
        <v>18</v>
      </c>
      <c r="L29" s="11"/>
      <c r="M29" s="7"/>
    </row>
    <row r="30" spans="1:17">
      <c r="A30" s="7"/>
      <c r="B30" s="158" t="str">
        <f>+[5]Cuadro107!C19</f>
        <v>Otras prendas de vestir mujer</v>
      </c>
      <c r="C30" s="61">
        <f>+[5]Cuadro107!D19</f>
        <v>-1.97</v>
      </c>
      <c r="D30" s="61">
        <f>+[5]Cuadro107!E19</f>
        <v>-5.5302509999999999E-3</v>
      </c>
      <c r="E30" s="62">
        <f>+[5]Cuadro107!F19</f>
        <v>-3.96</v>
      </c>
      <c r="F30" s="62">
        <f>+[5]Cuadro107!G19</f>
        <v>-1.1394593999999999E-2</v>
      </c>
      <c r="G30" s="61">
        <f>+[5]Cuadro107!H19</f>
        <v>0.45</v>
      </c>
      <c r="H30" s="61">
        <f>+[5]Cuadro107!I19</f>
        <v>1.2184019999999999E-3</v>
      </c>
      <c r="I30" s="98">
        <f>+[5]Cuadro107!J19</f>
        <v>17</v>
      </c>
      <c r="J30" s="99">
        <f>+[5]Cuadro107!K19</f>
        <v>21</v>
      </c>
      <c r="K30" s="98">
        <f>+[5]Cuadro107!L19</f>
        <v>8</v>
      </c>
      <c r="L30" s="11"/>
      <c r="M30" s="7"/>
    </row>
    <row r="31" spans="1:17">
      <c r="A31" s="7"/>
      <c r="B31" s="160" t="str">
        <f>+[5]Cuadro107!C20</f>
        <v>Pantalones para mujer</v>
      </c>
      <c r="C31" s="61">
        <f>+[5]Cuadro107!D20</f>
        <v>-2</v>
      </c>
      <c r="D31" s="61">
        <f>+[5]Cuadro107!E20</f>
        <v>-5.8033859999999998E-3</v>
      </c>
      <c r="E31" s="62">
        <f>+[5]Cuadro107!F20</f>
        <v>-0.04</v>
      </c>
      <c r="F31" s="62">
        <f>+[5]Cuadro107!G20</f>
        <v>-1.51569E-4</v>
      </c>
      <c r="G31" s="61">
        <f>+[5]Cuadro107!H20</f>
        <v>-7.4</v>
      </c>
      <c r="H31" s="61">
        <f>+[5]Cuadro107!I20</f>
        <v>-9.3121950000000005E-3</v>
      </c>
      <c r="I31" s="98">
        <f>+[5]Cuadro107!J20</f>
        <v>18</v>
      </c>
      <c r="J31" s="99">
        <f>+[5]Cuadro107!K20</f>
        <v>15</v>
      </c>
      <c r="K31" s="98">
        <f>+[5]Cuadro107!L20</f>
        <v>20</v>
      </c>
      <c r="L31" s="11"/>
      <c r="M31" s="7"/>
    </row>
    <row r="32" spans="1:17">
      <c r="A32" s="7"/>
      <c r="B32" s="158" t="str">
        <f>+[5]Cuadro107!C21</f>
        <v>Calzado para niños</v>
      </c>
      <c r="C32" s="61">
        <f>+[5]Cuadro107!D21</f>
        <v>-1.92</v>
      </c>
      <c r="D32" s="61">
        <f>+[5]Cuadro107!E21</f>
        <v>-6.636566E-3</v>
      </c>
      <c r="E32" s="62">
        <f>+[5]Cuadro107!F21</f>
        <v>-0.68</v>
      </c>
      <c r="F32" s="62">
        <f>+[5]Cuadro107!G21</f>
        <v>-3.2459530000000002E-3</v>
      </c>
      <c r="G32" s="61">
        <f>+[5]Cuadro107!H21</f>
        <v>-0.87</v>
      </c>
      <c r="H32" s="61">
        <f>+[5]Cuadro107!I21</f>
        <v>-1.6048130000000001E-3</v>
      </c>
      <c r="I32" s="98">
        <f>+[5]Cuadro107!J21</f>
        <v>19</v>
      </c>
      <c r="J32" s="99">
        <f>+[5]Cuadro107!K21</f>
        <v>18</v>
      </c>
      <c r="K32" s="98">
        <f>+[5]Cuadro107!L21</f>
        <v>15</v>
      </c>
      <c r="L32" s="11"/>
      <c r="M32" s="7"/>
    </row>
    <row r="33" spans="1:17">
      <c r="A33" s="7"/>
      <c r="B33" s="158" t="str">
        <f>+[5]Cuadro107!C22</f>
        <v>Calzado para mujer</v>
      </c>
      <c r="C33" s="61">
        <f>+[5]Cuadro107!D22</f>
        <v>-3.31</v>
      </c>
      <c r="D33" s="61">
        <f>+[5]Cuadro107!E22</f>
        <v>-8.1689710000000006E-3</v>
      </c>
      <c r="E33" s="62">
        <f>+[5]Cuadro107!F22</f>
        <v>-2.11</v>
      </c>
      <c r="F33" s="62">
        <f>+[5]Cuadro107!G22</f>
        <v>-3.8381859999999999E-3</v>
      </c>
      <c r="G33" s="61">
        <f>+[5]Cuadro107!H22</f>
        <v>-4.33</v>
      </c>
      <c r="H33" s="61">
        <f>+[5]Cuadro107!I22</f>
        <v>-3.4263459999999998E-3</v>
      </c>
      <c r="I33" s="98">
        <f>+[5]Cuadro107!J22</f>
        <v>20</v>
      </c>
      <c r="J33" s="99">
        <f>+[5]Cuadro107!K22</f>
        <v>19</v>
      </c>
      <c r="K33" s="98">
        <f>+[5]Cuadro107!L22</f>
        <v>17</v>
      </c>
      <c r="L33" s="11"/>
      <c r="M33" s="7"/>
    </row>
    <row r="34" spans="1:17">
      <c r="A34" s="7"/>
      <c r="B34" s="160" t="str">
        <f>+[5]Cuadro107!C23</f>
        <v>Calzado deportivo</v>
      </c>
      <c r="C34" s="61">
        <f>+[5]Cuadro107!D23</f>
        <v>-2.69</v>
      </c>
      <c r="D34" s="61">
        <f>+[5]Cuadro107!E23</f>
        <v>-8.1773000000000002E-3</v>
      </c>
      <c r="E34" s="62">
        <f>+[5]Cuadro107!F23</f>
        <v>-1.81</v>
      </c>
      <c r="F34" s="62">
        <f>+[5]Cuadro107!G23</f>
        <v>-8.4624890000000001E-3</v>
      </c>
      <c r="G34" s="61">
        <f>+[5]Cuadro107!H23</f>
        <v>-3.58</v>
      </c>
      <c r="H34" s="61">
        <f>+[5]Cuadro107!I23</f>
        <v>-3.4188909999999999E-3</v>
      </c>
      <c r="I34" s="98">
        <f>+[5]Cuadro107!J23</f>
        <v>21</v>
      </c>
      <c r="J34" s="99">
        <f>+[5]Cuadro107!K23</f>
        <v>20</v>
      </c>
      <c r="K34" s="98">
        <f>+[5]Cuadro107!L23</f>
        <v>16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120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121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122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123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D17" sqref="D17"/>
    </sheetView>
  </sheetViews>
  <sheetFormatPr baseColWidth="10" defaultColWidth="10.85546875" defaultRowHeight="15.7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8" t="s">
        <v>244</v>
      </c>
      <c r="D7" s="178"/>
      <c r="E7" s="178"/>
      <c r="F7" s="178"/>
      <c r="G7" s="178"/>
      <c r="H7" s="178"/>
      <c r="I7" s="178"/>
      <c r="J7" s="178"/>
      <c r="K7" s="178"/>
      <c r="L7" s="11"/>
      <c r="M7" s="7"/>
    </row>
    <row r="8" spans="1:15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15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tr">
        <f>+[5]Cuadro108!C2</f>
        <v>Salud</v>
      </c>
      <c r="C13" s="66">
        <f>+[5]Cuadro108!D2</f>
        <v>3.68</v>
      </c>
      <c r="D13" s="66">
        <f>+[5]Cuadro108!E2</f>
        <v>0.111555313</v>
      </c>
      <c r="E13" s="66">
        <f>+[5]Cuadro108!F2</f>
        <v>2.37</v>
      </c>
      <c r="F13" s="66">
        <f>+[5]Cuadro108!G2</f>
        <v>5.7014085999999999E-2</v>
      </c>
      <c r="G13" s="66">
        <f>+[5]Cuadro108!H2</f>
        <v>3.92</v>
      </c>
      <c r="H13" s="66">
        <f>+[5]Cuadro108!I2</f>
        <v>0.18224779799999999</v>
      </c>
      <c r="I13" s="103"/>
      <c r="J13" s="103"/>
      <c r="K13" s="103"/>
      <c r="L13" s="11"/>
      <c r="M13" s="7"/>
    </row>
    <row r="14" spans="1:15">
      <c r="A14" s="7"/>
      <c r="B14" s="32" t="str">
        <f>+[5]Cuadro108!C3</f>
        <v>Servicios de salud</v>
      </c>
      <c r="C14" s="61">
        <f>+[5]Cuadro108!D3</f>
        <v>4.45</v>
      </c>
      <c r="D14" s="61">
        <f>+[5]Cuadro108!E3</f>
        <v>2.3267927000000001E-2</v>
      </c>
      <c r="E14" s="62">
        <f>+[5]Cuadro108!F3</f>
        <v>4.62</v>
      </c>
      <c r="F14" s="62">
        <f>+[5]Cuadro108!G3</f>
        <v>1.5561989E-2</v>
      </c>
      <c r="G14" s="61">
        <f>+[5]Cuadro108!H3</f>
        <v>4.13</v>
      </c>
      <c r="H14" s="61">
        <f>+[5]Cuadro108!I3</f>
        <v>2.2055187E-2</v>
      </c>
      <c r="I14" s="98">
        <f>+[5]Cuadro108!J3</f>
        <v>3</v>
      </c>
      <c r="J14" s="99">
        <f>+[5]Cuadro108!K3</f>
        <v>3</v>
      </c>
      <c r="K14" s="98">
        <f>+[5]Cuadro108!L3</f>
        <v>3</v>
      </c>
      <c r="L14" s="11"/>
      <c r="M14" s="7"/>
      <c r="N14" s="6"/>
      <c r="O14" s="163"/>
    </row>
    <row r="15" spans="1:15">
      <c r="A15" s="7"/>
      <c r="B15" s="32" t="str">
        <f>+[5]Cuadro108!C4</f>
        <v>Bienes y artículos</v>
      </c>
      <c r="C15" s="61">
        <f>+[5]Cuadro108!D4</f>
        <v>2.04</v>
      </c>
      <c r="D15" s="61">
        <f>+[5]Cuadro108!E4</f>
        <v>3.3026973000000001E-2</v>
      </c>
      <c r="E15" s="62">
        <f>+[5]Cuadro108!F4</f>
        <v>1.5</v>
      </c>
      <c r="F15" s="62">
        <f>+[5]Cuadro108!G4</f>
        <v>2.3797797999999998E-2</v>
      </c>
      <c r="G15" s="61">
        <f>+[5]Cuadro108!H4</f>
        <v>2.15</v>
      </c>
      <c r="H15" s="61">
        <f>+[5]Cuadro108!I4</f>
        <v>5.7522180999999999E-2</v>
      </c>
      <c r="I15" s="98">
        <f>+[5]Cuadro108!J4</f>
        <v>2</v>
      </c>
      <c r="J15" s="99">
        <f>+[5]Cuadro108!K4</f>
        <v>1</v>
      </c>
      <c r="K15" s="98">
        <f>+[5]Cuadro108!L4</f>
        <v>2</v>
      </c>
      <c r="L15" s="11"/>
      <c r="M15" s="7"/>
      <c r="N15" s="6"/>
      <c r="O15" s="6"/>
    </row>
    <row r="16" spans="1:15">
      <c r="A16" s="7"/>
      <c r="B16" s="32" t="str">
        <f>+[5]Cuadro108!C5</f>
        <v>Otros gastos</v>
      </c>
      <c r="C16" s="61">
        <f>+[5]Cuadro108!D5</f>
        <v>6.32</v>
      </c>
      <c r="D16" s="61">
        <f>+[5]Cuadro108!E5</f>
        <v>5.6227841000000001E-2</v>
      </c>
      <c r="E16" s="62">
        <f>+[5]Cuadro108!F5</f>
        <v>3.72</v>
      </c>
      <c r="F16" s="62">
        <f>+[5]Cuadro108!G5</f>
        <v>1.7947517E-2</v>
      </c>
      <c r="G16" s="61">
        <f>+[5]Cuadro108!H5</f>
        <v>7.3</v>
      </c>
      <c r="H16" s="61">
        <f>+[5]Cuadro108!I5</f>
        <v>0.10508614600000001</v>
      </c>
      <c r="I16" s="98">
        <f>+[5]Cuadro108!J5</f>
        <v>1</v>
      </c>
      <c r="J16" s="99">
        <f>+[5]Cuadro108!K5</f>
        <v>2</v>
      </c>
      <c r="K16" s="98">
        <f>+[5]Cuadro108!L5</f>
        <v>1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287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+[5]Cuadro108a!B2</f>
        <v>5.23</v>
      </c>
      <c r="F23" s="62">
        <f>+[5]Cuadro108a!C2</f>
        <v>5.29</v>
      </c>
      <c r="G23" s="61">
        <f>+[5]Cuadro108a!D2</f>
        <v>3.68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+[5]Cuadro108a!B3</f>
        <v>4.8</v>
      </c>
      <c r="F24" s="62">
        <f>+[5]Cuadro108a!C3</f>
        <v>4.0599999999999996</v>
      </c>
      <c r="G24" s="61">
        <f>+[5]Cuadro108a!D3</f>
        <v>2.93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201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8" sqref="B38:B39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+[5]Cuadro109!C2</f>
        <v>Servicios de salud</v>
      </c>
      <c r="C13" s="66">
        <f>+[5]Cuadro109!D2</f>
        <v>4.45</v>
      </c>
      <c r="D13" s="66">
        <f>+[5]Cuadro109!E2</f>
        <v>2.3267927000000001E-2</v>
      </c>
      <c r="E13" s="66">
        <f>+[5]Cuadro109!F2</f>
        <v>4.62</v>
      </c>
      <c r="F13" s="66">
        <f>+[5]Cuadro109!G2</f>
        <v>1.5561989E-2</v>
      </c>
      <c r="G13" s="66">
        <f>+[5]Cuadro109!H2</f>
        <v>4.13</v>
      </c>
      <c r="H13" s="66">
        <f>+[5]Cuadro109!I2</f>
        <v>2.2055187E-2</v>
      </c>
      <c r="I13" s="106"/>
      <c r="J13" s="11"/>
      <c r="K13" s="7"/>
    </row>
    <row r="14" spans="1:22">
      <c r="A14" s="7"/>
      <c r="B14" s="9" t="str">
        <f>+[5]Cuadro109!C3</f>
        <v>Consulta</v>
      </c>
      <c r="C14" s="63">
        <f>+[5]Cuadro109!D3</f>
        <v>4.59</v>
      </c>
      <c r="D14" s="63">
        <f>+[5]Cuadro109!E3</f>
        <v>2.0062941000000001E-2</v>
      </c>
      <c r="E14" s="62">
        <f>+[5]Cuadro109!F3</f>
        <v>5.15</v>
      </c>
      <c r="F14" s="62">
        <f>+[5]Cuadro109!G3</f>
        <v>1.2797818000000001E-2</v>
      </c>
      <c r="G14" s="61">
        <f>+[5]Cuadro109!H3</f>
        <v>3.97</v>
      </c>
      <c r="H14" s="63">
        <f>+[5]Cuadro109!I3</f>
        <v>1.6685920999999999E-2</v>
      </c>
      <c r="I14" s="134"/>
      <c r="J14" s="11"/>
      <c r="K14" s="7"/>
    </row>
    <row r="15" spans="1:22">
      <c r="A15" s="7"/>
      <c r="B15" s="9" t="str">
        <f>+[5]Cuadro109!C4</f>
        <v>Exámenes</v>
      </c>
      <c r="C15" s="61">
        <f>+[5]Cuadro109!D4</f>
        <v>4.32</v>
      </c>
      <c r="D15" s="61">
        <f>+[5]Cuadro109!E4</f>
        <v>1.608368E-3</v>
      </c>
      <c r="E15" s="62">
        <f>+[5]Cuadro109!F4</f>
        <v>4.07</v>
      </c>
      <c r="F15" s="62">
        <f>+[5]Cuadro109!G4</f>
        <v>1.410274E-3</v>
      </c>
      <c r="G15" s="61">
        <f>+[5]Cuadro109!H4</f>
        <v>4.7</v>
      </c>
      <c r="H15" s="61">
        <f>+[5]Cuadro109!I4</f>
        <v>5.3444429999999999E-3</v>
      </c>
      <c r="I15" s="134"/>
      <c r="J15" s="11"/>
      <c r="K15" s="7"/>
    </row>
    <row r="16" spans="1:22" s="17" customFormat="1">
      <c r="A16" s="7"/>
      <c r="B16" s="9" t="str">
        <f>+[5]Cuadro109!C5</f>
        <v>Servicios de hospitalización</v>
      </c>
      <c r="C16" s="61">
        <f>+[5]Cuadro109!D5</f>
        <v>3.27</v>
      </c>
      <c r="D16" s="61">
        <f>+[5]Cuadro109!E5</f>
        <v>1.5874649999999999E-3</v>
      </c>
      <c r="E16" s="62">
        <f>+[5]Cuadro109!F5</f>
        <v>2.58</v>
      </c>
      <c r="F16" s="62">
        <f>+[5]Cuadro109!G5</f>
        <v>1.3848720000000001E-3</v>
      </c>
      <c r="G16" s="61">
        <f>+[5]Cuadro109!H5</f>
        <v>0</v>
      </c>
      <c r="H16" s="61">
        <f>+[5]Cuadro109!I5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+[5]Cuadro109!C6</f>
        <v>Consulta</v>
      </c>
      <c r="C22" s="66">
        <f>+[5]Cuadro109!D6</f>
        <v>4.59</v>
      </c>
      <c r="D22" s="66">
        <f>+[5]Cuadro109!E6</f>
        <v>2.0062941000000001E-2</v>
      </c>
      <c r="E22" s="66">
        <f>+[5]Cuadro109!F6</f>
        <v>5.15</v>
      </c>
      <c r="F22" s="66">
        <f>+[5]Cuadro109!G6</f>
        <v>1.2797818000000001E-2</v>
      </c>
      <c r="G22" s="66">
        <f>+[5]Cuadro109!H6</f>
        <v>3.97</v>
      </c>
      <c r="H22" s="66">
        <f>+[5]Cuadro109!I6</f>
        <v>1.6685920999999999E-2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+[5]Cuadro109!C7</f>
        <v>Consulta medica general</v>
      </c>
      <c r="C23" s="63">
        <f>+[5]Cuadro109!D7</f>
        <v>4.9000000000000004</v>
      </c>
      <c r="D23" s="63">
        <f>+[5]Cuadro109!E7</f>
        <v>7.2360510000000003E-3</v>
      </c>
      <c r="E23" s="62">
        <f>+[5]Cuadro109!F7</f>
        <v>5.72</v>
      </c>
      <c r="F23" s="62">
        <f>+[5]Cuadro109!G7</f>
        <v>5.9781110000000004E-3</v>
      </c>
      <c r="G23" s="61">
        <f>+[5]Cuadro109!H7</f>
        <v>4.0599999999999996</v>
      </c>
      <c r="H23" s="63">
        <f>+[5]Cuadro109!I7</f>
        <v>1.3464857E-2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+[5]Cuadro109!C8</f>
        <v>Medicina especializada</v>
      </c>
      <c r="C24" s="63">
        <f>+[5]Cuadro109!D8</f>
        <v>4.43</v>
      </c>
      <c r="D24" s="63">
        <f>+[5]Cuadro109!E8</f>
        <v>1.2822033E-2</v>
      </c>
      <c r="E24" s="62">
        <f>+[5]Cuadro109!F8</f>
        <v>4.74</v>
      </c>
      <c r="F24" s="62">
        <f>+[5]Cuadro109!G8</f>
        <v>6.8253400000000001E-3</v>
      </c>
      <c r="G24" s="61">
        <f>+[5]Cuadro109!H8</f>
        <v>3.64</v>
      </c>
      <c r="H24" s="63">
        <f>+[5]Cuadro109!I8</f>
        <v>3.2269709999999999E-3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+[5]Cuadro109!C9</f>
        <v>Exámenes</v>
      </c>
      <c r="C30" s="66">
        <f>+[5]Cuadro109!D9</f>
        <v>4.32</v>
      </c>
      <c r="D30" s="66">
        <f>+[5]Cuadro109!E9</f>
        <v>1.608368E-3</v>
      </c>
      <c r="E30" s="66">
        <f>+[5]Cuadro109!F9</f>
        <v>4.07</v>
      </c>
      <c r="F30" s="66">
        <f>+[5]Cuadro109!G9</f>
        <v>1.410274E-3</v>
      </c>
      <c r="G30" s="66">
        <f>+[5]Cuadro109!H9</f>
        <v>4.7</v>
      </c>
      <c r="H30" s="66">
        <f>+[5]Cuadro109!I9</f>
        <v>5.3444429999999999E-3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+[5]Cuadro109!C10</f>
        <v>Exámenes de laboratorio</v>
      </c>
      <c r="C31" s="63">
        <f>+[5]Cuadro109!D10</f>
        <v>4.79</v>
      </c>
      <c r="D31" s="63">
        <f>+[5]Cuadro109!E10</f>
        <v>1.077033E-3</v>
      </c>
      <c r="E31" s="62">
        <f>+[5]Cuadro109!F10</f>
        <v>4.8499999999999996</v>
      </c>
      <c r="F31" s="62">
        <f>+[5]Cuadro109!G10</f>
        <v>4.2547199999999998E-4</v>
      </c>
      <c r="G31" s="61">
        <f>+[5]Cuadro109!H10</f>
        <v>4.84</v>
      </c>
      <c r="H31" s="63">
        <f>+[5]Cuadro109!I10</f>
        <v>5.0695649999999998E-3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+[5]Cuadro109!C11</f>
        <v>Imágenes diagnósticas</v>
      </c>
      <c r="C32" s="63">
        <f>+[5]Cuadro109!D11</f>
        <v>3.6</v>
      </c>
      <c r="D32" s="63">
        <f>+[5]Cuadro109!E11</f>
        <v>5.3082599999999998E-4</v>
      </c>
      <c r="E32" s="62">
        <f>+[5]Cuadro109!F11</f>
        <v>3.81</v>
      </c>
      <c r="F32" s="62">
        <f>+[5]Cuadro109!G11</f>
        <v>9.85917E-4</v>
      </c>
      <c r="G32" s="61">
        <f>+[5]Cuadro109!H11</f>
        <v>3.03</v>
      </c>
      <c r="H32" s="63">
        <f>+[5]Cuadro109!I11</f>
        <v>2.7179599999999998E-4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83"/>
      <c r="D34" s="183"/>
      <c r="E34" s="183"/>
      <c r="F34" s="183"/>
      <c r="G34" s="183"/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+[5]Cuadro109!C12</f>
        <v>Servicios de hospitalización</v>
      </c>
      <c r="C38" s="66">
        <f>+[5]Cuadro109!D12</f>
        <v>3.27</v>
      </c>
      <c r="D38" s="66">
        <f>+[5]Cuadro109!E12</f>
        <v>1.5874649999999999E-3</v>
      </c>
      <c r="E38" s="66">
        <f>+[5]Cuadro109!F12</f>
        <v>2.58</v>
      </c>
      <c r="F38" s="66">
        <f>+[5]Cuadro109!G12</f>
        <v>1.3848720000000001E-3</v>
      </c>
      <c r="G38" s="66">
        <f>+[5]Cuadro109!H12</f>
        <v>0</v>
      </c>
      <c r="H38" s="66">
        <f>+[5]Cuadro109!I12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+[5]Cuadro109!C13</f>
        <v>Servicios de hospitalización</v>
      </c>
      <c r="C39" s="63">
        <f>+[5]Cuadro109!D13</f>
        <v>3.27</v>
      </c>
      <c r="D39" s="63">
        <f>+[5]Cuadro109!E13</f>
        <v>1.5874649999999999E-3</v>
      </c>
      <c r="E39" s="62">
        <f>+[5]Cuadro109!F13</f>
        <v>2.58</v>
      </c>
      <c r="F39" s="62">
        <f>+[5]Cuadro109!G13</f>
        <v>1.3848720000000001E-3</v>
      </c>
      <c r="G39" s="61">
        <f>+[5]Cuadro109!H13</f>
        <v>0</v>
      </c>
      <c r="H39" s="63">
        <f>+[5]Cuadro109!I13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+[5]Cuadro110!C2</f>
        <v>Bienes y artículos</v>
      </c>
      <c r="C13" s="66">
        <f>+[5]Cuadro110!D2</f>
        <v>2.04</v>
      </c>
      <c r="D13" s="66">
        <f>+[5]Cuadro110!E2</f>
        <v>3.3026973000000001E-2</v>
      </c>
      <c r="E13" s="66">
        <f>+[5]Cuadro110!F2</f>
        <v>1.5</v>
      </c>
      <c r="F13" s="66">
        <f>+[5]Cuadro110!G2</f>
        <v>2.3797797999999998E-2</v>
      </c>
      <c r="G13" s="66">
        <f>+[5]Cuadro110!H2</f>
        <v>2.15</v>
      </c>
      <c r="H13" s="66">
        <f>+[5]Cuadro110!I2</f>
        <v>5.7522180999999999E-2</v>
      </c>
      <c r="I13" s="106"/>
      <c r="J13" s="11"/>
      <c r="K13" s="7"/>
    </row>
    <row r="14" spans="1:22">
      <c r="A14" s="7"/>
      <c r="B14" s="9" t="str">
        <f>+[5]Cuadro110!C3</f>
        <v>Medicinas y otros gastos</v>
      </c>
      <c r="C14" s="63">
        <f>+[5]Cuadro110!D3</f>
        <v>2.08</v>
      </c>
      <c r="D14" s="63">
        <f>+[5]Cuadro110!E3</f>
        <v>3.2576753E-2</v>
      </c>
      <c r="E14" s="62">
        <f>+[5]Cuadro110!F3</f>
        <v>1.47</v>
      </c>
      <c r="F14" s="62">
        <f>+[5]Cuadro110!G3</f>
        <v>2.2636061999999998E-2</v>
      </c>
      <c r="G14" s="61">
        <f>+[5]Cuadro110!H3</f>
        <v>2.2000000000000002</v>
      </c>
      <c r="H14" s="63">
        <f>+[5]Cuadro110!I3</f>
        <v>5.7788824000000003E-2</v>
      </c>
      <c r="I14" s="134"/>
      <c r="J14" s="11"/>
      <c r="K14" s="7"/>
    </row>
    <row r="15" spans="1:22">
      <c r="A15" s="7"/>
      <c r="B15" s="9" t="str">
        <f>+[5]Cuadro110!C4</f>
        <v>Aparatos ortopédicos y otros</v>
      </c>
      <c r="C15" s="61">
        <f>+[5]Cuadro110!D4</f>
        <v>1.08</v>
      </c>
      <c r="D15" s="61">
        <f>+[5]Cuadro110!E4</f>
        <v>5.7004899999999999E-4</v>
      </c>
      <c r="E15" s="62">
        <f>+[5]Cuadro110!F4</f>
        <v>2.54</v>
      </c>
      <c r="F15" s="62">
        <f>+[5]Cuadro110!G4</f>
        <v>1.1851139999999999E-3</v>
      </c>
      <c r="G15" s="61">
        <f>+[5]Cuadro110!H4</f>
        <v>-0.28000000000000003</v>
      </c>
      <c r="H15" s="61">
        <f>+[5]Cuadro110!I4</f>
        <v>-1.3657099999999999E-4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+[5]Cuadro110!C5</f>
        <v>Medicinas y otros gastos</v>
      </c>
      <c r="C21" s="66">
        <f>+[5]Cuadro110!D5</f>
        <v>2.08</v>
      </c>
      <c r="D21" s="66">
        <f>+[5]Cuadro110!E5</f>
        <v>3.2576753E-2</v>
      </c>
      <c r="E21" s="66">
        <f>+[5]Cuadro110!F5</f>
        <v>1.47</v>
      </c>
      <c r="F21" s="66">
        <f>+[5]Cuadro110!G5</f>
        <v>2.2636061999999998E-2</v>
      </c>
      <c r="G21" s="66">
        <f>+[5]Cuadro110!H5</f>
        <v>2.2000000000000002</v>
      </c>
      <c r="H21" s="66">
        <f>+[5]Cuadro110!I5</f>
        <v>5.7788824000000003E-2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+[5]Cuadro110!C6</f>
        <v>Medicinas</v>
      </c>
      <c r="C22" s="63">
        <f>+[5]Cuadro110!D6</f>
        <v>2.15</v>
      </c>
      <c r="D22" s="63">
        <f>+[5]Cuadro110!E6</f>
        <v>2.4116324000000001E-2</v>
      </c>
      <c r="E22" s="62">
        <f>+[5]Cuadro110!F6</f>
        <v>1.93</v>
      </c>
      <c r="F22" s="62">
        <f>+[5]Cuadro110!G6</f>
        <v>2.1826350000000001E-2</v>
      </c>
      <c r="G22" s="61">
        <f>+[5]Cuadro110!H6</f>
        <v>2.17</v>
      </c>
      <c r="H22" s="63">
        <f>+[5]Cuadro110!I6</f>
        <v>4.4807690999999997E-2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+[5]Cuadro110!C7</f>
        <v>Otras medicinas y anticoceptivos</v>
      </c>
      <c r="C23" s="63">
        <f>+[5]Cuadro110!D7</f>
        <v>1.88</v>
      </c>
      <c r="D23" s="63">
        <f>+[5]Cuadro110!E7</f>
        <v>8.3562619999999997E-3</v>
      </c>
      <c r="E23" s="62">
        <f>+[5]Cuadro110!F7</f>
        <v>0.21</v>
      </c>
      <c r="F23" s="62">
        <f>+[5]Cuadro110!G7</f>
        <v>8.5867300000000001E-4</v>
      </c>
      <c r="G23" s="61">
        <f>+[5]Cuadro110!H7</f>
        <v>2.2799999999999998</v>
      </c>
      <c r="H23" s="63">
        <f>+[5]Cuadro110!I7</f>
        <v>1.2809001E-2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+[5]Cuadro110!C8</f>
        <v>Aparatos ortopédicos y otros</v>
      </c>
      <c r="C29" s="66">
        <f>+[5]Cuadro110!D8</f>
        <v>1.08</v>
      </c>
      <c r="D29" s="66">
        <f>+[5]Cuadro110!E8</f>
        <v>5.7004899999999999E-4</v>
      </c>
      <c r="E29" s="66">
        <f>+[5]Cuadro110!F8</f>
        <v>2.54</v>
      </c>
      <c r="F29" s="66">
        <f>+[5]Cuadro110!G8</f>
        <v>1.1851139999999999E-3</v>
      </c>
      <c r="G29" s="66">
        <f>+[5]Cuadro110!H8</f>
        <v>-0.28000000000000003</v>
      </c>
      <c r="H29" s="66">
        <f>+[5]Cuadro110!I8</f>
        <v>-1.3657099999999999E-4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+[5]Cuadro110!C9</f>
        <v>Aparatos ortopédicos y otros</v>
      </c>
      <c r="C30" s="63">
        <f>+[5]Cuadro110!D9</f>
        <v>1.08</v>
      </c>
      <c r="D30" s="63">
        <f>+[5]Cuadro110!E9</f>
        <v>5.7004899999999999E-4</v>
      </c>
      <c r="E30" s="62">
        <f>+[5]Cuadro110!F9</f>
        <v>2.54</v>
      </c>
      <c r="F30" s="62">
        <f>+[5]Cuadro110!G9</f>
        <v>1.1851139999999999E-3</v>
      </c>
      <c r="G30" s="61">
        <f>+[5]Cuadro110!H9</f>
        <v>-0.28000000000000003</v>
      </c>
      <c r="H30" s="63">
        <f>+[5]Cuadro110!I9</f>
        <v>-1.3657099999999999E-4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+[5]Cuadro111!C2</f>
        <v>Aseguramiento privado</v>
      </c>
      <c r="C13" s="66">
        <f>+[5]Cuadro111!D2</f>
        <v>6.32</v>
      </c>
      <c r="D13" s="66">
        <f>+[5]Cuadro111!E2</f>
        <v>5.6227841000000001E-2</v>
      </c>
      <c r="E13" s="66">
        <f>+[5]Cuadro111!F2</f>
        <v>3.72</v>
      </c>
      <c r="F13" s="66">
        <f>+[5]Cuadro111!G2</f>
        <v>1.7947517E-2</v>
      </c>
      <c r="G13" s="66">
        <f>+[5]Cuadro111!H2</f>
        <v>7.3</v>
      </c>
      <c r="H13" s="66">
        <f>+[5]Cuadro111!I2</f>
        <v>0.10508614600000001</v>
      </c>
      <c r="I13" s="106"/>
      <c r="J13" s="11"/>
      <c r="K13" s="7"/>
    </row>
    <row r="14" spans="1:22">
      <c r="A14" s="7"/>
      <c r="B14" s="9" t="str">
        <f>+[5]Cuadro111!C3</f>
        <v>Aseguramiento privado</v>
      </c>
      <c r="C14" s="63">
        <f>+[5]Cuadro111!D3</f>
        <v>7.4</v>
      </c>
      <c r="D14" s="63">
        <f>+[5]Cuadro111!E3</f>
        <v>5.1779585000000003E-2</v>
      </c>
      <c r="E14" s="62">
        <f>+[5]Cuadro111!F3</f>
        <v>4.7300000000000004</v>
      </c>
      <c r="F14" s="62">
        <f>+[5]Cuadro111!G3</f>
        <v>1.2535963000000001E-2</v>
      </c>
      <c r="G14" s="61">
        <f>+[5]Cuadro111!H3</f>
        <v>8.2899999999999991</v>
      </c>
      <c r="H14" s="63">
        <f>+[5]Cuadro111!I3</f>
        <v>9.9670098999999998E-2</v>
      </c>
      <c r="I14" s="134"/>
      <c r="J14" s="11"/>
      <c r="K14" s="7"/>
    </row>
    <row r="15" spans="1:22">
      <c r="A15" s="7"/>
      <c r="B15" s="9" t="str">
        <f>+[5]Cuadro111!C4</f>
        <v>Aseguramiento obligatorio</v>
      </c>
      <c r="C15" s="61">
        <f>+[5]Cuadro111!D4</f>
        <v>2.5099999999999998</v>
      </c>
      <c r="D15" s="61">
        <f>+[5]Cuadro111!E4</f>
        <v>4.7667120000000002E-3</v>
      </c>
      <c r="E15" s="62">
        <f>+[5]Cuadro111!F4</f>
        <v>2.5099999999999998</v>
      </c>
      <c r="F15" s="62">
        <f>+[5]Cuadro111!G4</f>
        <v>5.4570629999999998E-3</v>
      </c>
      <c r="G15" s="61">
        <f>+[5]Cuadro111!H4</f>
        <v>2.5099999999999998</v>
      </c>
      <c r="H15" s="61">
        <f>+[5]Cuadro111!I4</f>
        <v>5.9553369999999998E-3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+[5]Cuadro111!C5</f>
        <v>Aseguramiento privado</v>
      </c>
      <c r="C21" s="66">
        <f>+[5]Cuadro111!D5</f>
        <v>7.4</v>
      </c>
      <c r="D21" s="66">
        <f>+[5]Cuadro111!E5</f>
        <v>5.1779585000000003E-2</v>
      </c>
      <c r="E21" s="66">
        <f>+[5]Cuadro111!F5</f>
        <v>4.7300000000000004</v>
      </c>
      <c r="F21" s="66">
        <f>+[5]Cuadro111!G5</f>
        <v>1.2535963000000001E-2</v>
      </c>
      <c r="G21" s="66">
        <f>+[5]Cuadro111!H5</f>
        <v>8.2899999999999991</v>
      </c>
      <c r="H21" s="66">
        <f>+[5]Cuadro111!I5</f>
        <v>9.9670098999999998E-2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+[5]Cuadro111!C6</f>
        <v>Aseguramiento privado</v>
      </c>
      <c r="C22" s="63">
        <f>+[5]Cuadro111!D6</f>
        <v>8.1300000000000008</v>
      </c>
      <c r="D22" s="63">
        <f>+[5]Cuadro111!E6</f>
        <v>3.6188624000000003E-2</v>
      </c>
      <c r="E22" s="62">
        <f>+[5]Cuadro111!F6</f>
        <v>5.39</v>
      </c>
      <c r="F22" s="62">
        <f>+[5]Cuadro111!G6</f>
        <v>2.8445100000000002E-3</v>
      </c>
      <c r="G22" s="61">
        <f>+[5]Cuadro111!H6</f>
        <v>8.23</v>
      </c>
      <c r="H22" s="63">
        <f>+[5]Cuadro111!I6</f>
        <v>8.7034997000000003E-2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+[5]Cuadro111!C7</f>
        <v>Servicios de protección</v>
      </c>
      <c r="C23" s="63">
        <f>+[5]Cuadro111!D7</f>
        <v>6.15</v>
      </c>
      <c r="D23" s="63">
        <f>+[5]Cuadro111!E7</f>
        <v>1.5658407999999999E-2</v>
      </c>
      <c r="E23" s="62">
        <f>+[5]Cuadro111!F7</f>
        <v>4.57</v>
      </c>
      <c r="F23" s="62">
        <f>+[5]Cuadro111!G7</f>
        <v>9.7005040000000004E-3</v>
      </c>
      <c r="G23" s="61">
        <f>+[5]Cuadro111!H7</f>
        <v>8.6999999999999993</v>
      </c>
      <c r="H23" s="63">
        <f>+[5]Cuadro111!I7</f>
        <v>1.2593211999999999E-2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+[5]Cuadro111!C8</f>
        <v>Aseguramiento obligatorio</v>
      </c>
      <c r="C29" s="66">
        <f>+[5]Cuadro111!D8</f>
        <v>2.5099999999999998</v>
      </c>
      <c r="D29" s="66">
        <f>+[5]Cuadro111!E8</f>
        <v>4.7667120000000002E-3</v>
      </c>
      <c r="E29" s="66">
        <f>+[5]Cuadro111!F8</f>
        <v>2.5099999999999998</v>
      </c>
      <c r="F29" s="66">
        <f>+[5]Cuadro111!G8</f>
        <v>5.4570629999999998E-3</v>
      </c>
      <c r="G29" s="66">
        <f>+[5]Cuadro111!H8</f>
        <v>2.5099999999999998</v>
      </c>
      <c r="H29" s="66">
        <f>+[5]Cuadro111!I8</f>
        <v>5.9553369999999998E-3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+[5]Cuadro111!C9</f>
        <v>Pagos complementarios</v>
      </c>
      <c r="C30" s="63">
        <f>+[5]Cuadro111!D9</f>
        <v>2.5099999999999998</v>
      </c>
      <c r="D30" s="63">
        <f>+[5]Cuadro111!E9</f>
        <v>4.7667120000000002E-3</v>
      </c>
      <c r="E30" s="62">
        <f>+[5]Cuadro111!F9</f>
        <v>2.5099999999999998</v>
      </c>
      <c r="F30" s="62">
        <f>+[5]Cuadro111!G9</f>
        <v>5.4570629999999998E-3</v>
      </c>
      <c r="G30" s="61">
        <f>+[5]Cuadro111!H9</f>
        <v>2.5099999999999998</v>
      </c>
      <c r="H30" s="63">
        <f>+[5]Cuadro111!I9</f>
        <v>5.9553369999999998E-3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259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146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+[5]Cuadro112!C2</f>
        <v>Salud</v>
      </c>
      <c r="C13" s="66">
        <f>+[5]Cuadro112!D2</f>
        <v>3.68</v>
      </c>
      <c r="D13" s="66">
        <f>+[5]Cuadro112!E2</f>
        <v>0.111555313</v>
      </c>
      <c r="E13" s="66">
        <f>+[5]Cuadro112!F2</f>
        <v>2.37</v>
      </c>
      <c r="F13" s="66">
        <f>+[5]Cuadro112!G2</f>
        <v>5.7014085999999999E-2</v>
      </c>
      <c r="G13" s="66">
        <f>+[5]Cuadro112!H2</f>
        <v>3.92</v>
      </c>
      <c r="H13" s="66">
        <f>+[5]Cuadro112!I2</f>
        <v>0.18224779799999999</v>
      </c>
      <c r="I13" s="103"/>
      <c r="J13" s="103"/>
      <c r="K13" s="103"/>
      <c r="L13" s="11"/>
      <c r="M13" s="7"/>
    </row>
    <row r="14" spans="1:22">
      <c r="A14" s="7"/>
      <c r="B14" s="158" t="str">
        <f>+[5]Cuadro112!C3</f>
        <v>Aseguramiento privado</v>
      </c>
      <c r="C14" s="61">
        <f>+[5]Cuadro112!D3</f>
        <v>8.1300000000000008</v>
      </c>
      <c r="D14" s="61">
        <f>+[5]Cuadro112!E3</f>
        <v>3.6188624000000003E-2</v>
      </c>
      <c r="E14" s="62">
        <f>+[5]Cuadro112!F3</f>
        <v>5.39</v>
      </c>
      <c r="F14" s="62">
        <f>+[5]Cuadro112!G3</f>
        <v>2.8445100000000002E-3</v>
      </c>
      <c r="G14" s="61">
        <f>+[5]Cuadro112!H3</f>
        <v>8.23</v>
      </c>
      <c r="H14" s="61">
        <f>+[5]Cuadro112!I3</f>
        <v>8.7034997000000003E-2</v>
      </c>
      <c r="I14" s="98">
        <f>+[5]Cuadro112!J3</f>
        <v>1</v>
      </c>
      <c r="J14" s="99">
        <f>+[5]Cuadro112!K3</f>
        <v>6</v>
      </c>
      <c r="K14" s="98">
        <f>+[5]Cuadro112!L3</f>
        <v>1</v>
      </c>
      <c r="L14" s="11"/>
      <c r="M14" s="7"/>
    </row>
    <row r="15" spans="1:22">
      <c r="A15" s="7"/>
      <c r="B15" s="158" t="str">
        <f>+[5]Cuadro112!C4</f>
        <v>Medicinas</v>
      </c>
      <c r="C15" s="61">
        <f>+[5]Cuadro112!D4</f>
        <v>2.15</v>
      </c>
      <c r="D15" s="61">
        <f>+[5]Cuadro112!E4</f>
        <v>2.4116324000000001E-2</v>
      </c>
      <c r="E15" s="62">
        <f>+[5]Cuadro112!F4</f>
        <v>1.93</v>
      </c>
      <c r="F15" s="62">
        <f>+[5]Cuadro112!G4</f>
        <v>2.1826350000000001E-2</v>
      </c>
      <c r="G15" s="61">
        <f>+[5]Cuadro112!H4</f>
        <v>2.17</v>
      </c>
      <c r="H15" s="61">
        <f>+[5]Cuadro112!I4</f>
        <v>4.4807690999999997E-2</v>
      </c>
      <c r="I15" s="98">
        <f>+[5]Cuadro112!J4</f>
        <v>2</v>
      </c>
      <c r="J15" s="99">
        <f>+[5]Cuadro112!K4</f>
        <v>1</v>
      </c>
      <c r="K15" s="98">
        <f>+[5]Cuadro112!L4</f>
        <v>2</v>
      </c>
      <c r="L15" s="11"/>
      <c r="M15" s="7"/>
      <c r="O15" s="53"/>
    </row>
    <row r="16" spans="1:22">
      <c r="A16" s="7"/>
      <c r="B16" s="158" t="str">
        <f>+[5]Cuadro112!C5</f>
        <v>Servicios de protección</v>
      </c>
      <c r="C16" s="61">
        <f>+[5]Cuadro112!D5</f>
        <v>6.15</v>
      </c>
      <c r="D16" s="61">
        <f>+[5]Cuadro112!E5</f>
        <v>1.5658407999999999E-2</v>
      </c>
      <c r="E16" s="62">
        <f>+[5]Cuadro112!F5</f>
        <v>4.57</v>
      </c>
      <c r="F16" s="62">
        <f>+[5]Cuadro112!G5</f>
        <v>9.7005040000000004E-3</v>
      </c>
      <c r="G16" s="61">
        <f>+[5]Cuadro112!H5</f>
        <v>8.6999999999999993</v>
      </c>
      <c r="H16" s="61">
        <f>+[5]Cuadro112!I5</f>
        <v>1.2593211999999999E-2</v>
      </c>
      <c r="I16" s="98">
        <f>+[5]Cuadro112!J5</f>
        <v>3</v>
      </c>
      <c r="J16" s="99">
        <f>+[5]Cuadro112!K5</f>
        <v>2</v>
      </c>
      <c r="K16" s="98">
        <f>+[5]Cuadro112!L5</f>
        <v>5</v>
      </c>
      <c r="L16" s="11"/>
      <c r="M16" s="7"/>
      <c r="O16" s="18"/>
    </row>
    <row r="17" spans="1:17">
      <c r="A17" s="7"/>
      <c r="B17" s="158" t="str">
        <f>+[5]Cuadro112!C6</f>
        <v>Medicina especializada</v>
      </c>
      <c r="C17" s="61">
        <f>+[5]Cuadro112!D6</f>
        <v>4.43</v>
      </c>
      <c r="D17" s="61">
        <f>+[5]Cuadro112!E6</f>
        <v>1.2822033E-2</v>
      </c>
      <c r="E17" s="62">
        <f>+[5]Cuadro112!F6</f>
        <v>4.74</v>
      </c>
      <c r="F17" s="62">
        <f>+[5]Cuadro112!G6</f>
        <v>6.8253400000000001E-3</v>
      </c>
      <c r="G17" s="61">
        <f>+[5]Cuadro112!H6</f>
        <v>3.64</v>
      </c>
      <c r="H17" s="61">
        <f>+[5]Cuadro112!I6</f>
        <v>3.2269709999999999E-3</v>
      </c>
      <c r="I17" s="98">
        <f>+[5]Cuadro112!J6</f>
        <v>4</v>
      </c>
      <c r="J17" s="99">
        <f>+[5]Cuadro112!K6</f>
        <v>3</v>
      </c>
      <c r="K17" s="98">
        <f>+[5]Cuadro112!L6</f>
        <v>8</v>
      </c>
      <c r="L17" s="11"/>
      <c r="M17" s="7"/>
    </row>
    <row r="18" spans="1:17">
      <c r="A18" s="7"/>
      <c r="B18" s="158" t="str">
        <f>+[5]Cuadro112!C7</f>
        <v>Otras medicinas y anticoceptivos</v>
      </c>
      <c r="C18" s="61">
        <f>+[5]Cuadro112!D7</f>
        <v>1.88</v>
      </c>
      <c r="D18" s="61">
        <f>+[5]Cuadro112!E7</f>
        <v>8.3562619999999997E-3</v>
      </c>
      <c r="E18" s="62">
        <f>+[5]Cuadro112!F7</f>
        <v>0.21</v>
      </c>
      <c r="F18" s="62">
        <f>+[5]Cuadro112!G7</f>
        <v>8.5867300000000001E-4</v>
      </c>
      <c r="G18" s="61">
        <f>+[5]Cuadro112!H7</f>
        <v>2.2799999999999998</v>
      </c>
      <c r="H18" s="61">
        <f>+[5]Cuadro112!I7</f>
        <v>1.2809001E-2</v>
      </c>
      <c r="I18" s="98">
        <f>+[5]Cuadro112!J7</f>
        <v>5</v>
      </c>
      <c r="J18" s="99">
        <f>+[5]Cuadro112!K7</f>
        <v>10</v>
      </c>
      <c r="K18" s="98">
        <f>+[5]Cuadro112!L7</f>
        <v>4</v>
      </c>
      <c r="L18" s="11"/>
      <c r="M18" s="7"/>
    </row>
    <row r="19" spans="1:17">
      <c r="A19" s="7"/>
      <c r="B19" s="158" t="str">
        <f>+[5]Cuadro112!C8</f>
        <v>Consulta medica general</v>
      </c>
      <c r="C19" s="61">
        <f>+[5]Cuadro112!D8</f>
        <v>4.9000000000000004</v>
      </c>
      <c r="D19" s="61">
        <f>+[5]Cuadro112!E8</f>
        <v>7.2360510000000003E-3</v>
      </c>
      <c r="E19" s="62">
        <f>+[5]Cuadro112!F8</f>
        <v>5.72</v>
      </c>
      <c r="F19" s="62">
        <f>+[5]Cuadro112!G8</f>
        <v>5.9781110000000004E-3</v>
      </c>
      <c r="G19" s="61">
        <f>+[5]Cuadro112!H8</f>
        <v>4.0599999999999996</v>
      </c>
      <c r="H19" s="61">
        <f>+[5]Cuadro112!I8</f>
        <v>1.3464857E-2</v>
      </c>
      <c r="I19" s="98">
        <f>+[5]Cuadro112!J8</f>
        <v>6</v>
      </c>
      <c r="J19" s="99">
        <f>+[5]Cuadro112!K8</f>
        <v>4</v>
      </c>
      <c r="K19" s="98">
        <f>+[5]Cuadro112!L8</f>
        <v>3</v>
      </c>
      <c r="L19" s="11"/>
      <c r="M19" s="7"/>
    </row>
    <row r="20" spans="1:17">
      <c r="A20" s="7"/>
      <c r="B20" s="158" t="str">
        <f>+[5]Cuadro112!C9</f>
        <v>Pagos complementarios</v>
      </c>
      <c r="C20" s="61">
        <f>+[5]Cuadro112!D9</f>
        <v>2.5099999999999998</v>
      </c>
      <c r="D20" s="61">
        <f>+[5]Cuadro112!E9</f>
        <v>4.7667120000000002E-3</v>
      </c>
      <c r="E20" s="62">
        <f>+[5]Cuadro112!F9</f>
        <v>2.5099999999999998</v>
      </c>
      <c r="F20" s="62">
        <f>+[5]Cuadro112!G9</f>
        <v>5.4570629999999998E-3</v>
      </c>
      <c r="G20" s="61">
        <f>+[5]Cuadro112!H9</f>
        <v>2.5099999999999998</v>
      </c>
      <c r="H20" s="61">
        <f>+[5]Cuadro112!I9</f>
        <v>5.9553369999999998E-3</v>
      </c>
      <c r="I20" s="98">
        <f>+[5]Cuadro112!J9</f>
        <v>7</v>
      </c>
      <c r="J20" s="99">
        <f>+[5]Cuadro112!K9</f>
        <v>5</v>
      </c>
      <c r="K20" s="98">
        <f>+[5]Cuadro112!L9</f>
        <v>6</v>
      </c>
      <c r="L20" s="11"/>
      <c r="M20" s="7"/>
      <c r="P20" s="17"/>
      <c r="Q20" s="17"/>
    </row>
    <row r="21" spans="1:17">
      <c r="A21" s="7"/>
      <c r="B21" s="158" t="str">
        <f>+[5]Cuadro112!C10</f>
        <v>Servicios de hospitalización</v>
      </c>
      <c r="C21" s="61">
        <f>+[5]Cuadro112!D10</f>
        <v>3.27</v>
      </c>
      <c r="D21" s="61">
        <f>+[5]Cuadro112!E10</f>
        <v>1.5874649999999999E-3</v>
      </c>
      <c r="E21" s="62">
        <f>+[5]Cuadro112!F10</f>
        <v>2.58</v>
      </c>
      <c r="F21" s="62">
        <f>+[5]Cuadro112!G10</f>
        <v>1.3848720000000001E-3</v>
      </c>
      <c r="G21" s="61">
        <f>+[5]Cuadro112!H10</f>
        <v>0</v>
      </c>
      <c r="H21" s="61">
        <f>+[5]Cuadro112!I10</f>
        <v>0</v>
      </c>
      <c r="I21" s="98">
        <f>+[5]Cuadro112!J10</f>
        <v>8</v>
      </c>
      <c r="J21" s="99">
        <f>+[5]Cuadro112!K10</f>
        <v>7</v>
      </c>
      <c r="K21" s="98">
        <f>+[5]Cuadro112!L10</f>
        <v>10</v>
      </c>
      <c r="L21" s="11"/>
      <c r="M21" s="7"/>
      <c r="O21" s="57"/>
      <c r="P21" s="57"/>
      <c r="Q21" s="57"/>
    </row>
    <row r="22" spans="1:17">
      <c r="A22" s="7"/>
      <c r="B22" s="158" t="str">
        <f>+[5]Cuadro112!C11</f>
        <v>Exámenes de laboratorio</v>
      </c>
      <c r="C22" s="61">
        <f>+[5]Cuadro112!D11</f>
        <v>4.79</v>
      </c>
      <c r="D22" s="61">
        <f>+[5]Cuadro112!E11</f>
        <v>1.077033E-3</v>
      </c>
      <c r="E22" s="62">
        <f>+[5]Cuadro112!F11</f>
        <v>4.8499999999999996</v>
      </c>
      <c r="F22" s="62">
        <f>+[5]Cuadro112!G11</f>
        <v>4.2547199999999998E-4</v>
      </c>
      <c r="G22" s="61">
        <f>+[5]Cuadro112!H11</f>
        <v>4.84</v>
      </c>
      <c r="H22" s="61">
        <f>+[5]Cuadro112!I11</f>
        <v>5.0695649999999998E-3</v>
      </c>
      <c r="I22" s="98">
        <f>+[5]Cuadro112!J11</f>
        <v>9</v>
      </c>
      <c r="J22" s="99">
        <f>+[5]Cuadro112!K11</f>
        <v>11</v>
      </c>
      <c r="K22" s="98">
        <f>+[5]Cuadro112!L11</f>
        <v>7</v>
      </c>
      <c r="L22" s="11"/>
      <c r="M22" s="7"/>
      <c r="O22" s="57"/>
      <c r="P22" s="57"/>
      <c r="Q22" s="57"/>
    </row>
    <row r="23" spans="1:17">
      <c r="A23" s="7"/>
      <c r="B23" s="158" t="str">
        <f>+[5]Cuadro112!C12</f>
        <v>Aparatos ortopédicos y otros</v>
      </c>
      <c r="C23" s="61">
        <f>+[5]Cuadro112!D12</f>
        <v>1.08</v>
      </c>
      <c r="D23" s="61">
        <f>+[5]Cuadro112!E12</f>
        <v>5.7004899999999999E-4</v>
      </c>
      <c r="E23" s="62">
        <f>+[5]Cuadro112!F12</f>
        <v>2.54</v>
      </c>
      <c r="F23" s="62">
        <f>+[5]Cuadro112!G12</f>
        <v>1.1851139999999999E-3</v>
      </c>
      <c r="G23" s="61">
        <f>+[5]Cuadro112!H12</f>
        <v>-0.28000000000000003</v>
      </c>
      <c r="H23" s="61">
        <f>+[5]Cuadro112!I12</f>
        <v>-1.3657099999999999E-4</v>
      </c>
      <c r="I23" s="98">
        <f>+[5]Cuadro112!J12</f>
        <v>10</v>
      </c>
      <c r="J23" s="99">
        <f>+[5]Cuadro112!K12</f>
        <v>8</v>
      </c>
      <c r="K23" s="98">
        <f>+[5]Cuadro112!L12</f>
        <v>11</v>
      </c>
      <c r="L23" s="11"/>
      <c r="M23" s="7"/>
      <c r="O23" s="57"/>
      <c r="P23" s="57"/>
      <c r="Q23" s="57"/>
    </row>
    <row r="24" spans="1:17">
      <c r="A24" s="7"/>
      <c r="B24" s="158" t="str">
        <f>+[5]Cuadro112!C13</f>
        <v>Imágenes diagnósticas</v>
      </c>
      <c r="C24" s="61">
        <f>+[5]Cuadro112!D13</f>
        <v>3.6</v>
      </c>
      <c r="D24" s="61">
        <f>+[5]Cuadro112!E13</f>
        <v>5.3082599999999998E-4</v>
      </c>
      <c r="E24" s="62">
        <f>+[5]Cuadro112!F13</f>
        <v>3.81</v>
      </c>
      <c r="F24" s="62">
        <f>+[5]Cuadro112!G13</f>
        <v>9.85917E-4</v>
      </c>
      <c r="G24" s="61">
        <f>+[5]Cuadro112!H13</f>
        <v>3.03</v>
      </c>
      <c r="H24" s="61">
        <f>+[5]Cuadro112!I13</f>
        <v>2.7179599999999998E-4</v>
      </c>
      <c r="I24" s="98">
        <f>+[5]Cuadro112!J13</f>
        <v>11</v>
      </c>
      <c r="J24" s="99">
        <f>+[5]Cuadro112!K13</f>
        <v>9</v>
      </c>
      <c r="K24" s="98">
        <f>+[5]Cuadro112!L13</f>
        <v>9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118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119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72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4" sqref="C14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243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+[5]Cuadro113!C2</f>
        <v>Educación</v>
      </c>
      <c r="C13" s="66">
        <f>+[5]Cuadro113!D2</f>
        <v>5.01</v>
      </c>
      <c r="D13" s="66">
        <f>+[5]Cuadro113!E2</f>
        <v>0.37977977200000002</v>
      </c>
      <c r="E13" s="66">
        <f>+[5]Cuadro113!F2</f>
        <v>3.72</v>
      </c>
      <c r="F13" s="66">
        <f>+[5]Cuadro113!G2</f>
        <v>0.241275448</v>
      </c>
      <c r="G13" s="66">
        <f>+[5]Cuadro113!H2</f>
        <v>6.64</v>
      </c>
      <c r="H13" s="66">
        <f>+[5]Cuadro113!I2</f>
        <v>0.65970509700000002</v>
      </c>
      <c r="I13" s="103"/>
      <c r="J13" s="103"/>
      <c r="K13" s="103"/>
      <c r="L13" s="11"/>
      <c r="M13" s="7"/>
    </row>
    <row r="14" spans="1:22">
      <c r="A14" s="7"/>
      <c r="B14" s="136" t="str">
        <f>+[5]Cuadro113!C3</f>
        <v>Instrucción</v>
      </c>
      <c r="C14" s="61">
        <f>+[5]Cuadro113!D3</f>
        <v>5.6</v>
      </c>
      <c r="D14" s="61">
        <f>+[5]Cuadro113!E3</f>
        <v>0.361349486</v>
      </c>
      <c r="E14" s="62">
        <f>+[5]Cuadro113!F3</f>
        <v>4.05</v>
      </c>
      <c r="F14" s="62">
        <f>+[5]Cuadro113!G3</f>
        <v>0.21743090000000001</v>
      </c>
      <c r="G14" s="61">
        <f>+[5]Cuadro113!H3</f>
        <v>7.11</v>
      </c>
      <c r="H14" s="61">
        <f>+[5]Cuadro113!I3</f>
        <v>0.66118562400000003</v>
      </c>
      <c r="I14" s="98">
        <f>+[5]Cuadro113!J3</f>
        <v>1</v>
      </c>
      <c r="J14" s="99">
        <f>+[5]Cuadro113!K3</f>
        <v>1</v>
      </c>
      <c r="K14" s="98">
        <f>+[5]Cuadro113!L3</f>
        <v>1</v>
      </c>
      <c r="L14" s="11"/>
      <c r="M14" s="7"/>
      <c r="N14" s="6"/>
      <c r="O14" s="6"/>
    </row>
    <row r="15" spans="1:22">
      <c r="A15" s="7"/>
      <c r="B15" s="136" t="str">
        <f>+[5]Cuadro113!C4</f>
        <v>Artículos</v>
      </c>
      <c r="C15" s="61">
        <f>+[5]Cuadro113!D4</f>
        <v>1.73</v>
      </c>
      <c r="D15" s="61">
        <f>+[5]Cuadro113!E4</f>
        <v>1.9508061E-2</v>
      </c>
      <c r="E15" s="62">
        <f>+[5]Cuadro113!F4</f>
        <v>2.16</v>
      </c>
      <c r="F15" s="62">
        <f>+[5]Cuadro113!G4</f>
        <v>2.4128450999999999E-2</v>
      </c>
      <c r="G15" s="61">
        <f>+[5]Cuadro113!H4</f>
        <v>0.15</v>
      </c>
      <c r="H15" s="61">
        <f>+[5]Cuadro113!I4</f>
        <v>9.5378100000000001E-4</v>
      </c>
      <c r="I15" s="98">
        <f>+[5]Cuadro113!J4</f>
        <v>2</v>
      </c>
      <c r="J15" s="99">
        <f>+[5]Cuadro113!K4</f>
        <v>2</v>
      </c>
      <c r="K15" s="98">
        <f>+[5]Cuadro113!L4</f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288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+[5]Cuadro113a!B2</f>
        <v>7.06</v>
      </c>
      <c r="F23" s="62">
        <f>+[5]Cuadro113a!C2</f>
        <v>3.96</v>
      </c>
      <c r="G23" s="61">
        <f>+[5]Cuadro113a!D2</f>
        <v>5.01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+[5]Cuadro113a!B3</f>
        <v>6.28</v>
      </c>
      <c r="F24" s="62">
        <f>+[5]Cuadro113a!C3</f>
        <v>3.98</v>
      </c>
      <c r="G24" s="61">
        <f>+[5]Cuadro113a!D3</f>
        <v>4.55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325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7" sqref="B37:B3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+[5]Cuadro114!C2</f>
        <v>Instrucción y enseñanza</v>
      </c>
      <c r="C13" s="66">
        <f>+[5]Cuadro114!D2</f>
        <v>5.6</v>
      </c>
      <c r="D13" s="66">
        <f>+[5]Cuadro114!E2</f>
        <v>0.361349486</v>
      </c>
      <c r="E13" s="66">
        <f>+[5]Cuadro114!F2</f>
        <v>4.05</v>
      </c>
      <c r="F13" s="66">
        <f>+[5]Cuadro114!G2</f>
        <v>0.21743090000000001</v>
      </c>
      <c r="G13" s="66">
        <f>+[5]Cuadro114!H2</f>
        <v>7.11</v>
      </c>
      <c r="H13" s="66">
        <f>+[5]Cuadro114!I2</f>
        <v>0.66118562400000003</v>
      </c>
      <c r="I13" s="106"/>
      <c r="J13" s="11"/>
      <c r="K13" s="7"/>
    </row>
    <row r="14" spans="1:22">
      <c r="A14" s="7"/>
      <c r="B14" s="9" t="str">
        <f>+[5]Cuadro114!C3</f>
        <v>Matrículas educación básica</v>
      </c>
      <c r="C14" s="63">
        <f>+[5]Cuadro114!D3</f>
        <v>6.93</v>
      </c>
      <c r="D14" s="63">
        <f>+[5]Cuadro114!E3</f>
        <v>0.20807426600000001</v>
      </c>
      <c r="E14" s="62">
        <f>+[5]Cuadro114!F3</f>
        <v>3.67</v>
      </c>
      <c r="F14" s="62">
        <f>+[5]Cuadro114!G3</f>
        <v>7.1056658999999994E-2</v>
      </c>
      <c r="G14" s="61">
        <f>+[5]Cuadro114!H3</f>
        <v>8.7100000000000009</v>
      </c>
      <c r="H14" s="63">
        <f>+[5]Cuadro114!I3</f>
        <v>0.51104156700000003</v>
      </c>
      <c r="I14" s="134"/>
      <c r="J14" s="11"/>
      <c r="K14" s="7"/>
    </row>
    <row r="15" spans="1:22">
      <c r="A15" s="7"/>
      <c r="B15" s="9" t="str">
        <f>+[5]Cuadro114!C4</f>
        <v>Matrículas educación superior</v>
      </c>
      <c r="C15" s="61">
        <f>+[5]Cuadro114!D4</f>
        <v>4.95</v>
      </c>
      <c r="D15" s="61">
        <f>+[5]Cuadro114!E4</f>
        <v>0.12934263500000001</v>
      </c>
      <c r="E15" s="62">
        <f>+[5]Cuadro114!F4</f>
        <v>4.9400000000000004</v>
      </c>
      <c r="F15" s="62">
        <f>+[5]Cuadro114!G4</f>
        <v>0.13711527200000001</v>
      </c>
      <c r="G15" s="61">
        <f>+[5]Cuadro114!H4</f>
        <v>4.62</v>
      </c>
      <c r="H15" s="61">
        <f>+[5]Cuadro114!I4</f>
        <v>0.109571434</v>
      </c>
      <c r="I15" s="134"/>
      <c r="J15" s="11"/>
      <c r="K15" s="7"/>
    </row>
    <row r="16" spans="1:22" s="17" customFormat="1">
      <c r="A16" s="7"/>
      <c r="B16" s="9" t="str">
        <f>+[5]Cuadro114!C5</f>
        <v>Otros costos educativos</v>
      </c>
      <c r="C16" s="61">
        <f>+[5]Cuadro114!D5</f>
        <v>3</v>
      </c>
      <c r="D16" s="61">
        <f>+[5]Cuadro114!E5</f>
        <v>2.5121505999999998E-2</v>
      </c>
      <c r="E16" s="62">
        <f>+[5]Cuadro114!F5</f>
        <v>1.55</v>
      </c>
      <c r="F16" s="62">
        <f>+[5]Cuadro114!G5</f>
        <v>1.0186521E-2</v>
      </c>
      <c r="G16" s="61">
        <f>+[5]Cuadro114!H5</f>
        <v>4.18</v>
      </c>
      <c r="H16" s="61">
        <f>+[5]Cuadro114!I5</f>
        <v>4.4327156999999999E-2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+[5]Cuadro114!C6</f>
        <v>Matrículas educación básica</v>
      </c>
      <c r="C22" s="66">
        <f>+[5]Cuadro114!D6</f>
        <v>6.93</v>
      </c>
      <c r="D22" s="66">
        <f>+[5]Cuadro114!E6</f>
        <v>0.20807426600000001</v>
      </c>
      <c r="E22" s="66">
        <f>+[5]Cuadro114!F6</f>
        <v>3.67</v>
      </c>
      <c r="F22" s="66">
        <f>+[5]Cuadro114!G6</f>
        <v>7.1056658999999994E-2</v>
      </c>
      <c r="G22" s="66">
        <f>+[5]Cuadro114!H6</f>
        <v>8.7100000000000009</v>
      </c>
      <c r="H22" s="66">
        <f>+[5]Cuadro114!I6</f>
        <v>0.51104156700000003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+[5]Cuadro114!C7</f>
        <v>Matrículas educación básica</v>
      </c>
      <c r="C23" s="63">
        <f>+[5]Cuadro114!D7</f>
        <v>6.25</v>
      </c>
      <c r="D23" s="63">
        <f>+[5]Cuadro114!E7</f>
        <v>2.8971554E-2</v>
      </c>
      <c r="E23" s="62">
        <f>+[5]Cuadro114!F7</f>
        <v>3.71</v>
      </c>
      <c r="F23" s="62">
        <f>+[5]Cuadro114!G7</f>
        <v>1.7252541999999999E-2</v>
      </c>
      <c r="G23" s="61">
        <f>+[5]Cuadro114!H7</f>
        <v>9.19</v>
      </c>
      <c r="H23" s="63">
        <f>+[5]Cuadro114!I7</f>
        <v>3.8735622999999997E-2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+[5]Cuadro114!C8</f>
        <v>Pensiones</v>
      </c>
      <c r="C24" s="63">
        <f>+[5]Cuadro114!D8</f>
        <v>7.06</v>
      </c>
      <c r="D24" s="63">
        <f>+[5]Cuadro114!E8</f>
        <v>0.17925172</v>
      </c>
      <c r="E24" s="62">
        <f>+[5]Cuadro114!F8</f>
        <v>3.65</v>
      </c>
      <c r="F24" s="62">
        <f>+[5]Cuadro114!G8</f>
        <v>5.3694250999999998E-2</v>
      </c>
      <c r="G24" s="61">
        <f>+[5]Cuadro114!H8</f>
        <v>8.67</v>
      </c>
      <c r="H24" s="63">
        <f>+[5]Cuadro114!I8</f>
        <v>0.47216225499999998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+[5]Cuadro114!C9</f>
        <v>Matrículas educación superior</v>
      </c>
      <c r="C30" s="66">
        <f>+[5]Cuadro114!D9</f>
        <v>4.95</v>
      </c>
      <c r="D30" s="66">
        <f>+[5]Cuadro114!E9</f>
        <v>0.12934263500000001</v>
      </c>
      <c r="E30" s="66">
        <f>+[5]Cuadro114!F9</f>
        <v>4.9400000000000004</v>
      </c>
      <c r="F30" s="66">
        <f>+[5]Cuadro114!G9</f>
        <v>0.13711527200000001</v>
      </c>
      <c r="G30" s="66">
        <f>+[5]Cuadro114!H9</f>
        <v>4.62</v>
      </c>
      <c r="H30" s="66">
        <f>+[5]Cuadro114!I9</f>
        <v>0.109571434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+[5]Cuadro114!C10</f>
        <v>Matrículas educación superior</v>
      </c>
      <c r="C31" s="63">
        <f>+[5]Cuadro114!D10</f>
        <v>4.95</v>
      </c>
      <c r="D31" s="63">
        <f>+[5]Cuadro114!E10</f>
        <v>0.12934263500000001</v>
      </c>
      <c r="E31" s="62">
        <f>+[5]Cuadro114!F10</f>
        <v>4.9400000000000004</v>
      </c>
      <c r="F31" s="62">
        <f>+[5]Cuadro114!G10</f>
        <v>0.13711527200000001</v>
      </c>
      <c r="G31" s="61">
        <f>+[5]Cuadro114!H10</f>
        <v>4.62</v>
      </c>
      <c r="H31" s="63">
        <f>+[5]Cuadro114!I10</f>
        <v>0.109571434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+[5]Cuadro114!C11</f>
        <v>Otros costos educativos</v>
      </c>
      <c r="C37" s="66">
        <f>+[5]Cuadro114!D11</f>
        <v>3</v>
      </c>
      <c r="D37" s="66">
        <f>+[5]Cuadro114!E11</f>
        <v>2.5121505999999998E-2</v>
      </c>
      <c r="E37" s="66">
        <f>+[5]Cuadro114!F11</f>
        <v>1.55</v>
      </c>
      <c r="F37" s="66">
        <f>+[5]Cuadro114!G11</f>
        <v>1.0186521E-2</v>
      </c>
      <c r="G37" s="66">
        <f>+[5]Cuadro114!H11</f>
        <v>4.18</v>
      </c>
      <c r="H37" s="66">
        <f>+[5]Cuadro114!I11</f>
        <v>4.4327156999999999E-2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+[5]Cuadro114!C12</f>
        <v>Otros costos educativos</v>
      </c>
      <c r="C38" s="63">
        <f>+[5]Cuadro114!D12</f>
        <v>3</v>
      </c>
      <c r="D38" s="63">
        <f>+[5]Cuadro114!E12</f>
        <v>2.5121505999999998E-2</v>
      </c>
      <c r="E38" s="62">
        <f>+[5]Cuadro114!F12</f>
        <v>1.55</v>
      </c>
      <c r="F38" s="62">
        <f>+[5]Cuadro114!G12</f>
        <v>1.0186521E-2</v>
      </c>
      <c r="G38" s="61">
        <f>+[5]Cuadro114!H12</f>
        <v>4.18</v>
      </c>
      <c r="H38" s="63">
        <f>+[5]Cuadro114!I12</f>
        <v>4.4327156999999999E-2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76"/>
      <c r="D40" s="176"/>
      <c r="E40" s="176"/>
      <c r="F40" s="176"/>
      <c r="G40" s="176"/>
      <c r="H40" s="17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149"/>
      <c r="C41" s="12"/>
      <c r="D41" s="12"/>
      <c r="E41" s="12"/>
      <c r="F41" s="12"/>
      <c r="G41" s="12"/>
      <c r="H41" s="12"/>
      <c r="I41" s="20"/>
      <c r="J41" s="11"/>
      <c r="K41" s="7"/>
    </row>
    <row r="42" spans="1:20">
      <c r="A42" s="7"/>
      <c r="B42" s="9"/>
      <c r="C42" s="149"/>
      <c r="D42" s="149"/>
      <c r="E42" s="149"/>
      <c r="F42" s="149"/>
      <c r="G42" s="149"/>
      <c r="H42" s="149"/>
      <c r="I42" s="20"/>
      <c r="J42" s="11"/>
      <c r="K42" s="7"/>
    </row>
    <row r="43" spans="1:20">
      <c r="A43" s="7"/>
      <c r="B43" s="19"/>
      <c r="C43" s="90"/>
      <c r="D43" s="90"/>
      <c r="E43" s="90"/>
      <c r="F43" s="90"/>
      <c r="G43" s="90"/>
      <c r="H43" s="90"/>
      <c r="I43" s="20"/>
      <c r="J43" s="11"/>
      <c r="K43" s="7"/>
    </row>
    <row r="44" spans="1:20">
      <c r="A44" s="7"/>
      <c r="B44" s="9"/>
      <c r="C44" s="89"/>
      <c r="D44" s="89"/>
      <c r="E44" s="89"/>
      <c r="F44" s="89"/>
      <c r="G44" s="89"/>
      <c r="H44" s="89"/>
      <c r="I44" s="20"/>
      <c r="J44" s="11"/>
      <c r="K44" s="7"/>
    </row>
    <row r="45" spans="1:20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B46" s="9"/>
      <c r="C46" s="176"/>
      <c r="D46" s="176"/>
      <c r="E46" s="176"/>
      <c r="F46" s="176"/>
      <c r="G46" s="176"/>
      <c r="H46" s="176"/>
      <c r="I46" s="20"/>
      <c r="J46" s="11"/>
      <c r="K46" s="7"/>
    </row>
    <row r="47" spans="1:20">
      <c r="A47" s="7"/>
      <c r="B47" s="149"/>
      <c r="C47" s="12"/>
      <c r="D47" s="12"/>
      <c r="E47" s="12"/>
      <c r="F47" s="12"/>
      <c r="G47" s="12"/>
      <c r="H47" s="12"/>
      <c r="I47" s="20"/>
      <c r="J47" s="11"/>
      <c r="K47" s="7"/>
    </row>
    <row r="48" spans="1:20">
      <c r="A48" s="7"/>
      <c r="B48" s="19"/>
      <c r="C48" s="90"/>
      <c r="D48" s="90"/>
      <c r="E48" s="90"/>
      <c r="F48" s="90"/>
      <c r="G48" s="90"/>
      <c r="H48" s="90"/>
      <c r="I48" s="20"/>
      <c r="J48" s="11"/>
      <c r="K48" s="7"/>
    </row>
    <row r="49" spans="1:20">
      <c r="A49" s="7"/>
      <c r="B49" s="9"/>
      <c r="C49" s="89"/>
      <c r="D49" s="89"/>
      <c r="E49" s="89"/>
      <c r="F49" s="89"/>
      <c r="G49" s="89"/>
      <c r="H49" s="89"/>
      <c r="I49" s="20"/>
      <c r="J49" s="11"/>
      <c r="K49" s="7"/>
    </row>
    <row r="50" spans="1:20">
      <c r="A50" s="7"/>
      <c r="B50" s="9"/>
      <c r="C50" s="89"/>
      <c r="D50" s="89"/>
      <c r="E50" s="89"/>
      <c r="F50" s="89"/>
      <c r="G50" s="89"/>
      <c r="H50" s="89"/>
      <c r="I50" s="20"/>
      <c r="J50" s="11"/>
      <c r="K50" s="7"/>
    </row>
    <row r="51" spans="1:20">
      <c r="A51" s="7"/>
      <c r="B51" s="9"/>
      <c r="C51" s="89"/>
      <c r="D51" s="89"/>
      <c r="E51" s="89"/>
      <c r="F51" s="89"/>
      <c r="G51" s="89"/>
      <c r="H51" s="154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205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275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+[5]Cuadro115!C2</f>
        <v>Artículos escolares</v>
      </c>
      <c r="C13" s="66">
        <f>+[5]Cuadro115!D2</f>
        <v>1.73</v>
      </c>
      <c r="D13" s="66">
        <f>+[5]Cuadro115!E2</f>
        <v>1.9508061E-2</v>
      </c>
      <c r="E13" s="66">
        <f>+[5]Cuadro115!F2</f>
        <v>2.16</v>
      </c>
      <c r="F13" s="66">
        <f>+[5]Cuadro115!G2</f>
        <v>2.4128450999999999E-2</v>
      </c>
      <c r="G13" s="66">
        <f>+[5]Cuadro115!H2</f>
        <v>0.15</v>
      </c>
      <c r="H13" s="66">
        <f>+[5]Cuadro115!I2</f>
        <v>9.5378100000000001E-4</v>
      </c>
      <c r="I13" s="106"/>
      <c r="J13" s="11"/>
      <c r="K13" s="7"/>
    </row>
    <row r="14" spans="1:22">
      <c r="A14" s="7"/>
      <c r="B14" s="9" t="str">
        <f>+[5]Cuadro115!C3</f>
        <v>Textos, cuadernos</v>
      </c>
      <c r="C14" s="63">
        <f>+[5]Cuadro115!D3</f>
        <v>2.19</v>
      </c>
      <c r="D14" s="63">
        <f>+[5]Cuadro115!E3</f>
        <v>2.1070729E-2</v>
      </c>
      <c r="E14" s="62">
        <f>+[5]Cuadro115!F3</f>
        <v>2.72</v>
      </c>
      <c r="F14" s="62">
        <f>+[5]Cuadro115!G3</f>
        <v>2.6233011000000001E-2</v>
      </c>
      <c r="G14" s="61">
        <f>+[5]Cuadro115!H3</f>
        <v>0.59</v>
      </c>
      <c r="H14" s="63">
        <f>+[5]Cuadro115!I3</f>
        <v>2.7050350000000002E-3</v>
      </c>
      <c r="I14" s="134"/>
      <c r="J14" s="11"/>
      <c r="K14" s="7"/>
    </row>
    <row r="15" spans="1:22">
      <c r="A15" s="7"/>
      <c r="B15" s="9" t="str">
        <f>+[5]Cuadro115!C4</f>
        <v>Otros gastos escolares</v>
      </c>
      <c r="C15" s="61">
        <f>+[5]Cuadro115!D4</f>
        <v>-0.9</v>
      </c>
      <c r="D15" s="61">
        <f>+[5]Cuadro115!E4</f>
        <v>-1.489715E-3</v>
      </c>
      <c r="E15" s="62">
        <f>+[5]Cuadro115!F4</f>
        <v>-1.23</v>
      </c>
      <c r="F15" s="62">
        <f>+[5]Cuadro115!G4</f>
        <v>-1.8765699999999999E-3</v>
      </c>
      <c r="G15" s="61">
        <f>+[5]Cuadro115!H4</f>
        <v>-0.96</v>
      </c>
      <c r="H15" s="61">
        <f>+[5]Cuadro115!I4</f>
        <v>-1.702802E-3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+[5]Cuadro115!C5</f>
        <v>Textos, cuadernos</v>
      </c>
      <c r="C21" s="66">
        <f>+[5]Cuadro115!D5</f>
        <v>2.19</v>
      </c>
      <c r="D21" s="66">
        <f>+[5]Cuadro115!E5</f>
        <v>2.1070729E-2</v>
      </c>
      <c r="E21" s="66">
        <f>+[5]Cuadro115!F5</f>
        <v>2.72</v>
      </c>
      <c r="F21" s="66">
        <f>+[5]Cuadro115!G5</f>
        <v>2.6233011000000001E-2</v>
      </c>
      <c r="G21" s="66">
        <f>+[5]Cuadro115!H5</f>
        <v>0.59</v>
      </c>
      <c r="H21" s="66">
        <f>+[5]Cuadro115!I5</f>
        <v>2.7050350000000002E-3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+[5]Cuadro115!C6</f>
        <v>Textos</v>
      </c>
      <c r="C22" s="63">
        <f>+[5]Cuadro115!D6</f>
        <v>3</v>
      </c>
      <c r="D22" s="63">
        <f>+[5]Cuadro115!E6</f>
        <v>1.9738948999999999E-2</v>
      </c>
      <c r="E22" s="62">
        <f>+[5]Cuadro115!F6</f>
        <v>4.5599999999999996</v>
      </c>
      <c r="F22" s="62">
        <f>+[5]Cuadro115!G6</f>
        <v>2.4618363000000001E-2</v>
      </c>
      <c r="G22" s="61">
        <f>+[5]Cuadro115!H6</f>
        <v>1.03</v>
      </c>
      <c r="H22" s="63">
        <f>+[5]Cuadro115!I6</f>
        <v>3.8224309999999998E-3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+[5]Cuadro115!C7</f>
        <v>Cuadernos</v>
      </c>
      <c r="C23" s="63">
        <f>+[5]Cuadro115!D7</f>
        <v>1.2</v>
      </c>
      <c r="D23" s="63">
        <f>+[5]Cuadro115!E7</f>
        <v>2.056156E-3</v>
      </c>
      <c r="E23" s="62">
        <f>+[5]Cuadro115!F7</f>
        <v>0.64</v>
      </c>
      <c r="F23" s="62">
        <f>+[5]Cuadro115!G7</f>
        <v>1.6907459999999999E-3</v>
      </c>
      <c r="G23" s="61">
        <f>+[5]Cuadro115!H7</f>
        <v>1.17</v>
      </c>
      <c r="H23" s="63">
        <f>+[5]Cuadro115!I7</f>
        <v>1.1801700000000001E-4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+[5]Cuadro115!C8</f>
        <v>Otros artículos escolares</v>
      </c>
      <c r="C24" s="63">
        <f>+[5]Cuadro115!D8</f>
        <v>-0.41</v>
      </c>
      <c r="D24" s="63">
        <f>+[5]Cuadro115!E8</f>
        <v>-5.4466300000000003E-4</v>
      </c>
      <c r="E24" s="62">
        <f>+[5]Cuadro115!F8</f>
        <v>0.19</v>
      </c>
      <c r="F24" s="62">
        <f>+[5]Cuadro115!G8</f>
        <v>3.04801E-4</v>
      </c>
      <c r="G24" s="61">
        <f>+[5]Cuadro115!H8</f>
        <v>-1.52</v>
      </c>
      <c r="H24" s="63">
        <f>+[5]Cuadro115!I8</f>
        <v>-1.1748660000000001E-3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+[5]Cuadro115!C9</f>
        <v>Otros gastos escolares</v>
      </c>
      <c r="C30" s="66">
        <f>+[5]Cuadro115!D9</f>
        <v>-0.9</v>
      </c>
      <c r="D30" s="66">
        <f>+[5]Cuadro115!E9</f>
        <v>-1.489715E-3</v>
      </c>
      <c r="E30" s="66">
        <f>+[5]Cuadro115!F9</f>
        <v>-1.23</v>
      </c>
      <c r="F30" s="66">
        <f>+[5]Cuadro115!G9</f>
        <v>-1.8765699999999999E-3</v>
      </c>
      <c r="G30" s="66">
        <f>+[5]Cuadro115!H9</f>
        <v>-0.96</v>
      </c>
      <c r="H30" s="66">
        <f>+[5]Cuadro115!I9</f>
        <v>-1.702802E-3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+[5]Cuadro115!C10</f>
        <v>Otros gastos escolares</v>
      </c>
      <c r="C31" s="63">
        <f>+[5]Cuadro115!D10</f>
        <v>-0.9</v>
      </c>
      <c r="D31" s="63">
        <f>+[5]Cuadro115!E10</f>
        <v>-1.489715E-3</v>
      </c>
      <c r="E31" s="62">
        <f>+[5]Cuadro115!F10</f>
        <v>-1.23</v>
      </c>
      <c r="F31" s="62">
        <f>+[5]Cuadro115!G10</f>
        <v>-1.8765699999999999E-3</v>
      </c>
      <c r="G31" s="61">
        <f>+[5]Cuadro115!H10</f>
        <v>-0.96</v>
      </c>
      <c r="H31" s="63">
        <f>+[5]Cuadro115!I10</f>
        <v>-1.702802E-3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9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9"/>
      <c r="D36" s="149"/>
      <c r="E36" s="149"/>
      <c r="F36" s="149"/>
      <c r="G36" s="149"/>
      <c r="H36" s="14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6"/>
      <c r="D37" s="176"/>
      <c r="E37" s="176"/>
      <c r="F37" s="176"/>
      <c r="G37" s="176"/>
      <c r="H37" s="17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7"/>
      <c r="C38" s="138"/>
      <c r="D38" s="138"/>
      <c r="E38" s="138"/>
      <c r="F38" s="138"/>
      <c r="G38" s="138"/>
      <c r="H38" s="13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47"/>
      <c r="D39" s="147"/>
      <c r="E39" s="147"/>
      <c r="F39" s="147"/>
      <c r="G39" s="147"/>
      <c r="H39" s="14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06"/>
      <c r="D40" s="106"/>
      <c r="E40" s="106"/>
      <c r="F40" s="106"/>
      <c r="G40" s="106"/>
      <c r="H40" s="10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>
      <c r="A41" s="7"/>
      <c r="B41" s="72"/>
      <c r="C41" s="133"/>
      <c r="D41" s="133"/>
      <c r="E41" s="133"/>
      <c r="F41" s="133"/>
      <c r="G41" s="133"/>
      <c r="H41" s="133"/>
      <c r="I41" s="20"/>
      <c r="J41" s="11"/>
      <c r="K41" s="7"/>
    </row>
    <row r="42" spans="1:20">
      <c r="A42" s="7"/>
      <c r="B42" s="72"/>
      <c r="C42" s="135"/>
      <c r="D42" s="135"/>
      <c r="E42" s="135"/>
      <c r="F42" s="135"/>
      <c r="G42" s="135"/>
      <c r="H42" s="135"/>
      <c r="I42" s="20"/>
      <c r="J42" s="11"/>
      <c r="K42" s="7"/>
    </row>
    <row r="43" spans="1:20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276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147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+[5]Cuadro116!C2</f>
        <v>Educación</v>
      </c>
      <c r="C13" s="66">
        <f>+[5]Cuadro116!D2</f>
        <v>5.01</v>
      </c>
      <c r="D13" s="66">
        <f>+[5]Cuadro116!E2</f>
        <v>0.37977977200000002</v>
      </c>
      <c r="E13" s="66">
        <f>+[5]Cuadro116!F2</f>
        <v>3.72</v>
      </c>
      <c r="F13" s="66">
        <f>+[5]Cuadro116!G2</f>
        <v>0.241275448</v>
      </c>
      <c r="G13" s="66">
        <f>+[5]Cuadro116!H2</f>
        <v>6.64</v>
      </c>
      <c r="H13" s="66">
        <f>+[5]Cuadro116!I2</f>
        <v>0.65970509700000002</v>
      </c>
      <c r="I13" s="103"/>
      <c r="J13" s="103"/>
      <c r="K13" s="103"/>
      <c r="L13" s="11"/>
      <c r="M13" s="7"/>
    </row>
    <row r="14" spans="1:22">
      <c r="A14" s="7"/>
      <c r="B14" s="158" t="str">
        <f>+[5]Cuadro116!C3</f>
        <v>Pensiones</v>
      </c>
      <c r="C14" s="61">
        <f>+[5]Cuadro116!D3</f>
        <v>7.06</v>
      </c>
      <c r="D14" s="61">
        <f>+[5]Cuadro116!E3</f>
        <v>0.17925172</v>
      </c>
      <c r="E14" s="62">
        <f>+[5]Cuadro116!F3</f>
        <v>3.65</v>
      </c>
      <c r="F14" s="62">
        <f>+[5]Cuadro116!G3</f>
        <v>5.3694250999999998E-2</v>
      </c>
      <c r="G14" s="61">
        <f>+[5]Cuadro116!H3</f>
        <v>8.67</v>
      </c>
      <c r="H14" s="61">
        <f>+[5]Cuadro116!I3</f>
        <v>0.47216225499999998</v>
      </c>
      <c r="I14" s="98">
        <f>+[5]Cuadro116!J3</f>
        <v>1</v>
      </c>
      <c r="J14" s="99">
        <f>+[5]Cuadro116!K3</f>
        <v>2</v>
      </c>
      <c r="K14" s="98">
        <f>+[5]Cuadro116!L3</f>
        <v>1</v>
      </c>
      <c r="L14" s="11"/>
      <c r="M14" s="7"/>
    </row>
    <row r="15" spans="1:22">
      <c r="A15" s="7"/>
      <c r="B15" s="158" t="str">
        <f>+[5]Cuadro116!C4</f>
        <v>Matrículas de educación superior y no formal</v>
      </c>
      <c r="C15" s="61">
        <f>+[5]Cuadro116!D4</f>
        <v>4.95</v>
      </c>
      <c r="D15" s="61">
        <f>+[5]Cuadro116!E4</f>
        <v>0.12934263500000001</v>
      </c>
      <c r="E15" s="62">
        <f>+[5]Cuadro116!F4</f>
        <v>4.9400000000000004</v>
      </c>
      <c r="F15" s="62">
        <f>+[5]Cuadro116!G4</f>
        <v>0.13711527200000001</v>
      </c>
      <c r="G15" s="61">
        <f>+[5]Cuadro116!H4</f>
        <v>4.62</v>
      </c>
      <c r="H15" s="61">
        <f>+[5]Cuadro116!I4</f>
        <v>0.109571434</v>
      </c>
      <c r="I15" s="98">
        <f>+[5]Cuadro116!J4</f>
        <v>2</v>
      </c>
      <c r="J15" s="99">
        <f>+[5]Cuadro116!K4</f>
        <v>1</v>
      </c>
      <c r="K15" s="98">
        <f>+[5]Cuadro116!L4</f>
        <v>2</v>
      </c>
      <c r="L15" s="11"/>
      <c r="M15" s="7"/>
      <c r="O15" s="53"/>
    </row>
    <row r="16" spans="1:22">
      <c r="A16" s="7"/>
      <c r="B16" s="158" t="str">
        <f>+[5]Cuadro116!C5</f>
        <v>Matrículas de educación básica, media y vocacional</v>
      </c>
      <c r="C16" s="61">
        <f>+[5]Cuadro116!D5</f>
        <v>6.25</v>
      </c>
      <c r="D16" s="61">
        <f>+[5]Cuadro116!E5</f>
        <v>2.8971554E-2</v>
      </c>
      <c r="E16" s="62">
        <f>+[5]Cuadro116!F5</f>
        <v>3.71</v>
      </c>
      <c r="F16" s="62">
        <f>+[5]Cuadro116!G5</f>
        <v>1.7252541999999999E-2</v>
      </c>
      <c r="G16" s="61">
        <f>+[5]Cuadro116!H5</f>
        <v>9.19</v>
      </c>
      <c r="H16" s="61">
        <f>+[5]Cuadro116!I5</f>
        <v>3.8735622999999997E-2</v>
      </c>
      <c r="I16" s="98">
        <f>+[5]Cuadro116!J5</f>
        <v>3</v>
      </c>
      <c r="J16" s="99">
        <f>+[5]Cuadro116!K5</f>
        <v>4</v>
      </c>
      <c r="K16" s="98">
        <f>+[5]Cuadro116!L5</f>
        <v>4</v>
      </c>
      <c r="L16" s="11"/>
      <c r="M16" s="7"/>
      <c r="O16" s="18"/>
    </row>
    <row r="17" spans="1:22">
      <c r="A17" s="7"/>
      <c r="B17" s="158" t="str">
        <f>+[5]Cuadro116!C6</f>
        <v>Otros costos educativos</v>
      </c>
      <c r="C17" s="61">
        <f>+[5]Cuadro116!D6</f>
        <v>3</v>
      </c>
      <c r="D17" s="61">
        <f>+[5]Cuadro116!E6</f>
        <v>2.5121505999999998E-2</v>
      </c>
      <c r="E17" s="62">
        <f>+[5]Cuadro116!F6</f>
        <v>1.55</v>
      </c>
      <c r="F17" s="62">
        <f>+[5]Cuadro116!G6</f>
        <v>1.0186521E-2</v>
      </c>
      <c r="G17" s="61">
        <f>+[5]Cuadro116!H6</f>
        <v>4.18</v>
      </c>
      <c r="H17" s="61">
        <f>+[5]Cuadro116!I6</f>
        <v>4.4327156999999999E-2</v>
      </c>
      <c r="I17" s="98">
        <f>+[5]Cuadro116!J6</f>
        <v>4</v>
      </c>
      <c r="J17" s="99">
        <f>+[5]Cuadro116!K6</f>
        <v>5</v>
      </c>
      <c r="K17" s="98">
        <f>+[5]Cuadro116!L6</f>
        <v>3</v>
      </c>
      <c r="L17" s="11"/>
      <c r="M17" s="7"/>
    </row>
    <row r="18" spans="1:22">
      <c r="A18" s="7"/>
      <c r="B18" s="158" t="str">
        <f>+[5]Cuadro116!C7</f>
        <v>Textos</v>
      </c>
      <c r="C18" s="61">
        <f>+[5]Cuadro116!D7</f>
        <v>3</v>
      </c>
      <c r="D18" s="61">
        <f>+[5]Cuadro116!E7</f>
        <v>1.9738948999999999E-2</v>
      </c>
      <c r="E18" s="62">
        <f>+[5]Cuadro116!F7</f>
        <v>4.5599999999999996</v>
      </c>
      <c r="F18" s="62">
        <f>+[5]Cuadro116!G7</f>
        <v>2.4618363000000001E-2</v>
      </c>
      <c r="G18" s="61">
        <f>+[5]Cuadro116!H7</f>
        <v>1.03</v>
      </c>
      <c r="H18" s="61">
        <f>+[5]Cuadro116!I7</f>
        <v>3.8224309999999998E-3</v>
      </c>
      <c r="I18" s="98">
        <f>+[5]Cuadro116!J7</f>
        <v>5</v>
      </c>
      <c r="J18" s="99">
        <f>+[5]Cuadro116!K7</f>
        <v>3</v>
      </c>
      <c r="K18" s="98">
        <f>+[5]Cuadro116!L7</f>
        <v>5</v>
      </c>
      <c r="L18" s="11"/>
      <c r="M18" s="7"/>
    </row>
    <row r="19" spans="1:22">
      <c r="A19" s="7"/>
      <c r="B19" s="158" t="str">
        <f>+[5]Cuadro116!C8</f>
        <v>Cuadernos</v>
      </c>
      <c r="C19" s="61">
        <f>+[5]Cuadro116!D8</f>
        <v>1.2</v>
      </c>
      <c r="D19" s="61">
        <f>+[5]Cuadro116!E8</f>
        <v>2.056156E-3</v>
      </c>
      <c r="E19" s="62">
        <f>+[5]Cuadro116!F8</f>
        <v>0.64</v>
      </c>
      <c r="F19" s="62">
        <f>+[5]Cuadro116!G8</f>
        <v>1.6907459999999999E-3</v>
      </c>
      <c r="G19" s="61">
        <f>+[5]Cuadro116!H8</f>
        <v>1.17</v>
      </c>
      <c r="H19" s="61">
        <f>+[5]Cuadro116!I8</f>
        <v>1.1801700000000001E-4</v>
      </c>
      <c r="I19" s="98">
        <f>+[5]Cuadro116!J8</f>
        <v>6</v>
      </c>
      <c r="J19" s="99">
        <f>+[5]Cuadro116!K8</f>
        <v>6</v>
      </c>
      <c r="K19" s="98">
        <f>+[5]Cuadro116!L8</f>
        <v>6</v>
      </c>
      <c r="L19" s="11"/>
      <c r="M19" s="7"/>
    </row>
    <row r="20" spans="1:22">
      <c r="A20" s="7"/>
      <c r="B20" s="158" t="str">
        <f>+[5]Cuadro116!C9</f>
        <v>Otros artículos escolares</v>
      </c>
      <c r="C20" s="61">
        <f>+[5]Cuadro116!D9</f>
        <v>-0.41</v>
      </c>
      <c r="D20" s="61">
        <f>+[5]Cuadro116!E9</f>
        <v>-5.4466300000000003E-4</v>
      </c>
      <c r="E20" s="62">
        <f>+[5]Cuadro116!F9</f>
        <v>0.19</v>
      </c>
      <c r="F20" s="62">
        <f>+[5]Cuadro116!G9</f>
        <v>3.04801E-4</v>
      </c>
      <c r="G20" s="61">
        <f>+[5]Cuadro116!H9</f>
        <v>-1.52</v>
      </c>
      <c r="H20" s="61">
        <f>+[5]Cuadro116!I9</f>
        <v>-1.1748660000000001E-3</v>
      </c>
      <c r="I20" s="98">
        <f>+[5]Cuadro116!J9</f>
        <v>7</v>
      </c>
      <c r="J20" s="99">
        <f>+[5]Cuadro116!K9</f>
        <v>7</v>
      </c>
      <c r="K20" s="98">
        <f>+[5]Cuadro116!L9</f>
        <v>7</v>
      </c>
      <c r="L20" s="11"/>
      <c r="M20" s="7"/>
      <c r="P20" s="17"/>
      <c r="Q20" s="17"/>
    </row>
    <row r="21" spans="1:22">
      <c r="A21" s="7"/>
      <c r="B21" s="158" t="str">
        <f>+[5]Cuadro116!C10</f>
        <v>Otros gastos escolares</v>
      </c>
      <c r="C21" s="61">
        <f>+[5]Cuadro116!D10</f>
        <v>-0.9</v>
      </c>
      <c r="D21" s="61">
        <f>+[5]Cuadro116!E10</f>
        <v>-1.489715E-3</v>
      </c>
      <c r="E21" s="62">
        <f>+[5]Cuadro116!F10</f>
        <v>-1.23</v>
      </c>
      <c r="F21" s="62">
        <f>+[5]Cuadro116!G10</f>
        <v>-1.8765699999999999E-3</v>
      </c>
      <c r="G21" s="61">
        <f>+[5]Cuadro116!H10</f>
        <v>-0.96</v>
      </c>
      <c r="H21" s="61">
        <f>+[5]Cuadro116!I10</f>
        <v>-1.702802E-3</v>
      </c>
      <c r="I21" s="98">
        <f>+[5]Cuadro116!J10</f>
        <v>8</v>
      </c>
      <c r="J21" s="99">
        <f>+[5]Cuadro116!K10</f>
        <v>8</v>
      </c>
      <c r="K21" s="98">
        <f>+[5]Cuadro116!L10</f>
        <v>8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73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8" t="s">
        <v>246</v>
      </c>
      <c r="D7" s="178"/>
      <c r="E7" s="178"/>
      <c r="F7" s="178"/>
      <c r="G7" s="178"/>
      <c r="H7" s="178"/>
      <c r="I7" s="178"/>
      <c r="J7" s="178"/>
      <c r="K7" s="178"/>
      <c r="L7" s="11"/>
      <c r="M7" s="7"/>
    </row>
    <row r="8" spans="1:15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15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tr">
        <f>+[5]Cuadro117!C2</f>
        <v>Diversión</v>
      </c>
      <c r="C13" s="66">
        <f>+[5]Cuadro117!D2</f>
        <v>-2.42</v>
      </c>
      <c r="D13" s="66">
        <f>+[5]Cuadro117!E2</f>
        <v>-7.9294878999999999E-2</v>
      </c>
      <c r="E13" s="66">
        <f>+[5]Cuadro117!F2</f>
        <v>-3.4</v>
      </c>
      <c r="F13" s="66">
        <f>+[5]Cuadro117!G2</f>
        <v>-8.0368180999999997E-2</v>
      </c>
      <c r="G13" s="66">
        <f>+[5]Cuadro117!H2</f>
        <v>-2.09</v>
      </c>
      <c r="H13" s="66">
        <f>+[5]Cuadro117!I2</f>
        <v>-0.109905481</v>
      </c>
      <c r="I13" s="103"/>
      <c r="J13" s="103"/>
      <c r="K13" s="103"/>
      <c r="L13" s="11"/>
      <c r="M13" s="7"/>
    </row>
    <row r="14" spans="1:15">
      <c r="A14" s="7"/>
      <c r="B14" s="32" t="str">
        <f>+[5]Cuadro117!C3</f>
        <v>Culturales</v>
      </c>
      <c r="C14" s="61">
        <f>+[5]Cuadro117!D3</f>
        <v>0.92</v>
      </c>
      <c r="D14" s="61">
        <f>+[5]Cuadro117!E3</f>
        <v>6.0010660000000002E-3</v>
      </c>
      <c r="E14" s="62">
        <f>+[5]Cuadro117!F3</f>
        <v>-1.39</v>
      </c>
      <c r="F14" s="62">
        <f>+[5]Cuadro117!G3</f>
        <v>-7.5147720000000003E-3</v>
      </c>
      <c r="G14" s="61">
        <f>+[5]Cuadro117!H3</f>
        <v>3.11</v>
      </c>
      <c r="H14" s="61">
        <f>+[5]Cuadro117!I3</f>
        <v>2.6642981E-2</v>
      </c>
      <c r="I14" s="98">
        <f>+[5]Cuadro117!J3</f>
        <v>3</v>
      </c>
      <c r="J14" s="99">
        <f>+[5]Cuadro117!K3</f>
        <v>3</v>
      </c>
      <c r="K14" s="98">
        <f>+[5]Cuadro117!L3</f>
        <v>3</v>
      </c>
      <c r="L14" s="11"/>
      <c r="M14" s="7"/>
      <c r="N14" s="6"/>
      <c r="O14" s="5"/>
    </row>
    <row r="15" spans="1:15">
      <c r="A15" s="7"/>
      <c r="B15" s="32" t="str">
        <f>+[5]Cuadro117!C4</f>
        <v>Esparcimiento</v>
      </c>
      <c r="C15" s="61">
        <f>+[5]Cuadro117!D4</f>
        <v>-9.4600000000000009</v>
      </c>
      <c r="D15" s="61">
        <f>+[5]Cuadro117!E4</f>
        <v>-5.2353220999999998E-2</v>
      </c>
      <c r="E15" s="62">
        <f>+[5]Cuadro117!F4</f>
        <v>-8.8699999999999992</v>
      </c>
      <c r="F15" s="62">
        <f>+[5]Cuadro117!G4</f>
        <v>-6.0033406999999997E-2</v>
      </c>
      <c r="G15" s="61">
        <f>+[5]Cuadro117!H4</f>
        <v>-8.9</v>
      </c>
      <c r="H15" s="61">
        <f>+[5]Cuadro117!I4</f>
        <v>-5.1274599999999997E-2</v>
      </c>
      <c r="I15" s="98">
        <f>+[5]Cuadro117!J4</f>
        <v>1</v>
      </c>
      <c r="J15" s="99">
        <f>+[5]Cuadro117!K4</f>
        <v>1</v>
      </c>
      <c r="K15" s="98">
        <f>+[5]Cuadro117!L4</f>
        <v>2</v>
      </c>
      <c r="L15" s="11"/>
      <c r="M15" s="7"/>
      <c r="N15" s="6"/>
      <c r="O15" s="163"/>
    </row>
    <row r="16" spans="1:15">
      <c r="A16" s="7"/>
      <c r="B16" s="32" t="str">
        <f>+[5]Cuadro117!C5</f>
        <v>Diversión</v>
      </c>
      <c r="C16" s="61">
        <f>+[5]Cuadro117!D5</f>
        <v>-1.43</v>
      </c>
      <c r="D16" s="61">
        <f>+[5]Cuadro117!E5</f>
        <v>-2.9613137000000001E-2</v>
      </c>
      <c r="E16" s="62">
        <f>+[5]Cuadro117!F5</f>
        <v>-0.84</v>
      </c>
      <c r="F16" s="62">
        <f>+[5]Cuadro117!G5</f>
        <v>-9.627923E-3</v>
      </c>
      <c r="G16" s="61">
        <f>+[5]Cuadro117!H5</f>
        <v>-2.11</v>
      </c>
      <c r="H16" s="61">
        <f>+[5]Cuadro117!I5</f>
        <v>-8.0722774999999997E-2</v>
      </c>
      <c r="I16" s="98">
        <f>+[5]Cuadro117!J5</f>
        <v>2</v>
      </c>
      <c r="J16" s="99">
        <f>+[5]Cuadro117!K5</f>
        <v>2</v>
      </c>
      <c r="K16" s="98">
        <f>+[5]Cuadro117!L5</f>
        <v>1</v>
      </c>
      <c r="L16" s="11"/>
      <c r="M16" s="7"/>
      <c r="N16" s="6"/>
      <c r="O16" s="6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289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+[5]Cuadro117a!B2</f>
        <v>1.77</v>
      </c>
      <c r="F23" s="62">
        <f>+[5]Cuadro117a!C2</f>
        <v>-0.53</v>
      </c>
      <c r="G23" s="61">
        <f>+[5]Cuadro117a!D2</f>
        <v>-2.42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+[5]Cuadro117a!B3</f>
        <v>0.84</v>
      </c>
      <c r="F24" s="62">
        <f>+[5]Cuadro117a!C3</f>
        <v>-0.82</v>
      </c>
      <c r="G24" s="61">
        <f>+[5]Cuadro117a!D3</f>
        <v>-1.43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208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46" sqref="B46:B4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270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+[5]Cuadro118!C2</f>
        <v>Articulos culturales</v>
      </c>
      <c r="C13" s="66">
        <f>+[5]Cuadro118!D2</f>
        <v>0.92</v>
      </c>
      <c r="D13" s="66">
        <f>+[5]Cuadro118!E2</f>
        <v>6.0010660000000002E-3</v>
      </c>
      <c r="E13" s="66">
        <f>+[5]Cuadro118!F2</f>
        <v>-1.39</v>
      </c>
      <c r="F13" s="66">
        <f>+[5]Cuadro118!G2</f>
        <v>-7.5147720000000003E-3</v>
      </c>
      <c r="G13" s="66">
        <f>+[5]Cuadro118!H2</f>
        <v>3.11</v>
      </c>
      <c r="H13" s="66">
        <f>+[5]Cuadro118!I2</f>
        <v>2.6642981E-2</v>
      </c>
      <c r="I13" s="106"/>
      <c r="J13" s="11"/>
      <c r="K13" s="7"/>
    </row>
    <row r="14" spans="1:22">
      <c r="A14" s="7"/>
      <c r="B14" s="9" t="str">
        <f>+[5]Cuadro118!C3</f>
        <v>Artículos culturales</v>
      </c>
      <c r="C14" s="63">
        <f>+[5]Cuadro118!D3</f>
        <v>3.28</v>
      </c>
      <c r="D14" s="63">
        <f>+[5]Cuadro118!E3</f>
        <v>4.3524030000000003E-3</v>
      </c>
      <c r="E14" s="62">
        <f>+[5]Cuadro118!F3</f>
        <v>3.41</v>
      </c>
      <c r="F14" s="62">
        <f>+[5]Cuadro118!G3</f>
        <v>2.2613109999999998E-3</v>
      </c>
      <c r="G14" s="61">
        <f>+[5]Cuadro118!H3</f>
        <v>2.7</v>
      </c>
      <c r="H14" s="63">
        <f>+[5]Cuadro118!I3</f>
        <v>7.7585479999999997E-3</v>
      </c>
      <c r="I14" s="134"/>
      <c r="J14" s="11"/>
      <c r="K14" s="7"/>
    </row>
    <row r="15" spans="1:22">
      <c r="A15" s="7"/>
      <c r="B15" s="9" t="str">
        <f>+[5]Cuadro118!C4</f>
        <v>Juegos, aficiones</v>
      </c>
      <c r="C15" s="61">
        <f>+[5]Cuadro118!D4</f>
        <v>-0.71</v>
      </c>
      <c r="D15" s="61">
        <f>+[5]Cuadro118!E4</f>
        <v>-2.1569039999999999E-3</v>
      </c>
      <c r="E15" s="62">
        <f>+[5]Cuadro118!F4</f>
        <v>-2.74</v>
      </c>
      <c r="F15" s="62">
        <f>+[5]Cuadro118!G4</f>
        <v>-1.0692203000000001E-2</v>
      </c>
      <c r="G15" s="61">
        <f>+[5]Cuadro118!H4</f>
        <v>1.82</v>
      </c>
      <c r="H15" s="61">
        <f>+[5]Cuadro118!I4</f>
        <v>4.9865990000000004E-3</v>
      </c>
      <c r="I15" s="134"/>
      <c r="J15" s="11"/>
      <c r="K15" s="7"/>
    </row>
    <row r="16" spans="1:22" s="17" customFormat="1">
      <c r="A16" s="7"/>
      <c r="B16" s="9" t="str">
        <f>+[5]Cuadro118!C5</f>
        <v>Jardines</v>
      </c>
      <c r="C16" s="61">
        <f>+[5]Cuadro118!D5</f>
        <v>4.6399999999999997</v>
      </c>
      <c r="D16" s="61">
        <f>+[5]Cuadro118!E5</f>
        <v>4.4115430000000004E-3</v>
      </c>
      <c r="E16" s="62">
        <f>+[5]Cuadro118!F5</f>
        <v>5.86</v>
      </c>
      <c r="F16" s="62">
        <f>+[5]Cuadro118!G5</f>
        <v>2.352088E-3</v>
      </c>
      <c r="G16" s="61">
        <f>+[5]Cuadro118!H5</f>
        <v>4.01</v>
      </c>
      <c r="H16" s="61">
        <f>+[5]Cuadro118!I5</f>
        <v>7.0883650000000001E-3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+[5]Cuadro118!C6</f>
        <v>Artículos para aficiones</v>
      </c>
      <c r="C17" s="61">
        <f>+[5]Cuadro118!D6</f>
        <v>-0.33</v>
      </c>
      <c r="D17" s="61">
        <f>+[5]Cuadro118!E6</f>
        <v>-3.9830099999999999E-4</v>
      </c>
      <c r="E17" s="62">
        <f>+[5]Cuadro118!F6</f>
        <v>-2.4900000000000002</v>
      </c>
      <c r="F17" s="62">
        <f>+[5]Cuadro118!G6</f>
        <v>-1.094912E-3</v>
      </c>
      <c r="G17" s="61">
        <f>+[5]Cuadro118!H6</f>
        <v>5.8</v>
      </c>
      <c r="H17" s="61">
        <f>+[5]Cuadro118!I6</f>
        <v>6.878978E-3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+[5]Cuadro118!C7</f>
        <v>Artículos culturales</v>
      </c>
      <c r="C23" s="66">
        <f>+[5]Cuadro118!D7</f>
        <v>3.28</v>
      </c>
      <c r="D23" s="66">
        <f>+[5]Cuadro118!E7</f>
        <v>4.3524030000000003E-3</v>
      </c>
      <c r="E23" s="66">
        <f>+[5]Cuadro118!F7</f>
        <v>3.41</v>
      </c>
      <c r="F23" s="66">
        <f>+[5]Cuadro118!G7</f>
        <v>2.2613109999999998E-3</v>
      </c>
      <c r="G23" s="66">
        <f>+[5]Cuadro118!H7</f>
        <v>2.7</v>
      </c>
      <c r="H23" s="66">
        <f>+[5]Cuadro118!I7</f>
        <v>7.7585479999999997E-3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+[5]Cuadro118!C8</f>
        <v>Libros</v>
      </c>
      <c r="C24" s="63">
        <f>+[5]Cuadro118!D8</f>
        <v>1.81</v>
      </c>
      <c r="D24" s="63">
        <f>+[5]Cuadro118!E8</f>
        <v>1.128883E-3</v>
      </c>
      <c r="E24" s="62">
        <f>+[5]Cuadro118!F8</f>
        <v>1.1399999999999999</v>
      </c>
      <c r="F24" s="62">
        <f>+[5]Cuadro118!G8</f>
        <v>4.0838499999999999E-4</v>
      </c>
      <c r="G24" s="61">
        <f>+[5]Cuadro118!H8</f>
        <v>2.82</v>
      </c>
      <c r="H24" s="63">
        <f>+[5]Cuadro118!I8</f>
        <v>4.3417029999999997E-3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+[5]Cuadro118!C9</f>
        <v>Revistas</v>
      </c>
      <c r="C25" s="63">
        <f>+[5]Cuadro118!D9</f>
        <v>2.2400000000000002</v>
      </c>
      <c r="D25" s="63">
        <f>+[5]Cuadro118!E9</f>
        <v>2.1707700000000001E-4</v>
      </c>
      <c r="E25" s="62">
        <f>+[5]Cuadro118!F9</f>
        <v>3.86</v>
      </c>
      <c r="F25" s="62">
        <f>+[5]Cuadro118!G9</f>
        <v>1.36978E-4</v>
      </c>
      <c r="G25" s="61">
        <f>+[5]Cuadro118!H9</f>
        <v>1.91</v>
      </c>
      <c r="H25" s="63">
        <f>+[5]Cuadro118!I9</f>
        <v>6.99973E-4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+[5]Cuadro118!C10</f>
        <v>Periódicos</v>
      </c>
      <c r="C26" s="63">
        <f>+[5]Cuadro118!D10</f>
        <v>5.03</v>
      </c>
      <c r="D26" s="63">
        <f>+[5]Cuadro118!E10</f>
        <v>3.0497599999999999E-3</v>
      </c>
      <c r="E26" s="62">
        <f>+[5]Cuadro118!F10</f>
        <v>6.51</v>
      </c>
      <c r="F26" s="62">
        <f>+[5]Cuadro118!G10</f>
        <v>1.753805E-3</v>
      </c>
      <c r="G26" s="61">
        <f>+[5]Cuadro118!H10</f>
        <v>2.82</v>
      </c>
      <c r="H26" s="63">
        <f>+[5]Cuadro118!I10</f>
        <v>2.7280939999999999E-3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+[5]Cuadro118!C11</f>
        <v>Juegos, aficiones</v>
      </c>
      <c r="C32" s="66">
        <f>+[5]Cuadro118!D11</f>
        <v>-0.71</v>
      </c>
      <c r="D32" s="66">
        <f>+[5]Cuadro118!E11</f>
        <v>-2.1569039999999999E-3</v>
      </c>
      <c r="E32" s="66">
        <f>+[5]Cuadro118!F11</f>
        <v>-2.74</v>
      </c>
      <c r="F32" s="66">
        <f>+[5]Cuadro118!G11</f>
        <v>-1.0692203000000001E-2</v>
      </c>
      <c r="G32" s="66">
        <f>+[5]Cuadro118!H11</f>
        <v>1.82</v>
      </c>
      <c r="H32" s="66">
        <f>+[5]Cuadro118!I11</f>
        <v>4.9865990000000004E-3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+[5]Cuadro118!C12</f>
        <v>Juegos, aficiones</v>
      </c>
      <c r="C33" s="63">
        <f>+[5]Cuadro118!D12</f>
        <v>-0.71</v>
      </c>
      <c r="D33" s="63">
        <f>+[5]Cuadro118!E12</f>
        <v>-2.1569039999999999E-3</v>
      </c>
      <c r="E33" s="62">
        <f>+[5]Cuadro118!F12</f>
        <v>-2.74</v>
      </c>
      <c r="F33" s="62">
        <f>+[5]Cuadro118!G12</f>
        <v>-1.0692203000000001E-2</v>
      </c>
      <c r="G33" s="61">
        <f>+[5]Cuadro118!H12</f>
        <v>1.82</v>
      </c>
      <c r="H33" s="63">
        <f>+[5]Cuadro118!I12</f>
        <v>4.9865990000000004E-3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+[5]Cuadro118!C13</f>
        <v>Jardines</v>
      </c>
      <c r="C39" s="66">
        <f>+[5]Cuadro118!D13</f>
        <v>4.6399999999999997</v>
      </c>
      <c r="D39" s="66">
        <f>+[5]Cuadro118!E13</f>
        <v>4.4115430000000004E-3</v>
      </c>
      <c r="E39" s="66">
        <f>+[5]Cuadro118!F13</f>
        <v>5.86</v>
      </c>
      <c r="F39" s="66">
        <f>+[5]Cuadro118!G13</f>
        <v>2.352088E-3</v>
      </c>
      <c r="G39" s="66">
        <f>+[5]Cuadro118!H13</f>
        <v>4.01</v>
      </c>
      <c r="H39" s="66">
        <f>+[5]Cuadro118!I13</f>
        <v>7.0883650000000001E-3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+[5]Cuadro118!C14</f>
        <v>Jardines</v>
      </c>
      <c r="C40" s="63">
        <f>+[5]Cuadro118!D14</f>
        <v>4.6399999999999997</v>
      </c>
      <c r="D40" s="63">
        <f>+[5]Cuadro118!E14</f>
        <v>4.4115430000000004E-3</v>
      </c>
      <c r="E40" s="62">
        <f>+[5]Cuadro118!F14</f>
        <v>5.86</v>
      </c>
      <c r="F40" s="62">
        <f>+[5]Cuadro118!G14</f>
        <v>2.352088E-3</v>
      </c>
      <c r="G40" s="61">
        <f>+[5]Cuadro118!H14</f>
        <v>4.01</v>
      </c>
      <c r="H40" s="63">
        <f>+[5]Cuadro118!I14</f>
        <v>7.0883650000000001E-3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7" t="s">
        <v>315</v>
      </c>
      <c r="D43" s="177"/>
      <c r="E43" s="177" t="s">
        <v>70</v>
      </c>
      <c r="F43" s="177"/>
      <c r="G43" s="177" t="s">
        <v>71</v>
      </c>
      <c r="H43" s="17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6" t="s">
        <v>184</v>
      </c>
      <c r="C44" s="97" t="s">
        <v>34</v>
      </c>
      <c r="D44" s="97" t="s">
        <v>35</v>
      </c>
      <c r="E44" s="97" t="s">
        <v>34</v>
      </c>
      <c r="F44" s="97" t="s">
        <v>35</v>
      </c>
      <c r="G44" s="97" t="s">
        <v>34</v>
      </c>
      <c r="H44" s="97" t="s">
        <v>35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>
      <c r="A46" s="7"/>
      <c r="B46" s="19" t="str">
        <f>+[5]Cuadro118!C15</f>
        <v>Artículos para aficiones</v>
      </c>
      <c r="C46" s="66">
        <f>+[5]Cuadro118!D15</f>
        <v>-0.33</v>
      </c>
      <c r="D46" s="66">
        <f>+[5]Cuadro118!E15</f>
        <v>-3.9830099999999999E-4</v>
      </c>
      <c r="E46" s="66">
        <f>+[5]Cuadro118!F15</f>
        <v>-2.4900000000000002</v>
      </c>
      <c r="F46" s="66">
        <f>+[5]Cuadro118!G15</f>
        <v>-1.094912E-3</v>
      </c>
      <c r="G46" s="66">
        <f>+[5]Cuadro118!H15</f>
        <v>5.8</v>
      </c>
      <c r="H46" s="66">
        <f>+[5]Cuadro118!I15</f>
        <v>6.878978E-3</v>
      </c>
      <c r="I46" s="20"/>
      <c r="J46" s="11"/>
      <c r="K46" s="7"/>
    </row>
    <row r="47" spans="1:20">
      <c r="A47" s="7"/>
      <c r="B47" s="9" t="str">
        <f>+[5]Cuadro118!C16</f>
        <v>Discos</v>
      </c>
      <c r="C47" s="63">
        <f>+[5]Cuadro118!D16</f>
        <v>-3.45</v>
      </c>
      <c r="D47" s="63">
        <f>+[5]Cuadro118!E16</f>
        <v>-1.228755E-3</v>
      </c>
      <c r="E47" s="62">
        <f>+[5]Cuadro118!F16</f>
        <v>-3.59</v>
      </c>
      <c r="F47" s="62">
        <f>+[5]Cuadro118!G16</f>
        <v>-6.3957599999999999E-4</v>
      </c>
      <c r="G47" s="61">
        <f>+[5]Cuadro118!H16</f>
        <v>-3.07</v>
      </c>
      <c r="H47" s="63">
        <f>+[5]Cuadro118!I16</f>
        <v>-1.8697950000000001E-3</v>
      </c>
      <c r="I47" s="20"/>
      <c r="J47" s="11"/>
      <c r="K47" s="7"/>
    </row>
    <row r="48" spans="1:20">
      <c r="A48" s="7"/>
      <c r="B48" s="6" t="str">
        <f>+[5]Cuadro118!C17</f>
        <v>Artículos deportivos</v>
      </c>
      <c r="C48" s="63">
        <f>+[5]Cuadro118!D17</f>
        <v>1</v>
      </c>
      <c r="D48" s="63">
        <f>+[5]Cuadro118!E17</f>
        <v>8.5080400000000004E-4</v>
      </c>
      <c r="E48" s="62">
        <f>+[5]Cuadro118!F17</f>
        <v>-1.74</v>
      </c>
      <c r="F48" s="62">
        <f>+[5]Cuadro118!G17</f>
        <v>-4.5509499999999998E-4</v>
      </c>
      <c r="G48" s="61">
        <f>+[5]Cuadro118!H17</f>
        <v>16.57</v>
      </c>
      <c r="H48" s="63">
        <f>+[5]Cuadro118!I17</f>
        <v>9.55955E-3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212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270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+[5]Cuadro119!C2</f>
        <v>Aparatos para diversión</v>
      </c>
      <c r="C13" s="66">
        <f>+[5]Cuadro119!D2</f>
        <v>-9.4600000000000009</v>
      </c>
      <c r="D13" s="66">
        <f>+[5]Cuadro119!E2</f>
        <v>-5.2353220999999998E-2</v>
      </c>
      <c r="E13" s="66">
        <f>+[5]Cuadro119!F2</f>
        <v>-8.8699999999999992</v>
      </c>
      <c r="F13" s="66">
        <f>+[5]Cuadro119!G2</f>
        <v>-6.0033406999999997E-2</v>
      </c>
      <c r="G13" s="66">
        <f>+[5]Cuadro119!H2</f>
        <v>-8.9</v>
      </c>
      <c r="H13" s="66">
        <f>+[5]Cuadro119!I2</f>
        <v>-5.1274599999999997E-2</v>
      </c>
      <c r="I13" s="106"/>
      <c r="J13" s="11"/>
      <c r="K13" s="7"/>
    </row>
    <row r="14" spans="1:22">
      <c r="A14" s="7"/>
      <c r="B14" s="9" t="str">
        <f>+[5]Cuadro119!C3</f>
        <v>Aparatos de video</v>
      </c>
      <c r="C14" s="63">
        <f>+[5]Cuadro119!D3</f>
        <v>-7.72</v>
      </c>
      <c r="D14" s="63">
        <f>+[5]Cuadro119!E3</f>
        <v>-2.125784E-2</v>
      </c>
      <c r="E14" s="62">
        <f>+[5]Cuadro119!F3</f>
        <v>-8.25</v>
      </c>
      <c r="F14" s="62">
        <f>+[5]Cuadro119!G3</f>
        <v>-2.6710767999999999E-2</v>
      </c>
      <c r="G14" s="61">
        <f>+[5]Cuadro119!H3</f>
        <v>-3.61</v>
      </c>
      <c r="H14" s="63">
        <f>+[5]Cuadro119!I3</f>
        <v>-7.9413910000000008E-3</v>
      </c>
      <c r="I14" s="134"/>
      <c r="J14" s="11"/>
      <c r="K14" s="7"/>
    </row>
    <row r="15" spans="1:22">
      <c r="A15" s="7"/>
      <c r="B15" s="9" t="str">
        <f>+[5]Cuadro119!C4</f>
        <v>Aparatos de sonido</v>
      </c>
      <c r="C15" s="61">
        <f>+[5]Cuadro119!D4</f>
        <v>-7.44</v>
      </c>
      <c r="D15" s="61">
        <f>+[5]Cuadro119!E4</f>
        <v>-4.9935839999999997E-3</v>
      </c>
      <c r="E15" s="62">
        <f>+[5]Cuadro119!F4</f>
        <v>-5.09</v>
      </c>
      <c r="F15" s="62">
        <f>+[5]Cuadro119!G4</f>
        <v>-7.483511E-3</v>
      </c>
      <c r="G15" s="61">
        <f>+[5]Cuadro119!H4</f>
        <v>-11.81</v>
      </c>
      <c r="H15" s="61">
        <f>+[5]Cuadro119!I4</f>
        <v>-1.0522089999999999E-3</v>
      </c>
      <c r="I15" s="134"/>
      <c r="J15" s="11"/>
      <c r="K15" s="7"/>
    </row>
    <row r="16" spans="1:22" s="17" customFormat="1">
      <c r="A16" s="7"/>
      <c r="B16" s="9" t="str">
        <f>+[5]Cuadro119!C5</f>
        <v>Otros aparatos cultura</v>
      </c>
      <c r="C16" s="61">
        <f>+[5]Cuadro119!D5</f>
        <v>-12.29</v>
      </c>
      <c r="D16" s="61">
        <f>+[5]Cuadro119!E5</f>
        <v>-2.5924998000000001E-2</v>
      </c>
      <c r="E16" s="62">
        <f>+[5]Cuadro119!F5</f>
        <v>-12.38</v>
      </c>
      <c r="F16" s="62">
        <f>+[5]Cuadro119!G5</f>
        <v>-2.5510231000000001E-2</v>
      </c>
      <c r="G16" s="61">
        <f>+[5]Cuadro119!H5</f>
        <v>-12.02</v>
      </c>
      <c r="H16" s="61">
        <f>+[5]Cuadro119!I5</f>
        <v>-4.1734074000000003E-2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+[5]Cuadro119!C6</f>
        <v>Aparatos de video</v>
      </c>
      <c r="C22" s="66">
        <f>+[5]Cuadro119!D6</f>
        <v>-7.72</v>
      </c>
      <c r="D22" s="66">
        <f>+[5]Cuadro119!E6</f>
        <v>-2.125784E-2</v>
      </c>
      <c r="E22" s="66">
        <f>+[5]Cuadro119!F6</f>
        <v>-8.25</v>
      </c>
      <c r="F22" s="66">
        <f>+[5]Cuadro119!G6</f>
        <v>-2.6710767999999999E-2</v>
      </c>
      <c r="G22" s="66">
        <f>+[5]Cuadro119!H6</f>
        <v>-3.61</v>
      </c>
      <c r="H22" s="66">
        <f>+[5]Cuadro119!I6</f>
        <v>-7.9413910000000008E-3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+[5]Cuadro119!C7</f>
        <v>Televisor</v>
      </c>
      <c r="C23" s="63">
        <f>+[5]Cuadro119!D7</f>
        <v>-8.08</v>
      </c>
      <c r="D23" s="63">
        <f>+[5]Cuadro119!E7</f>
        <v>-1.568988E-2</v>
      </c>
      <c r="E23" s="62">
        <f>+[5]Cuadro119!F7</f>
        <v>-8.68</v>
      </c>
      <c r="F23" s="62">
        <f>+[5]Cuadro119!G7</f>
        <v>-2.0349809E-2</v>
      </c>
      <c r="G23" s="61">
        <f>+[5]Cuadro119!H7</f>
        <v>-2.81</v>
      </c>
      <c r="H23" s="63">
        <f>+[5]Cuadro119!I7</f>
        <v>-5.0966789999999998E-3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+[5]Cuadro119!C8</f>
        <v>Otros aparatos de video</v>
      </c>
      <c r="C24" s="63">
        <f>+[5]Cuadro119!D8</f>
        <v>-6.83</v>
      </c>
      <c r="D24" s="63">
        <f>+[5]Cuadro119!E8</f>
        <v>-5.543798E-3</v>
      </c>
      <c r="E24" s="62">
        <f>+[5]Cuadro119!F8</f>
        <v>-7.12</v>
      </c>
      <c r="F24" s="62">
        <f>+[5]Cuadro119!G8</f>
        <v>-6.3587870000000003E-3</v>
      </c>
      <c r="G24" s="61">
        <f>+[5]Cuadro119!H8</f>
        <v>-7.33</v>
      </c>
      <c r="H24" s="63">
        <f>+[5]Cuadro119!I8</f>
        <v>-2.828704E-3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+[5]Cuadro119!C9</f>
        <v>Aparatos de sonido</v>
      </c>
      <c r="C30" s="66">
        <f>+[5]Cuadro119!D9</f>
        <v>-7.44</v>
      </c>
      <c r="D30" s="66">
        <f>+[5]Cuadro119!E9</f>
        <v>-4.9935839999999997E-3</v>
      </c>
      <c r="E30" s="66">
        <f>+[5]Cuadro119!F9</f>
        <v>-5.09</v>
      </c>
      <c r="F30" s="66">
        <f>+[5]Cuadro119!G9</f>
        <v>-7.483511E-3</v>
      </c>
      <c r="G30" s="66">
        <f>+[5]Cuadro119!H9</f>
        <v>-11.81</v>
      </c>
      <c r="H30" s="66">
        <f>+[5]Cuadro119!I9</f>
        <v>-1.0522089999999999E-3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+[5]Cuadro119!C10</f>
        <v>Equipo de sonido</v>
      </c>
      <c r="C31" s="63">
        <f>+[5]Cuadro119!D10</f>
        <v>-7.44</v>
      </c>
      <c r="D31" s="63">
        <f>+[5]Cuadro119!E10</f>
        <v>-4.9935839999999997E-3</v>
      </c>
      <c r="E31" s="62">
        <f>+[5]Cuadro119!F10</f>
        <v>-5.09</v>
      </c>
      <c r="F31" s="62">
        <f>+[5]Cuadro119!G10</f>
        <v>-7.483511E-3</v>
      </c>
      <c r="G31" s="61">
        <f>+[5]Cuadro119!H10</f>
        <v>-11.81</v>
      </c>
      <c r="H31" s="63">
        <f>+[5]Cuadro119!I10</f>
        <v>-1.0522089999999999E-3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+[5]Cuadro119!C11</f>
        <v>Otros aparatos cultura</v>
      </c>
      <c r="C37" s="66">
        <f>+[5]Cuadro119!D11</f>
        <v>-12.29</v>
      </c>
      <c r="D37" s="66">
        <f>+[5]Cuadro119!E11</f>
        <v>-2.5924998000000001E-2</v>
      </c>
      <c r="E37" s="66">
        <f>+[5]Cuadro119!F11</f>
        <v>-12.38</v>
      </c>
      <c r="F37" s="66">
        <f>+[5]Cuadro119!G11</f>
        <v>-2.5510231000000001E-2</v>
      </c>
      <c r="G37" s="66">
        <f>+[5]Cuadro119!H11</f>
        <v>-12.02</v>
      </c>
      <c r="H37" s="66">
        <f>+[5]Cuadro119!I11</f>
        <v>-4.1734074000000003E-2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+[5]Cuadro119!C12</f>
        <v>Computadores, impresoras</v>
      </c>
      <c r="C38" s="63">
        <f>+[5]Cuadro119!D12</f>
        <v>-12.29</v>
      </c>
      <c r="D38" s="63">
        <f>+[5]Cuadro119!E12</f>
        <v>-2.5924998000000001E-2</v>
      </c>
      <c r="E38" s="62">
        <f>+[5]Cuadro119!F12</f>
        <v>-12.38</v>
      </c>
      <c r="F38" s="62">
        <f>+[5]Cuadro119!G12</f>
        <v>-2.5510231000000001E-2</v>
      </c>
      <c r="G38" s="61">
        <f>+[5]Cuadro119!H12</f>
        <v>-12.02</v>
      </c>
      <c r="H38" s="63">
        <f>+[5]Cuadro119!I12</f>
        <v>-4.1734074000000003E-2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9" sqref="B39:B4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270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+[5]Cuadro120!C2</f>
        <v>Servicios de diversión</v>
      </c>
      <c r="C13" s="66">
        <f>+[5]Cuadro120!D2</f>
        <v>-1.43</v>
      </c>
      <c r="D13" s="66">
        <f>+[5]Cuadro120!E2</f>
        <v>-2.9613137000000001E-2</v>
      </c>
      <c r="E13" s="66">
        <f>+[5]Cuadro120!F2</f>
        <v>-0.84</v>
      </c>
      <c r="F13" s="66">
        <f>+[5]Cuadro120!G2</f>
        <v>-9.627923E-3</v>
      </c>
      <c r="G13" s="66">
        <f>+[5]Cuadro120!H2</f>
        <v>-2.11</v>
      </c>
      <c r="H13" s="66">
        <f>+[5]Cuadro120!I2</f>
        <v>-8.0722774999999997E-2</v>
      </c>
      <c r="I13" s="106"/>
      <c r="J13" s="11"/>
      <c r="K13" s="7"/>
    </row>
    <row r="14" spans="1:22">
      <c r="A14" s="7"/>
      <c r="B14" s="9" t="str">
        <f>+[5]Cuadro120!C3</f>
        <v>Servicios de distraccion</v>
      </c>
      <c r="C14" s="63">
        <f>+[5]Cuadro120!D3</f>
        <v>-1.93</v>
      </c>
      <c r="D14" s="63">
        <f>+[5]Cuadro120!E3</f>
        <v>-3.3491287000000002E-2</v>
      </c>
      <c r="E14" s="62">
        <f>+[5]Cuadro120!F3</f>
        <v>-1.1000000000000001</v>
      </c>
      <c r="F14" s="62">
        <f>+[5]Cuadro120!G3</f>
        <v>-1.0442168E-2</v>
      </c>
      <c r="G14" s="61">
        <f>+[5]Cuadro120!H3</f>
        <v>-2.73</v>
      </c>
      <c r="H14" s="63">
        <f>+[5]Cuadro120!I3</f>
        <v>-8.3183662000000005E-2</v>
      </c>
      <c r="I14" s="134"/>
      <c r="J14" s="11"/>
      <c r="K14" s="7"/>
    </row>
    <row r="15" spans="1:22">
      <c r="A15" s="7"/>
      <c r="B15" s="9" t="str">
        <f>+[5]Cuadro120!C4</f>
        <v>Otros gastos distracción</v>
      </c>
      <c r="C15" s="61">
        <f>+[5]Cuadro120!D4</f>
        <v>0</v>
      </c>
      <c r="D15" s="61">
        <f>+[5]Cuadro120!E4</f>
        <v>0</v>
      </c>
      <c r="E15" s="62">
        <f>+[5]Cuadro120!F4</f>
        <v>0</v>
      </c>
      <c r="F15" s="62">
        <f>+[5]Cuadro120!G4</f>
        <v>0</v>
      </c>
      <c r="G15" s="61">
        <f>+[5]Cuadro120!H4</f>
        <v>0</v>
      </c>
      <c r="H15" s="61">
        <f>+[5]Cuadro120!I4</f>
        <v>0</v>
      </c>
      <c r="I15" s="134"/>
      <c r="J15" s="11"/>
      <c r="K15" s="7"/>
    </row>
    <row r="16" spans="1:22" s="17" customFormat="1">
      <c r="A16" s="7"/>
      <c r="B16" s="9" t="str">
        <f>+[5]Cuadro120!C5</f>
        <v>Servicios para mascotas</v>
      </c>
      <c r="C16" s="61">
        <f>+[5]Cuadro120!D5</f>
        <v>9.9</v>
      </c>
      <c r="D16" s="61">
        <f>+[5]Cuadro120!E5</f>
        <v>4.515074E-3</v>
      </c>
      <c r="E16" s="62">
        <f>+[5]Cuadro120!F5</f>
        <v>8.41</v>
      </c>
      <c r="F16" s="62">
        <f>+[5]Cuadro120!G5</f>
        <v>9.3556200000000003E-4</v>
      </c>
      <c r="G16" s="61">
        <f>+[5]Cuadro120!H5</f>
        <v>7.71</v>
      </c>
      <c r="H16" s="61">
        <f>+[5]Cuadro120!I5</f>
        <v>2.5920930000000002E-3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+[5]Cuadro120!C6</f>
        <v>Servicios de distraccion</v>
      </c>
      <c r="C22" s="66">
        <f>+[5]Cuadro120!D6</f>
        <v>-1.93</v>
      </c>
      <c r="D22" s="66">
        <f>+[5]Cuadro120!E6</f>
        <v>-3.3491287000000002E-2</v>
      </c>
      <c r="E22" s="66">
        <f>+[5]Cuadro120!F6</f>
        <v>-1.1000000000000001</v>
      </c>
      <c r="F22" s="66">
        <f>+[5]Cuadro120!G6</f>
        <v>-1.0442168E-2</v>
      </c>
      <c r="G22" s="66">
        <f>+[5]Cuadro120!H6</f>
        <v>-2.73</v>
      </c>
      <c r="H22" s="66">
        <f>+[5]Cuadro120!I6</f>
        <v>-8.3183662000000005E-2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+[5]Cuadro120!C7</f>
        <v>Servicios de t.v.</v>
      </c>
      <c r="C23" s="63">
        <f>+[5]Cuadro120!D7</f>
        <v>-1.5</v>
      </c>
      <c r="D23" s="63">
        <f>+[5]Cuadro120!E7</f>
        <v>-9.4255099999999998E-3</v>
      </c>
      <c r="E23" s="62">
        <f>+[5]Cuadro120!F7</f>
        <v>-1.5</v>
      </c>
      <c r="F23" s="62">
        <f>+[5]Cuadro120!G7</f>
        <v>-8.1406210000000007E-3</v>
      </c>
      <c r="G23" s="61">
        <f>+[5]Cuadro120!H7</f>
        <v>-1.51</v>
      </c>
      <c r="H23" s="63">
        <f>+[5]Cuadro120!I7</f>
        <v>-9.1238399999999994E-3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+[5]Cuadro120!C8</f>
        <v>Turismo</v>
      </c>
      <c r="C24" s="63">
        <f>+[5]Cuadro120!D8</f>
        <v>-3.51</v>
      </c>
      <c r="D24" s="63">
        <f>+[5]Cuadro120!E8</f>
        <v>-1.5727465E-2</v>
      </c>
      <c r="E24" s="62">
        <f>+[5]Cuadro120!F8</f>
        <v>-2.08</v>
      </c>
      <c r="F24" s="62">
        <f>+[5]Cuadro120!G8</f>
        <v>-1.0287860000000001E-3</v>
      </c>
      <c r="G24" s="61">
        <f>+[5]Cuadro120!H8</f>
        <v>-6.12</v>
      </c>
      <c r="H24" s="63">
        <f>+[5]Cuadro120!I8</f>
        <v>-9.0222500999999997E-2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+[5]Cuadro120!C9</f>
        <v>Servicios de diversión</v>
      </c>
      <c r="C25" s="63">
        <f>+[5]Cuadro120!D9</f>
        <v>-1.1100000000000001</v>
      </c>
      <c r="D25" s="63">
        <f>+[5]Cuadro120!E9</f>
        <v>-4.9939629999999997E-3</v>
      </c>
      <c r="E25" s="62">
        <f>+[5]Cuadro120!F9</f>
        <v>0.34</v>
      </c>
      <c r="F25" s="62">
        <f>+[5]Cuadro120!G9</f>
        <v>7.5594400000000004E-4</v>
      </c>
      <c r="G25" s="61">
        <f>+[5]Cuadro120!H9</f>
        <v>3.55</v>
      </c>
      <c r="H25" s="63">
        <f>+[5]Cuadro120!I9</f>
        <v>2.2991593000000001E-2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+[5]Cuadro120!C10</f>
        <v>Servicios culturales</v>
      </c>
      <c r="C26" s="63">
        <f>+[5]Cuadro120!D10</f>
        <v>-1.71</v>
      </c>
      <c r="D26" s="63">
        <f>+[5]Cuadro120!E10</f>
        <v>-3.572946E-3</v>
      </c>
      <c r="E26" s="62">
        <f>+[5]Cuadro120!F10</f>
        <v>-1.53</v>
      </c>
      <c r="F26" s="62">
        <f>+[5]Cuadro120!G10</f>
        <v>-2.0616990000000002E-3</v>
      </c>
      <c r="G26" s="61">
        <f>+[5]Cuadro120!H10</f>
        <v>-1.81</v>
      </c>
      <c r="H26" s="63">
        <f>+[5]Cuadro120!I10</f>
        <v>-5.8090529999999998E-3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+[5]Cuadro120!C11</f>
        <v>Otros gastos distracción</v>
      </c>
      <c r="C32" s="66">
        <f>+[5]Cuadro120!D11</f>
        <v>0</v>
      </c>
      <c r="D32" s="66">
        <f>+[5]Cuadro120!E11</f>
        <v>0</v>
      </c>
      <c r="E32" s="66">
        <f>+[5]Cuadro120!F11</f>
        <v>0</v>
      </c>
      <c r="F32" s="66">
        <f>+[5]Cuadro120!G11</f>
        <v>0</v>
      </c>
      <c r="G32" s="66">
        <f>+[5]Cuadro120!H11</f>
        <v>0</v>
      </c>
      <c r="H32" s="66">
        <f>+[5]Cuadro120!I11</f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+[5]Cuadro120!C12</f>
        <v>Juegos de azar</v>
      </c>
      <c r="C33" s="63">
        <f>+[5]Cuadro120!D12</f>
        <v>0</v>
      </c>
      <c r="D33" s="63">
        <f>+[5]Cuadro120!E12</f>
        <v>0</v>
      </c>
      <c r="E33" s="62">
        <f>+[5]Cuadro120!F12</f>
        <v>0</v>
      </c>
      <c r="F33" s="62">
        <f>+[5]Cuadro120!G12</f>
        <v>0</v>
      </c>
      <c r="G33" s="61">
        <f>+[5]Cuadro120!H12</f>
        <v>0</v>
      </c>
      <c r="H33" s="63">
        <f>+[5]Cuadro120!I12</f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+[5]Cuadro120!C13</f>
        <v>Servicios para mascotas</v>
      </c>
      <c r="C39" s="66">
        <f>+[5]Cuadro120!D13</f>
        <v>9.9</v>
      </c>
      <c r="D39" s="66">
        <f>+[5]Cuadro120!E13</f>
        <v>4.515074E-3</v>
      </c>
      <c r="E39" s="66">
        <f>+[5]Cuadro120!F13</f>
        <v>8.41</v>
      </c>
      <c r="F39" s="66">
        <f>+[5]Cuadro120!G13</f>
        <v>9.3556200000000003E-4</v>
      </c>
      <c r="G39" s="66">
        <f>+[5]Cuadro120!H13</f>
        <v>7.71</v>
      </c>
      <c r="H39" s="66">
        <f>+[5]Cuadro120!I13</f>
        <v>2.5920930000000002E-3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+[5]Cuadro120!C14</f>
        <v>Servicios para mascotas</v>
      </c>
      <c r="C40" s="63">
        <f>+[5]Cuadro120!D14</f>
        <v>9.9</v>
      </c>
      <c r="D40" s="63">
        <f>+[5]Cuadro120!E14</f>
        <v>4.515074E-3</v>
      </c>
      <c r="E40" s="62">
        <f>+[5]Cuadro120!F14</f>
        <v>8.41</v>
      </c>
      <c r="F40" s="62">
        <f>+[5]Cuadro120!G14</f>
        <v>9.3556200000000003E-4</v>
      </c>
      <c r="G40" s="61">
        <f>+[5]Cuadro120!H14</f>
        <v>7.71</v>
      </c>
      <c r="H40" s="63">
        <f>+[5]Cuadro120!I14</f>
        <v>2.5920930000000002E-3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217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I14" sqref="I14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148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+[5]Cuadro121!C2</f>
        <v>Diversión</v>
      </c>
      <c r="C13" s="66">
        <f>+[5]Cuadro121!D2</f>
        <v>-2.42</v>
      </c>
      <c r="D13" s="66">
        <f>+[5]Cuadro121!E2</f>
        <v>-7.9294878999999999E-2</v>
      </c>
      <c r="E13" s="66">
        <f>+[5]Cuadro121!F2</f>
        <v>-3.4</v>
      </c>
      <c r="F13" s="66">
        <f>+[5]Cuadro121!G2</f>
        <v>-8.0368180999999997E-2</v>
      </c>
      <c r="G13" s="66">
        <f>+[5]Cuadro121!H2</f>
        <v>-2.09</v>
      </c>
      <c r="H13" s="66">
        <f>+[5]Cuadro121!I2</f>
        <v>-0.109905481</v>
      </c>
      <c r="I13" s="103"/>
      <c r="J13" s="103"/>
      <c r="K13" s="103"/>
      <c r="L13" s="11"/>
      <c r="M13" s="7"/>
    </row>
    <row r="14" spans="1:22">
      <c r="A14" s="7"/>
      <c r="B14" s="158" t="str">
        <f>+[5]Cuadro121!C3</f>
        <v>Computadores, impresoras y otros aparatos</v>
      </c>
      <c r="C14" s="61">
        <f>+[5]Cuadro121!D3</f>
        <v>-12.29</v>
      </c>
      <c r="D14" s="61">
        <f>+[5]Cuadro121!E3</f>
        <v>-2.5924998000000001E-2</v>
      </c>
      <c r="E14" s="62">
        <f>+[5]Cuadro121!F3</f>
        <v>-12.38</v>
      </c>
      <c r="F14" s="62">
        <f>+[5]Cuadro121!G3</f>
        <v>-2.5510231000000001E-2</v>
      </c>
      <c r="G14" s="61">
        <f>+[5]Cuadro121!H3</f>
        <v>-12.02</v>
      </c>
      <c r="H14" s="61">
        <f>+[5]Cuadro121!I3</f>
        <v>-4.1734074000000003E-2</v>
      </c>
      <c r="I14" s="98">
        <f>+[5]Cuadro121!J3</f>
        <v>1</v>
      </c>
      <c r="J14" s="99">
        <f>+[5]Cuadro121!K3</f>
        <v>1</v>
      </c>
      <c r="K14" s="98">
        <f>+[5]Cuadro121!L3</f>
        <v>2</v>
      </c>
      <c r="L14" s="11"/>
      <c r="M14" s="7"/>
    </row>
    <row r="15" spans="1:22">
      <c r="A15" s="7"/>
      <c r="B15" s="158" t="str">
        <f>+[5]Cuadro121!C4</f>
        <v>Turismo</v>
      </c>
      <c r="C15" s="61">
        <f>+[5]Cuadro121!D4</f>
        <v>-3.51</v>
      </c>
      <c r="D15" s="61">
        <f>+[5]Cuadro121!E4</f>
        <v>-1.5727465E-2</v>
      </c>
      <c r="E15" s="62">
        <f>+[5]Cuadro121!F4</f>
        <v>-2.08</v>
      </c>
      <c r="F15" s="62">
        <f>+[5]Cuadro121!G4</f>
        <v>-1.0287860000000001E-3</v>
      </c>
      <c r="G15" s="61">
        <f>+[5]Cuadro121!H4</f>
        <v>-6.12</v>
      </c>
      <c r="H15" s="61">
        <f>+[5]Cuadro121!I4</f>
        <v>-9.0222500999999997E-2</v>
      </c>
      <c r="I15" s="98">
        <f>+[5]Cuadro121!J4</f>
        <v>2</v>
      </c>
      <c r="J15" s="99">
        <f>+[5]Cuadro121!K4</f>
        <v>8</v>
      </c>
      <c r="K15" s="98">
        <f>+[5]Cuadro121!L4</f>
        <v>1</v>
      </c>
      <c r="L15" s="11"/>
      <c r="M15" s="7"/>
      <c r="O15" s="53"/>
    </row>
    <row r="16" spans="1:22">
      <c r="A16" s="7"/>
      <c r="B16" s="158" t="str">
        <f>+[5]Cuadro121!C5</f>
        <v>Televisor</v>
      </c>
      <c r="C16" s="61">
        <f>+[5]Cuadro121!D5</f>
        <v>-8.08</v>
      </c>
      <c r="D16" s="61">
        <f>+[5]Cuadro121!E5</f>
        <v>-1.568988E-2</v>
      </c>
      <c r="E16" s="62">
        <f>+[5]Cuadro121!F5</f>
        <v>-8.68</v>
      </c>
      <c r="F16" s="62">
        <f>+[5]Cuadro121!G5</f>
        <v>-2.0349809E-2</v>
      </c>
      <c r="G16" s="61">
        <f>+[5]Cuadro121!H5</f>
        <v>-2.81</v>
      </c>
      <c r="H16" s="61">
        <f>+[5]Cuadro121!I5</f>
        <v>-5.0966789999999998E-3</v>
      </c>
      <c r="I16" s="98">
        <f>+[5]Cuadro121!J5</f>
        <v>3</v>
      </c>
      <c r="J16" s="99">
        <f>+[5]Cuadro121!K5</f>
        <v>2</v>
      </c>
      <c r="K16" s="98">
        <f>+[5]Cuadro121!L5</f>
        <v>5</v>
      </c>
      <c r="L16" s="11"/>
      <c r="M16" s="7"/>
      <c r="O16" s="18"/>
    </row>
    <row r="17" spans="1:17">
      <c r="A17" s="7"/>
      <c r="B17" s="158" t="str">
        <f>+[5]Cuadro121!C6</f>
        <v>Servicios de t.v.</v>
      </c>
      <c r="C17" s="61">
        <f>+[5]Cuadro121!D6</f>
        <v>-1.5</v>
      </c>
      <c r="D17" s="61">
        <f>+[5]Cuadro121!E6</f>
        <v>-9.4255099999999998E-3</v>
      </c>
      <c r="E17" s="62">
        <f>+[5]Cuadro121!F6</f>
        <v>-1.5</v>
      </c>
      <c r="F17" s="62">
        <f>+[5]Cuadro121!G6</f>
        <v>-8.1406210000000007E-3</v>
      </c>
      <c r="G17" s="61">
        <f>+[5]Cuadro121!H6</f>
        <v>-1.51</v>
      </c>
      <c r="H17" s="61">
        <f>+[5]Cuadro121!I6</f>
        <v>-9.1238399999999994E-3</v>
      </c>
      <c r="I17" s="98">
        <f>+[5]Cuadro121!J6</f>
        <v>4</v>
      </c>
      <c r="J17" s="99">
        <f>+[5]Cuadro121!K6</f>
        <v>4</v>
      </c>
      <c r="K17" s="98">
        <f>+[5]Cuadro121!L6</f>
        <v>3</v>
      </c>
      <c r="L17" s="11"/>
      <c r="M17" s="7"/>
    </row>
    <row r="18" spans="1:17">
      <c r="A18" s="7"/>
      <c r="B18" s="158" t="str">
        <f>+[5]Cuadro121!C7</f>
        <v>Otros aparatos de video e imagen</v>
      </c>
      <c r="C18" s="61">
        <f>+[5]Cuadro121!D7</f>
        <v>-6.83</v>
      </c>
      <c r="D18" s="61">
        <f>+[5]Cuadro121!E7</f>
        <v>-5.543798E-3</v>
      </c>
      <c r="E18" s="62">
        <f>+[5]Cuadro121!F7</f>
        <v>-7.12</v>
      </c>
      <c r="F18" s="62">
        <f>+[5]Cuadro121!G7</f>
        <v>-6.3587870000000003E-3</v>
      </c>
      <c r="G18" s="61">
        <f>+[5]Cuadro121!H7</f>
        <v>-7.33</v>
      </c>
      <c r="H18" s="61">
        <f>+[5]Cuadro121!I7</f>
        <v>-2.828704E-3</v>
      </c>
      <c r="I18" s="98">
        <f>+[5]Cuadro121!J7</f>
        <v>5</v>
      </c>
      <c r="J18" s="99">
        <f>+[5]Cuadro121!K7</f>
        <v>6</v>
      </c>
      <c r="K18" s="98">
        <f>+[5]Cuadro121!L7</f>
        <v>6</v>
      </c>
      <c r="L18" s="11"/>
      <c r="M18" s="7"/>
    </row>
    <row r="19" spans="1:17">
      <c r="A19" s="7"/>
      <c r="B19" s="158" t="str">
        <f>+[5]Cuadro121!C8</f>
        <v>Servicios relacionados con diversión</v>
      </c>
      <c r="C19" s="61">
        <f>+[5]Cuadro121!D8</f>
        <v>-1.1100000000000001</v>
      </c>
      <c r="D19" s="61">
        <f>+[5]Cuadro121!E8</f>
        <v>-4.9939629999999997E-3</v>
      </c>
      <c r="E19" s="62">
        <f>+[5]Cuadro121!F8</f>
        <v>0.34</v>
      </c>
      <c r="F19" s="62">
        <f>+[5]Cuadro121!G8</f>
        <v>7.5594400000000004E-4</v>
      </c>
      <c r="G19" s="61">
        <f>+[5]Cuadro121!H8</f>
        <v>3.55</v>
      </c>
      <c r="H19" s="61">
        <f>+[5]Cuadro121!I8</f>
        <v>2.2991593000000001E-2</v>
      </c>
      <c r="I19" s="98">
        <f>+[5]Cuadro121!J8</f>
        <v>6</v>
      </c>
      <c r="J19" s="99">
        <f>+[5]Cuadro121!K8</f>
        <v>14</v>
      </c>
      <c r="K19" s="98">
        <f>+[5]Cuadro121!L8</f>
        <v>17</v>
      </c>
      <c r="L19" s="11"/>
      <c r="M19" s="7"/>
    </row>
    <row r="20" spans="1:17">
      <c r="A20" s="7"/>
      <c r="B20" s="158" t="str">
        <f>+[5]Cuadro121!C9</f>
        <v>Equipo de sonido</v>
      </c>
      <c r="C20" s="61">
        <f>+[5]Cuadro121!D9</f>
        <v>-7.44</v>
      </c>
      <c r="D20" s="61">
        <f>+[5]Cuadro121!E9</f>
        <v>-4.9935839999999997E-3</v>
      </c>
      <c r="E20" s="62">
        <f>+[5]Cuadro121!F9</f>
        <v>-5.09</v>
      </c>
      <c r="F20" s="62">
        <f>+[5]Cuadro121!G9</f>
        <v>-7.483511E-3</v>
      </c>
      <c r="G20" s="61">
        <f>+[5]Cuadro121!H9</f>
        <v>-11.81</v>
      </c>
      <c r="H20" s="61">
        <f>+[5]Cuadro121!I9</f>
        <v>-1.0522089999999999E-3</v>
      </c>
      <c r="I20" s="98">
        <f>+[5]Cuadro121!J9</f>
        <v>7</v>
      </c>
      <c r="J20" s="99">
        <f>+[5]Cuadro121!K9</f>
        <v>5</v>
      </c>
      <c r="K20" s="98">
        <f>+[5]Cuadro121!L9</f>
        <v>8</v>
      </c>
      <c r="L20" s="11"/>
      <c r="M20" s="7"/>
      <c r="P20" s="17"/>
      <c r="Q20" s="17"/>
    </row>
    <row r="21" spans="1:17">
      <c r="A21" s="7"/>
      <c r="B21" s="158" t="str">
        <f>+[5]Cuadro121!C10</f>
        <v>Servicios culturales</v>
      </c>
      <c r="C21" s="61">
        <f>+[5]Cuadro121!D10</f>
        <v>-1.71</v>
      </c>
      <c r="D21" s="61">
        <f>+[5]Cuadro121!E10</f>
        <v>-3.572946E-3</v>
      </c>
      <c r="E21" s="62">
        <f>+[5]Cuadro121!F10</f>
        <v>-1.53</v>
      </c>
      <c r="F21" s="62">
        <f>+[5]Cuadro121!G10</f>
        <v>-2.0616990000000002E-3</v>
      </c>
      <c r="G21" s="61">
        <f>+[5]Cuadro121!H10</f>
        <v>-1.81</v>
      </c>
      <c r="H21" s="61">
        <f>+[5]Cuadro121!I10</f>
        <v>-5.8090529999999998E-3</v>
      </c>
      <c r="I21" s="98">
        <f>+[5]Cuadro121!J10</f>
        <v>8</v>
      </c>
      <c r="J21" s="99">
        <f>+[5]Cuadro121!K10</f>
        <v>7</v>
      </c>
      <c r="K21" s="98">
        <f>+[5]Cuadro121!L10</f>
        <v>4</v>
      </c>
      <c r="L21" s="11"/>
      <c r="M21" s="7"/>
      <c r="O21" s="57"/>
      <c r="P21" s="57"/>
      <c r="Q21" s="57"/>
    </row>
    <row r="22" spans="1:17">
      <c r="A22" s="7"/>
      <c r="B22" s="158" t="str">
        <f>+[5]Cuadro121!C11</f>
        <v>Juegos, aficiones, artículos, adornos y prendas de</v>
      </c>
      <c r="C22" s="61">
        <f>+[5]Cuadro121!D11</f>
        <v>-0.71</v>
      </c>
      <c r="D22" s="61">
        <f>+[5]Cuadro121!E11</f>
        <v>-2.1569039999999999E-3</v>
      </c>
      <c r="E22" s="62">
        <f>+[5]Cuadro121!F11</f>
        <v>-2.74</v>
      </c>
      <c r="F22" s="62">
        <f>+[5]Cuadro121!G11</f>
        <v>-1.0692203000000001E-2</v>
      </c>
      <c r="G22" s="61">
        <f>+[5]Cuadro121!H11</f>
        <v>1.82</v>
      </c>
      <c r="H22" s="61">
        <f>+[5]Cuadro121!I11</f>
        <v>4.9865990000000004E-3</v>
      </c>
      <c r="I22" s="98">
        <f>+[5]Cuadro121!J11</f>
        <v>9</v>
      </c>
      <c r="J22" s="99">
        <f>+[5]Cuadro121!K11</f>
        <v>3</v>
      </c>
      <c r="K22" s="98">
        <f>+[5]Cuadro121!L11</f>
        <v>14</v>
      </c>
      <c r="L22" s="11"/>
      <c r="M22" s="7"/>
      <c r="O22" s="57"/>
      <c r="P22" s="57"/>
      <c r="Q22" s="57"/>
    </row>
    <row r="23" spans="1:17">
      <c r="A23" s="7"/>
      <c r="B23" s="158" t="str">
        <f>+[5]Cuadro121!C12</f>
        <v>Discos</v>
      </c>
      <c r="C23" s="61">
        <f>+[5]Cuadro121!D12</f>
        <v>-3.45</v>
      </c>
      <c r="D23" s="61">
        <f>+[5]Cuadro121!E12</f>
        <v>-1.228755E-3</v>
      </c>
      <c r="E23" s="62">
        <f>+[5]Cuadro121!F12</f>
        <v>-3.59</v>
      </c>
      <c r="F23" s="62">
        <f>+[5]Cuadro121!G12</f>
        <v>-6.3957599999999999E-4</v>
      </c>
      <c r="G23" s="61">
        <f>+[5]Cuadro121!H12</f>
        <v>-3.07</v>
      </c>
      <c r="H23" s="61">
        <f>+[5]Cuadro121!I12</f>
        <v>-1.8697950000000001E-3</v>
      </c>
      <c r="I23" s="98">
        <f>+[5]Cuadro121!J12</f>
        <v>10</v>
      </c>
      <c r="J23" s="99">
        <f>+[5]Cuadro121!K12</f>
        <v>9</v>
      </c>
      <c r="K23" s="98">
        <f>+[5]Cuadro121!L12</f>
        <v>7</v>
      </c>
      <c r="L23" s="11"/>
      <c r="M23" s="7"/>
      <c r="O23" s="57"/>
      <c r="P23" s="57"/>
      <c r="Q23" s="57"/>
    </row>
    <row r="24" spans="1:17">
      <c r="A24" s="7"/>
      <c r="B24" s="158" t="str">
        <f>+[5]Cuadro121!C13</f>
        <v>Juegos de azar</v>
      </c>
      <c r="C24" s="61">
        <f>+[5]Cuadro121!D13</f>
        <v>0</v>
      </c>
      <c r="D24" s="61">
        <f>+[5]Cuadro121!E13</f>
        <v>0</v>
      </c>
      <c r="E24" s="62">
        <f>+[5]Cuadro121!F13</f>
        <v>0</v>
      </c>
      <c r="F24" s="62">
        <f>+[5]Cuadro121!G13</f>
        <v>0</v>
      </c>
      <c r="G24" s="61">
        <f>+[5]Cuadro121!H13</f>
        <v>0</v>
      </c>
      <c r="H24" s="61">
        <f>+[5]Cuadro121!I13</f>
        <v>0</v>
      </c>
      <c r="I24" s="98">
        <f>+[5]Cuadro121!J13</f>
        <v>11</v>
      </c>
      <c r="J24" s="99">
        <f>+[5]Cuadro121!K13</f>
        <v>11</v>
      </c>
      <c r="K24" s="98">
        <f>+[5]Cuadro121!L13</f>
        <v>9</v>
      </c>
      <c r="L24" s="11"/>
      <c r="M24" s="7"/>
    </row>
    <row r="25" spans="1:17">
      <c r="A25" s="7"/>
      <c r="B25" s="160" t="str">
        <f>+[5]Cuadro121!C14</f>
        <v>Revistas</v>
      </c>
      <c r="C25" s="61">
        <f>+[5]Cuadro121!D14</f>
        <v>2.2400000000000002</v>
      </c>
      <c r="D25" s="61">
        <f>+[5]Cuadro121!E14</f>
        <v>2.1707700000000001E-4</v>
      </c>
      <c r="E25" s="62">
        <f>+[5]Cuadro121!F14</f>
        <v>3.86</v>
      </c>
      <c r="F25" s="62">
        <f>+[5]Cuadro121!G14</f>
        <v>1.36978E-4</v>
      </c>
      <c r="G25" s="61">
        <f>+[5]Cuadro121!H14</f>
        <v>1.91</v>
      </c>
      <c r="H25" s="61">
        <f>+[5]Cuadro121!I14</f>
        <v>6.99973E-4</v>
      </c>
      <c r="I25" s="98">
        <f>+[5]Cuadro121!J14</f>
        <v>12</v>
      </c>
      <c r="J25" s="99">
        <f>+[5]Cuadro121!K14</f>
        <v>12</v>
      </c>
      <c r="K25" s="98">
        <f>+[5]Cuadro121!L14</f>
        <v>10</v>
      </c>
      <c r="L25" s="11"/>
      <c r="M25" s="7"/>
    </row>
    <row r="26" spans="1:17">
      <c r="A26" s="7"/>
      <c r="B26" s="158" t="str">
        <f>+[5]Cuadro121!C15</f>
        <v>Artículos deportivos</v>
      </c>
      <c r="C26" s="61">
        <f>+[5]Cuadro121!D15</f>
        <v>1</v>
      </c>
      <c r="D26" s="61">
        <f>+[5]Cuadro121!E15</f>
        <v>8.5080400000000004E-4</v>
      </c>
      <c r="E26" s="62">
        <f>+[5]Cuadro121!F15</f>
        <v>-1.74</v>
      </c>
      <c r="F26" s="62">
        <f>+[5]Cuadro121!G15</f>
        <v>-4.5509499999999998E-4</v>
      </c>
      <c r="G26" s="61">
        <f>+[5]Cuadro121!H15</f>
        <v>16.57</v>
      </c>
      <c r="H26" s="61">
        <f>+[5]Cuadro121!I15</f>
        <v>9.55955E-3</v>
      </c>
      <c r="I26" s="98">
        <f>+[5]Cuadro121!J15</f>
        <v>13</v>
      </c>
      <c r="J26" s="99">
        <f>+[5]Cuadro121!K15</f>
        <v>10</v>
      </c>
      <c r="K26" s="98">
        <f>+[5]Cuadro121!L15</f>
        <v>16</v>
      </c>
      <c r="L26" s="11"/>
      <c r="M26" s="7"/>
    </row>
    <row r="27" spans="1:17">
      <c r="A27" s="7"/>
      <c r="B27" s="158" t="str">
        <f>+[5]Cuadro121!C16</f>
        <v>Libros</v>
      </c>
      <c r="C27" s="61">
        <f>+[5]Cuadro121!D16</f>
        <v>1.81</v>
      </c>
      <c r="D27" s="61">
        <f>+[5]Cuadro121!E16</f>
        <v>1.128883E-3</v>
      </c>
      <c r="E27" s="62">
        <f>+[5]Cuadro121!F16</f>
        <v>1.1399999999999999</v>
      </c>
      <c r="F27" s="62">
        <f>+[5]Cuadro121!G16</f>
        <v>4.0838499999999999E-4</v>
      </c>
      <c r="G27" s="61">
        <f>+[5]Cuadro121!H16</f>
        <v>2.82</v>
      </c>
      <c r="H27" s="61">
        <f>+[5]Cuadro121!I16</f>
        <v>4.3417029999999997E-3</v>
      </c>
      <c r="I27" s="98">
        <f>+[5]Cuadro121!J16</f>
        <v>14</v>
      </c>
      <c r="J27" s="99">
        <f>+[5]Cuadro121!K16</f>
        <v>13</v>
      </c>
      <c r="K27" s="98">
        <f>+[5]Cuadro121!L16</f>
        <v>13</v>
      </c>
      <c r="L27" s="11"/>
      <c r="M27" s="7"/>
    </row>
    <row r="28" spans="1:17">
      <c r="A28" s="7"/>
      <c r="B28" s="158" t="str">
        <f>+[5]Cuadro121!C17</f>
        <v>Periódicos</v>
      </c>
      <c r="C28" s="61">
        <f>+[5]Cuadro121!D17</f>
        <v>5.03</v>
      </c>
      <c r="D28" s="61">
        <f>+[5]Cuadro121!E17</f>
        <v>3.0497599999999999E-3</v>
      </c>
      <c r="E28" s="62">
        <f>+[5]Cuadro121!F17</f>
        <v>6.51</v>
      </c>
      <c r="F28" s="62">
        <f>+[5]Cuadro121!G17</f>
        <v>1.753805E-3</v>
      </c>
      <c r="G28" s="61">
        <f>+[5]Cuadro121!H17</f>
        <v>2.82</v>
      </c>
      <c r="H28" s="61">
        <f>+[5]Cuadro121!I17</f>
        <v>2.7280939999999999E-3</v>
      </c>
      <c r="I28" s="98">
        <f>+[5]Cuadro121!J17</f>
        <v>15</v>
      </c>
      <c r="J28" s="99">
        <f>+[5]Cuadro121!K17</f>
        <v>16</v>
      </c>
      <c r="K28" s="98">
        <f>+[5]Cuadro121!L17</f>
        <v>12</v>
      </c>
      <c r="L28" s="11"/>
      <c r="M28" s="7"/>
      <c r="N28" s="72"/>
    </row>
    <row r="29" spans="1:17">
      <c r="A29" s="7"/>
      <c r="B29" s="160" t="str">
        <f>+[5]Cuadro121!C18</f>
        <v>Jardines y productos para animales domesticos</v>
      </c>
      <c r="C29" s="61">
        <f>+[5]Cuadro121!D18</f>
        <v>4.6399999999999997</v>
      </c>
      <c r="D29" s="61">
        <f>+[5]Cuadro121!E18</f>
        <v>4.4115430000000004E-3</v>
      </c>
      <c r="E29" s="62">
        <f>+[5]Cuadro121!F18</f>
        <v>5.86</v>
      </c>
      <c r="F29" s="62">
        <f>+[5]Cuadro121!G18</f>
        <v>2.352088E-3</v>
      </c>
      <c r="G29" s="61">
        <f>+[5]Cuadro121!H18</f>
        <v>4.01</v>
      </c>
      <c r="H29" s="61">
        <f>+[5]Cuadro121!I18</f>
        <v>7.0883650000000001E-3</v>
      </c>
      <c r="I29" s="98">
        <f>+[5]Cuadro121!J18</f>
        <v>16</v>
      </c>
      <c r="J29" s="99">
        <f>+[5]Cuadro121!K18</f>
        <v>17</v>
      </c>
      <c r="K29" s="98">
        <f>+[5]Cuadro121!L18</f>
        <v>15</v>
      </c>
      <c r="L29" s="11"/>
      <c r="M29" s="7"/>
    </row>
    <row r="30" spans="1:17">
      <c r="A30" s="7"/>
      <c r="B30" s="158" t="str">
        <f>+[5]Cuadro121!C19</f>
        <v>Servicios para mascotas</v>
      </c>
      <c r="C30" s="61">
        <f>+[5]Cuadro121!D19</f>
        <v>9.9</v>
      </c>
      <c r="D30" s="61">
        <f>+[5]Cuadro121!E19</f>
        <v>4.515074E-3</v>
      </c>
      <c r="E30" s="62">
        <f>+[5]Cuadro121!F19</f>
        <v>8.41</v>
      </c>
      <c r="F30" s="62">
        <f>+[5]Cuadro121!G19</f>
        <v>9.3556200000000003E-4</v>
      </c>
      <c r="G30" s="61">
        <f>+[5]Cuadro121!H19</f>
        <v>7.71</v>
      </c>
      <c r="H30" s="61">
        <f>+[5]Cuadro121!I19</f>
        <v>2.5920930000000002E-3</v>
      </c>
      <c r="I30" s="98">
        <f>+[5]Cuadro121!J19</f>
        <v>17</v>
      </c>
      <c r="J30" s="99">
        <f>+[5]Cuadro121!K19</f>
        <v>15</v>
      </c>
      <c r="K30" s="98">
        <f>+[5]Cuadro121!L19</f>
        <v>11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tr">
        <f>IF(J42="","",1)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75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116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117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5"/>
    </sheetView>
  </sheetViews>
  <sheetFormatPr baseColWidth="10" defaultColWidth="10.85546875" defaultRowHeight="15.7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249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N7" s="6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  <c r="N8" s="6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  <c r="N9" s="6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  <c r="N10" s="6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+[5]Cuadro122!C2</f>
        <v>Transporte</v>
      </c>
      <c r="C13" s="66">
        <f>+[5]Cuadro122!D2</f>
        <v>2.17</v>
      </c>
      <c r="D13" s="66">
        <f>+[5]Cuadro122!E2</f>
        <v>0.32565764400000002</v>
      </c>
      <c r="E13" s="66">
        <f>+[5]Cuadro122!F2</f>
        <v>4.3099999999999996</v>
      </c>
      <c r="F13" s="66">
        <f>+[5]Cuadro122!G2</f>
        <v>0.50970650699999998</v>
      </c>
      <c r="G13" s="66">
        <f>+[5]Cuadro122!H2</f>
        <v>-0.02</v>
      </c>
      <c r="H13" s="66">
        <f>+[5]Cuadro122!I2</f>
        <v>-3.9699280000000002E-3</v>
      </c>
      <c r="I13" s="103"/>
      <c r="J13" s="103"/>
      <c r="K13" s="103"/>
      <c r="L13" s="11"/>
      <c r="M13" s="7"/>
    </row>
    <row r="14" spans="1:22">
      <c r="A14" s="7"/>
      <c r="B14" s="32" t="str">
        <f>+[5]Cuadro122!C3</f>
        <v>Transporte personal</v>
      </c>
      <c r="C14" s="61">
        <f>+[5]Cuadro122!D3</f>
        <v>-0.12</v>
      </c>
      <c r="D14" s="61">
        <f>+[5]Cuadro122!E3</f>
        <v>-1.0391065E-2</v>
      </c>
      <c r="E14" s="62">
        <f>+[5]Cuadro122!F3</f>
        <v>0.85</v>
      </c>
      <c r="F14" s="62">
        <f>+[5]Cuadro122!G3</f>
        <v>3.7045203999999998E-2</v>
      </c>
      <c r="G14" s="61">
        <f>+[5]Cuadro122!H3</f>
        <v>-0.81</v>
      </c>
      <c r="H14" s="61">
        <f>+[5]Cuadro122!I3</f>
        <v>-0.12653123099999999</v>
      </c>
      <c r="I14" s="98">
        <f>+[5]Cuadro122!J3</f>
        <v>2</v>
      </c>
      <c r="J14" s="99">
        <f>+[5]Cuadro122!K3</f>
        <v>2</v>
      </c>
      <c r="K14" s="98">
        <f>+[5]Cuadro122!L3</f>
        <v>1</v>
      </c>
      <c r="L14" s="11"/>
      <c r="M14" s="7"/>
      <c r="O14" s="53"/>
    </row>
    <row r="15" spans="1:22">
      <c r="A15" s="7"/>
      <c r="B15" s="32" t="str">
        <f>+[5]Cuadro122!C4</f>
        <v>Transporte público</v>
      </c>
      <c r="C15" s="61">
        <f>+[5]Cuadro122!D4</f>
        <v>5.46</v>
      </c>
      <c r="D15" s="61">
        <f>+[5]Cuadro122!E4</f>
        <v>0.34654820600000003</v>
      </c>
      <c r="E15" s="62">
        <f>+[5]Cuadro122!F4</f>
        <v>6.44</v>
      </c>
      <c r="F15" s="62">
        <f>+[5]Cuadro122!G4</f>
        <v>0.480971914</v>
      </c>
      <c r="G15" s="61">
        <f>+[5]Cuadro122!H4</f>
        <v>3.04</v>
      </c>
      <c r="H15" s="61">
        <f>+[5]Cuadro122!I4</f>
        <v>0.12853413899999999</v>
      </c>
      <c r="I15" s="98">
        <f>+[5]Cuadro122!J4</f>
        <v>1</v>
      </c>
      <c r="J15" s="99">
        <f>+[5]Cuadro122!K4</f>
        <v>1</v>
      </c>
      <c r="K15" s="98">
        <f>+[5]Cuadro122!L4</f>
        <v>2</v>
      </c>
      <c r="L15" s="11"/>
      <c r="M15" s="7"/>
    </row>
    <row r="16" spans="1:22">
      <c r="L16" s="11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290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+[5]Cuadro122a!B2</f>
        <v>-0.3</v>
      </c>
      <c r="F23" s="62">
        <f>+[5]Cuadro122a!C2</f>
        <v>2.2799999999999998</v>
      </c>
      <c r="G23" s="61">
        <f>+[5]Cuadro122a!D2</f>
        <v>2.17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+[5]Cuadro122a!B3</f>
        <v>0.19</v>
      </c>
      <c r="F24" s="62">
        <f>+[5]Cuadro122a!C3</f>
        <v>2.23</v>
      </c>
      <c r="G24" s="61">
        <f>+[5]Cuadro122a!D3</f>
        <v>2.16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325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115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C13" sqref="C13"/>
      <selection pane="bottomLeft" activeCell="B29" sqref="B29:B3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345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+[5]Cuadro123!C2</f>
        <v>Transporte personal</v>
      </c>
      <c r="C13" s="66">
        <f>+[5]Cuadro123!D2</f>
        <v>-0.12</v>
      </c>
      <c r="D13" s="66">
        <f>+[5]Cuadro123!E2</f>
        <v>-1.0391065E-2</v>
      </c>
      <c r="E13" s="66">
        <f>+[5]Cuadro123!F2</f>
        <v>0.85</v>
      </c>
      <c r="F13" s="66">
        <f>+[5]Cuadro123!G2</f>
        <v>3.7045203999999998E-2</v>
      </c>
      <c r="G13" s="66">
        <f>+[5]Cuadro123!H2</f>
        <v>-0.81</v>
      </c>
      <c r="H13" s="66">
        <f>+[5]Cuadro123!I2</f>
        <v>-0.12653123099999999</v>
      </c>
      <c r="I13" s="106"/>
      <c r="J13" s="11"/>
      <c r="K13" s="7"/>
    </row>
    <row r="14" spans="1:22">
      <c r="A14" s="7"/>
      <c r="B14" s="9" t="str">
        <f>+[5]Cuadro123!C3</f>
        <v>Compra de vehículos</v>
      </c>
      <c r="C14" s="63">
        <f>+[5]Cuadro123!D3</f>
        <v>-3.35</v>
      </c>
      <c r="D14" s="63">
        <f>+[5]Cuadro123!E3</f>
        <v>-0.17583299299999999</v>
      </c>
      <c r="E14" s="62">
        <f>+[5]Cuadro123!F3</f>
        <v>-2.92</v>
      </c>
      <c r="F14" s="62">
        <f>+[5]Cuadro123!G3</f>
        <v>-6.4693334000000005E-2</v>
      </c>
      <c r="G14" s="61">
        <f>+[5]Cuadro123!H3</f>
        <v>-3.42</v>
      </c>
      <c r="H14" s="63">
        <f>+[5]Cuadro123!I3</f>
        <v>-0.36655163099999999</v>
      </c>
      <c r="I14" s="134"/>
      <c r="J14" s="11"/>
      <c r="K14" s="7"/>
    </row>
    <row r="15" spans="1:22">
      <c r="A15" s="7"/>
      <c r="B15" s="9" t="str">
        <f>+[5]Cuadro123!C4</f>
        <v>Gastos transporte personas</v>
      </c>
      <c r="C15" s="61">
        <f>+[5]Cuadro123!D4</f>
        <v>5.32</v>
      </c>
      <c r="D15" s="61">
        <f>+[5]Cuadro123!E4</f>
        <v>0.18144201500000001</v>
      </c>
      <c r="E15" s="62">
        <f>+[5]Cuadro123!F4</f>
        <v>5.09</v>
      </c>
      <c r="F15" s="62">
        <f>+[5]Cuadro123!G4</f>
        <v>0.10905427199999999</v>
      </c>
      <c r="G15" s="61">
        <f>+[5]Cuadro123!H4</f>
        <v>5.43</v>
      </c>
      <c r="H15" s="61">
        <f>+[5]Cuadro123!I4</f>
        <v>0.26626471099999999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+[5]Cuadro123!C5</f>
        <v>Compra de vehículos</v>
      </c>
      <c r="C21" s="66">
        <f>+[5]Cuadro123!D5</f>
        <v>-3.35</v>
      </c>
      <c r="D21" s="66">
        <f>+[5]Cuadro123!E5</f>
        <v>-0.17583299299999999</v>
      </c>
      <c r="E21" s="66">
        <f>+[5]Cuadro123!F5</f>
        <v>-2.92</v>
      </c>
      <c r="F21" s="66">
        <f>+[5]Cuadro123!G5</f>
        <v>-6.4693334000000005E-2</v>
      </c>
      <c r="G21" s="66">
        <f>+[5]Cuadro123!H5</f>
        <v>-3.42</v>
      </c>
      <c r="H21" s="66">
        <f>+[5]Cuadro123!I5</f>
        <v>-0.36655163099999999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+[5]Cuadro123!C6</f>
        <v>Vehículos</v>
      </c>
      <c r="C22" s="63">
        <f>+[5]Cuadro123!D6</f>
        <v>-3.42</v>
      </c>
      <c r="D22" s="63">
        <f>+[5]Cuadro123!E6</f>
        <v>-0.17089062999999999</v>
      </c>
      <c r="E22" s="62">
        <f>+[5]Cuadro123!F6</f>
        <v>-3.42</v>
      </c>
      <c r="F22" s="62">
        <f>+[5]Cuadro123!G6</f>
        <v>-5.4307370000000001E-2</v>
      </c>
      <c r="G22" s="61">
        <f>+[5]Cuadro123!H6</f>
        <v>-3.42</v>
      </c>
      <c r="H22" s="63">
        <f>+[5]Cuadro123!I6</f>
        <v>-0.36625459599999999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+[5]Cuadro123!C7</f>
        <v>Otros para transporte</v>
      </c>
      <c r="C23" s="63">
        <f>+[5]Cuadro123!D7</f>
        <v>-1.92</v>
      </c>
      <c r="D23" s="63">
        <f>+[5]Cuadro123!E7</f>
        <v>-4.8389460000000002E-3</v>
      </c>
      <c r="E23" s="62">
        <f>+[5]Cuadro123!F7</f>
        <v>-1.64</v>
      </c>
      <c r="F23" s="62">
        <f>+[5]Cuadro123!G7</f>
        <v>-1.0292681999999999E-2</v>
      </c>
      <c r="G23" s="61">
        <f>+[5]Cuadro123!H7</f>
        <v>-3.58</v>
      </c>
      <c r="H23" s="63">
        <f>+[5]Cuadro123!I7</f>
        <v>-2.8967799999999997E-4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+[5]Cuadro123!C8</f>
        <v>Gastos transporte personas</v>
      </c>
      <c r="C29" s="66">
        <f>+[5]Cuadro123!D8</f>
        <v>5.32</v>
      </c>
      <c r="D29" s="66">
        <f>+[5]Cuadro123!E8</f>
        <v>0.18144201500000001</v>
      </c>
      <c r="E29" s="66">
        <f>+[5]Cuadro123!F8</f>
        <v>5.09</v>
      </c>
      <c r="F29" s="66">
        <f>+[5]Cuadro123!G8</f>
        <v>0.10905427199999999</v>
      </c>
      <c r="G29" s="66">
        <f>+[5]Cuadro123!H8</f>
        <v>5.43</v>
      </c>
      <c r="H29" s="66">
        <f>+[5]Cuadro123!I8</f>
        <v>0.26626471099999999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+[5]Cuadro123!C9</f>
        <v>Combustible para vehículos</v>
      </c>
      <c r="C30" s="63">
        <f>+[5]Cuadro123!D9</f>
        <v>5.44</v>
      </c>
      <c r="D30" s="63">
        <f>+[5]Cuadro123!E9</f>
        <v>0.13779945499999999</v>
      </c>
      <c r="E30" s="62">
        <f>+[5]Cuadro123!F9</f>
        <v>5.32</v>
      </c>
      <c r="F30" s="62">
        <f>+[5]Cuadro123!G9</f>
        <v>8.0080396999999998E-2</v>
      </c>
      <c r="G30" s="61">
        <f>+[5]Cuadro123!H9</f>
        <v>5.66</v>
      </c>
      <c r="H30" s="63">
        <f>+[5]Cuadro123!I9</f>
        <v>0.1799943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+[5]Cuadro123!C10</f>
        <v>Compra y cambio de aceite</v>
      </c>
      <c r="C31" s="63">
        <f>+[5]Cuadro123!D10</f>
        <v>5.0999999999999996</v>
      </c>
      <c r="D31" s="63">
        <f>+[5]Cuadro123!E10</f>
        <v>7.403275E-3</v>
      </c>
      <c r="E31" s="62">
        <f>+[5]Cuadro123!F10</f>
        <v>6.6</v>
      </c>
      <c r="F31" s="62">
        <f>+[5]Cuadro123!G10</f>
        <v>6.3338370000000001E-3</v>
      </c>
      <c r="G31" s="61">
        <f>+[5]Cuadro123!H10</f>
        <v>1.61</v>
      </c>
      <c r="H31" s="63">
        <f>+[5]Cuadro123!I10</f>
        <v>3.79825E-3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tr">
        <f>+[5]Cuadro123!C11</f>
        <v>Servicio de parqueadero</v>
      </c>
      <c r="C32" s="63">
        <f>+[5]Cuadro123!D11</f>
        <v>6.69</v>
      </c>
      <c r="D32" s="63">
        <f>+[5]Cuadro123!E11</f>
        <v>2.3635152E-2</v>
      </c>
      <c r="E32" s="62">
        <f>+[5]Cuadro123!F11</f>
        <v>5.0999999999999996</v>
      </c>
      <c r="F32" s="62">
        <f>+[5]Cuadro123!G11</f>
        <v>1.3363883E-2</v>
      </c>
      <c r="G32" s="61">
        <f>+[5]Cuadro123!H11</f>
        <v>8.4</v>
      </c>
      <c r="H32" s="63">
        <f>+[5]Cuadro123!I11</f>
        <v>5.5678901000000003E-2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tr">
        <f>+[5]Cuadro123!C12</f>
        <v>Servicios de mecanica</v>
      </c>
      <c r="C33" s="63">
        <f>+[5]Cuadro123!D12</f>
        <v>3.94</v>
      </c>
      <c r="D33" s="63">
        <f>+[5]Cuadro123!E12</f>
        <v>1.2020003E-2</v>
      </c>
      <c r="E33" s="62">
        <f>+[5]Cuadro123!F12</f>
        <v>4.0199999999999996</v>
      </c>
      <c r="F33" s="62">
        <f>+[5]Cuadro123!G12</f>
        <v>8.7915149999999997E-3</v>
      </c>
      <c r="G33" s="61">
        <f>+[5]Cuadro123!H12</f>
        <v>3.83</v>
      </c>
      <c r="H33" s="63">
        <f>+[5]Cuadro123!I12</f>
        <v>2.9110534E-2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tr">
        <f>+[5]Cuadro123!C13</f>
        <v>Batería</v>
      </c>
      <c r="C34" s="63">
        <f>+[5]Cuadro123!D13</f>
        <v>-0.32</v>
      </c>
      <c r="D34" s="63">
        <f>+[5]Cuadro123!E13</f>
        <v>-1.3289000000000001E-4</v>
      </c>
      <c r="E34" s="62">
        <f>+[5]Cuadro123!F13</f>
        <v>0.14000000000000001</v>
      </c>
      <c r="F34" s="62">
        <f>+[5]Cuadro123!G13</f>
        <v>5.8351499999999999E-5</v>
      </c>
      <c r="G34" s="61">
        <f>+[5]Cuadro123!H13</f>
        <v>-1.25</v>
      </c>
      <c r="H34" s="63">
        <f>+[5]Cuadro123!I13</f>
        <v>-8.0889999999999998E-4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tr">
        <f>+[5]Cuadro123!C14</f>
        <v>Llantas</v>
      </c>
      <c r="C35" s="63">
        <f>+[5]Cuadro123!D14</f>
        <v>3.28</v>
      </c>
      <c r="D35" s="63">
        <f>+[5]Cuadro123!E14</f>
        <v>1.0630710000000001E-3</v>
      </c>
      <c r="E35" s="62">
        <f>+[5]Cuadro123!F14</f>
        <v>3.09</v>
      </c>
      <c r="F35" s="62">
        <f>+[5]Cuadro123!G14</f>
        <v>5.8382300000000002E-4</v>
      </c>
      <c r="G35" s="61">
        <f>+[5]Cuadro123!H14</f>
        <v>0</v>
      </c>
      <c r="H35" s="63">
        <f>+[5]Cuadro123!I14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40" sqref="B40:B4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345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+[5]Cuadro124!C2</f>
        <v>Transporte público</v>
      </c>
      <c r="C13" s="66">
        <f>+[5]Cuadro124!D2</f>
        <v>5.46</v>
      </c>
      <c r="D13" s="66">
        <f>+[5]Cuadro124!E2</f>
        <v>0.34654820600000003</v>
      </c>
      <c r="E13" s="66">
        <f>+[5]Cuadro124!F2</f>
        <v>6.44</v>
      </c>
      <c r="F13" s="66">
        <f>+[5]Cuadro124!G2</f>
        <v>0.480971914</v>
      </c>
      <c r="G13" s="66">
        <f>+[5]Cuadro124!H2</f>
        <v>3.04</v>
      </c>
      <c r="H13" s="66">
        <f>+[5]Cuadro124!I2</f>
        <v>0.12853413899999999</v>
      </c>
      <c r="I13" s="106"/>
      <c r="J13" s="11"/>
      <c r="K13" s="7"/>
    </row>
    <row r="14" spans="1:22">
      <c r="A14" s="7"/>
      <c r="B14" s="9" t="str">
        <f>+[5]Cuadro124!C3</f>
        <v>Transporte urbano</v>
      </c>
      <c r="C14" s="63">
        <f>+[5]Cuadro124!D3</f>
        <v>6.38</v>
      </c>
      <c r="D14" s="63">
        <f>+[5]Cuadro124!E3</f>
        <v>0.34009134699999999</v>
      </c>
      <c r="E14" s="62">
        <f>+[5]Cuadro124!F3</f>
        <v>6.89</v>
      </c>
      <c r="F14" s="62">
        <f>+[5]Cuadro124!G3</f>
        <v>0.47890988699999998</v>
      </c>
      <c r="G14" s="61">
        <f>+[5]Cuadro124!H3</f>
        <v>3.7</v>
      </c>
      <c r="H14" s="63">
        <f>+[5]Cuadro124!I3</f>
        <v>7.4423076000000005E-2</v>
      </c>
      <c r="I14" s="134"/>
      <c r="J14" s="11"/>
      <c r="K14" s="7"/>
    </row>
    <row r="15" spans="1:22">
      <c r="A15" s="7"/>
      <c r="B15" s="9" t="str">
        <f>+[5]Cuadro124!C4</f>
        <v>Transporte intermunicipal</v>
      </c>
      <c r="C15" s="61">
        <f>+[5]Cuadro124!D4</f>
        <v>-0.86</v>
      </c>
      <c r="D15" s="61">
        <f>+[5]Cuadro124!E4</f>
        <v>-4.6220560000000003E-3</v>
      </c>
      <c r="E15" s="62">
        <f>+[5]Cuadro124!F4</f>
        <v>0.63</v>
      </c>
      <c r="F15" s="62">
        <f>+[5]Cuadro124!G4</f>
        <v>3.1140769999999998E-3</v>
      </c>
      <c r="G15" s="61">
        <f>+[5]Cuadro124!H4</f>
        <v>-0.72</v>
      </c>
      <c r="H15" s="61">
        <f>+[5]Cuadro124!I4</f>
        <v>-1.8075089999999999E-3</v>
      </c>
      <c r="I15" s="134"/>
      <c r="J15" s="11"/>
      <c r="K15" s="7"/>
    </row>
    <row r="16" spans="1:22" s="17" customFormat="1">
      <c r="A16" s="7"/>
      <c r="B16" s="9" t="str">
        <f>+[5]Cuadro124!C5</f>
        <v>Transporte aéreo</v>
      </c>
      <c r="C16" s="61">
        <f>+[5]Cuadro124!D5</f>
        <v>2.87</v>
      </c>
      <c r="D16" s="61">
        <f>+[5]Cuadro124!E5</f>
        <v>1.3751515000000001E-2</v>
      </c>
      <c r="E16" s="62">
        <f>+[5]Cuadro124!F5</f>
        <v>2.87</v>
      </c>
      <c r="F16" s="62">
        <f>+[5]Cuadro124!G5</f>
        <v>6.5972899999999996E-4</v>
      </c>
      <c r="G16" s="61">
        <f>+[5]Cuadro124!H5</f>
        <v>2.87</v>
      </c>
      <c r="H16" s="61">
        <f>+[5]Cuadro124!I5</f>
        <v>5.6413067999999997E-2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+[5]Cuadro124!C6</f>
        <v>Transporte urbano</v>
      </c>
      <c r="C22" s="66">
        <f>+[5]Cuadro124!D6</f>
        <v>6.38</v>
      </c>
      <c r="D22" s="66">
        <f>+[5]Cuadro124!E6</f>
        <v>0.34009134699999999</v>
      </c>
      <c r="E22" s="66">
        <f>+[5]Cuadro124!F6</f>
        <v>6.89</v>
      </c>
      <c r="F22" s="66">
        <f>+[5]Cuadro124!G6</f>
        <v>0.47890988699999998</v>
      </c>
      <c r="G22" s="66">
        <f>+[5]Cuadro124!H6</f>
        <v>3.7</v>
      </c>
      <c r="H22" s="66">
        <f>+[5]Cuadro124!I6</f>
        <v>7.4423076000000005E-2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+[5]Cuadro124!C7</f>
        <v>Bus</v>
      </c>
      <c r="C23" s="63">
        <f>+[5]Cuadro124!D7</f>
        <v>6.9</v>
      </c>
      <c r="D23" s="63">
        <f>+[5]Cuadro124!E7</f>
        <v>0.185764818</v>
      </c>
      <c r="E23" s="62">
        <f>+[5]Cuadro124!F7</f>
        <v>6.9</v>
      </c>
      <c r="F23" s="62">
        <f>+[5]Cuadro124!G7</f>
        <v>0.26679097400000001</v>
      </c>
      <c r="G23" s="61">
        <f>+[5]Cuadro124!H7</f>
        <v>6.9</v>
      </c>
      <c r="H23" s="63">
        <f>+[5]Cuadro124!I7</f>
        <v>3.0565286000000001E-2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+[5]Cuadro124!C8</f>
        <v>Buseta</v>
      </c>
      <c r="C24" s="63">
        <f>+[5]Cuadro124!D8</f>
        <v>8.02</v>
      </c>
      <c r="D24" s="63">
        <f>+[5]Cuadro124!E8</f>
        <v>0.10099351400000001</v>
      </c>
      <c r="E24" s="62">
        <f>+[5]Cuadro124!F8</f>
        <v>8.02</v>
      </c>
      <c r="F24" s="62">
        <f>+[5]Cuadro124!G8</f>
        <v>0.15160051399999999</v>
      </c>
      <c r="G24" s="61">
        <f>+[5]Cuadro124!H8</f>
        <v>8.02</v>
      </c>
      <c r="H24" s="63">
        <f>+[5]Cuadro124!I8</f>
        <v>7.9859170000000004E-3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+[5]Cuadro124!C9</f>
        <v>Taxi</v>
      </c>
      <c r="C25" s="63">
        <f>+[5]Cuadro124!D9</f>
        <v>2.38</v>
      </c>
      <c r="D25" s="63">
        <f>+[5]Cuadro124!E9</f>
        <v>2.2696984E-2</v>
      </c>
      <c r="E25" s="62">
        <f>+[5]Cuadro124!F9</f>
        <v>2.38</v>
      </c>
      <c r="F25" s="62">
        <f>+[5]Cuadro124!G9</f>
        <v>1.3371432000000001E-2</v>
      </c>
      <c r="G25" s="61">
        <f>+[5]Cuadro124!H9</f>
        <v>2.38</v>
      </c>
      <c r="H25" s="63">
        <f>+[5]Cuadro124!I9</f>
        <v>3.4174511999999997E-2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+[5]Cuadro124!C10</f>
        <v>Otros trans urbano</v>
      </c>
      <c r="C26" s="63">
        <f>+[5]Cuadro124!D10</f>
        <v>7.63</v>
      </c>
      <c r="D26" s="63">
        <f>+[5]Cuadro124!E10</f>
        <v>3.2457787000000002E-2</v>
      </c>
      <c r="E26" s="62">
        <f>+[5]Cuadro124!F10</f>
        <v>7.63</v>
      </c>
      <c r="F26" s="62">
        <f>+[5]Cuadro124!G10</f>
        <v>4.8229395000000001E-2</v>
      </c>
      <c r="G26" s="61">
        <f>+[5]Cuadro124!H10</f>
        <v>7.63</v>
      </c>
      <c r="H26" s="63">
        <f>+[5]Cuadro124!I10</f>
        <v>2.5133260000000002E-3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+[5]Cuadro124!C11</f>
        <v>Transporte intermunicipal</v>
      </c>
      <c r="C32" s="66">
        <f>+[5]Cuadro124!D11</f>
        <v>-0.86</v>
      </c>
      <c r="D32" s="66">
        <f>+[5]Cuadro124!E11</f>
        <v>-4.6220560000000003E-3</v>
      </c>
      <c r="E32" s="66">
        <f>+[5]Cuadro124!F11</f>
        <v>0.63</v>
      </c>
      <c r="F32" s="66">
        <f>+[5]Cuadro124!G11</f>
        <v>3.1140769999999998E-3</v>
      </c>
      <c r="G32" s="66">
        <f>+[5]Cuadro124!H11</f>
        <v>-0.72</v>
      </c>
      <c r="H32" s="66">
        <f>+[5]Cuadro124!I11</f>
        <v>-1.8075089999999999E-3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+[5]Cuadro124!C12</f>
        <v>Bus intermunicipal</v>
      </c>
      <c r="C33" s="63">
        <f>+[5]Cuadro124!D12</f>
        <v>-5</v>
      </c>
      <c r="D33" s="63">
        <f>+[5]Cuadro124!E12</f>
        <v>-1.0081085E-2</v>
      </c>
      <c r="E33" s="62">
        <f>+[5]Cuadro124!F12</f>
        <v>-5</v>
      </c>
      <c r="F33" s="62">
        <f>+[5]Cuadro124!G12</f>
        <v>-1.0418494E-2</v>
      </c>
      <c r="G33" s="61">
        <f>+[5]Cuadro124!H12</f>
        <v>-5</v>
      </c>
      <c r="H33" s="63">
        <f>+[5]Cuadro124!I12</f>
        <v>-2.9335600000000001E-5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+[5]Cuadro124!C13</f>
        <v>Otro trans intermunicipal</v>
      </c>
      <c r="C34" s="63">
        <f>+[5]Cuadro124!D13</f>
        <v>1.76</v>
      </c>
      <c r="D34" s="63">
        <f>+[5]Cuadro124!E13</f>
        <v>5.910462E-3</v>
      </c>
      <c r="E34" s="62">
        <f>+[5]Cuadro124!F13</f>
        <v>5.08</v>
      </c>
      <c r="F34" s="62">
        <f>+[5]Cuadro124!G13</f>
        <v>1.4526502E-2</v>
      </c>
      <c r="G34" s="61">
        <f>+[5]Cuadro124!H13</f>
        <v>-0.71</v>
      </c>
      <c r="H34" s="63">
        <f>+[5]Cuadro124!I13</f>
        <v>-1.7781699999999999E-3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7" t="s">
        <v>315</v>
      </c>
      <c r="D37" s="177"/>
      <c r="E37" s="177" t="s">
        <v>70</v>
      </c>
      <c r="F37" s="177"/>
      <c r="G37" s="177" t="s">
        <v>71</v>
      </c>
      <c r="H37" s="17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 t="s">
        <v>184</v>
      </c>
      <c r="C38" s="97" t="s">
        <v>34</v>
      </c>
      <c r="D38" s="97" t="s">
        <v>35</v>
      </c>
      <c r="E38" s="97" t="s">
        <v>34</v>
      </c>
      <c r="F38" s="97" t="s">
        <v>35</v>
      </c>
      <c r="G38" s="97" t="s">
        <v>34</v>
      </c>
      <c r="H38" s="97" t="s">
        <v>35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+[5]Cuadro124!C14</f>
        <v>Transporte aéreo</v>
      </c>
      <c r="C40" s="66">
        <f>+[5]Cuadro124!D14</f>
        <v>2.87</v>
      </c>
      <c r="D40" s="66">
        <f>+[5]Cuadro124!E14</f>
        <v>1.3751515000000001E-2</v>
      </c>
      <c r="E40" s="66">
        <f>+[5]Cuadro124!F14</f>
        <v>2.87</v>
      </c>
      <c r="F40" s="66">
        <f>+[5]Cuadro124!G14</f>
        <v>6.5972899999999996E-4</v>
      </c>
      <c r="G40" s="66">
        <f>+[5]Cuadro124!H14</f>
        <v>2.87</v>
      </c>
      <c r="H40" s="66">
        <f>+[5]Cuadro124!I14</f>
        <v>5.6413067999999997E-2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+[5]Cuadro124!C15</f>
        <v>Pasaje aéreo</v>
      </c>
      <c r="C41" s="63">
        <f>+[5]Cuadro124!D15</f>
        <v>2.87</v>
      </c>
      <c r="D41" s="63">
        <f>+[5]Cuadro124!E15</f>
        <v>1.3751515000000001E-2</v>
      </c>
      <c r="E41" s="62">
        <f>+[5]Cuadro124!F15</f>
        <v>2.87</v>
      </c>
      <c r="F41" s="62">
        <f>+[5]Cuadro124!G15</f>
        <v>6.5972899999999996E-4</v>
      </c>
      <c r="G41" s="61">
        <f>+[5]Cuadro124!H15</f>
        <v>2.87</v>
      </c>
      <c r="H41" s="63">
        <f>+[5]Cuadro124!I15</f>
        <v>5.6413067999999997E-2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83"/>
      <c r="D42" s="183"/>
      <c r="E42" s="183"/>
      <c r="F42" s="183"/>
      <c r="G42" s="183"/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I14" sqref="I14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149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+[5]Cuadro125!C2</f>
        <v>Transporte</v>
      </c>
      <c r="C13" s="66">
        <f>+[5]Cuadro125!D2</f>
        <v>2.17</v>
      </c>
      <c r="D13" s="66">
        <f>+[5]Cuadro125!E2</f>
        <v>0.32565764400000002</v>
      </c>
      <c r="E13" s="66">
        <f>+[5]Cuadro125!F2</f>
        <v>4.3099999999999996</v>
      </c>
      <c r="F13" s="66">
        <f>+[5]Cuadro125!G2</f>
        <v>0.50970650699999998</v>
      </c>
      <c r="G13" s="66">
        <f>+[5]Cuadro125!H2</f>
        <v>-0.02</v>
      </c>
      <c r="H13" s="66">
        <f>+[5]Cuadro125!I2</f>
        <v>-3.9699280000000002E-3</v>
      </c>
      <c r="I13" s="103"/>
      <c r="J13" s="103"/>
      <c r="K13" s="103"/>
      <c r="L13" s="11"/>
      <c r="M13" s="7"/>
    </row>
    <row r="14" spans="1:22">
      <c r="A14" s="7"/>
      <c r="B14" s="158" t="str">
        <f>+[5]Cuadro125!C3</f>
        <v>Bus</v>
      </c>
      <c r="C14" s="61">
        <f>+[5]Cuadro125!D3</f>
        <v>6.9</v>
      </c>
      <c r="D14" s="61">
        <f>+[5]Cuadro125!E3</f>
        <v>0.185764818</v>
      </c>
      <c r="E14" s="62">
        <f>+[5]Cuadro125!F3</f>
        <v>6.9</v>
      </c>
      <c r="F14" s="62">
        <f>+[5]Cuadro125!G3</f>
        <v>0.26679097400000001</v>
      </c>
      <c r="G14" s="61">
        <f>+[5]Cuadro125!H3</f>
        <v>6.9</v>
      </c>
      <c r="H14" s="61">
        <f>+[5]Cuadro125!I3</f>
        <v>3.0565286000000001E-2</v>
      </c>
      <c r="I14" s="98">
        <f>+[5]Cuadro125!J3</f>
        <v>1</v>
      </c>
      <c r="J14" s="99">
        <f>+[5]Cuadro125!K3</f>
        <v>1</v>
      </c>
      <c r="K14" s="98">
        <f>+[5]Cuadro125!L3</f>
        <v>11</v>
      </c>
      <c r="L14" s="11"/>
      <c r="M14" s="7"/>
    </row>
    <row r="15" spans="1:22">
      <c r="A15" s="7"/>
      <c r="B15" s="158" t="str">
        <f>+[5]Cuadro125!C4</f>
        <v>Combustible para vehículos</v>
      </c>
      <c r="C15" s="61">
        <f>+[5]Cuadro125!D4</f>
        <v>5.44</v>
      </c>
      <c r="D15" s="61">
        <f>+[5]Cuadro125!E4</f>
        <v>0.13779945499999999</v>
      </c>
      <c r="E15" s="62">
        <f>+[5]Cuadro125!F4</f>
        <v>5.32</v>
      </c>
      <c r="F15" s="62">
        <f>+[5]Cuadro125!G4</f>
        <v>8.0080396999999998E-2</v>
      </c>
      <c r="G15" s="61">
        <f>+[5]Cuadro125!H4</f>
        <v>5.66</v>
      </c>
      <c r="H15" s="61">
        <f>+[5]Cuadro125!I4</f>
        <v>0.1799943</v>
      </c>
      <c r="I15" s="98">
        <f>+[5]Cuadro125!J4</f>
        <v>2</v>
      </c>
      <c r="J15" s="99">
        <f>+[5]Cuadro125!K4</f>
        <v>3</v>
      </c>
      <c r="K15" s="98">
        <f>+[5]Cuadro125!L4</f>
        <v>15</v>
      </c>
      <c r="L15" s="11"/>
      <c r="M15" s="7"/>
      <c r="O15" s="53"/>
    </row>
    <row r="16" spans="1:22">
      <c r="A16" s="7"/>
      <c r="B16" s="158" t="str">
        <f>+[5]Cuadro125!C5</f>
        <v>Buseta</v>
      </c>
      <c r="C16" s="61">
        <f>+[5]Cuadro125!D5</f>
        <v>8.02</v>
      </c>
      <c r="D16" s="61">
        <f>+[5]Cuadro125!E5</f>
        <v>0.10099351400000001</v>
      </c>
      <c r="E16" s="62">
        <f>+[5]Cuadro125!F5</f>
        <v>8.02</v>
      </c>
      <c r="F16" s="62">
        <f>+[5]Cuadro125!G5</f>
        <v>0.15160051399999999</v>
      </c>
      <c r="G16" s="61">
        <f>+[5]Cuadro125!H5</f>
        <v>8.02</v>
      </c>
      <c r="H16" s="61">
        <f>+[5]Cuadro125!I5</f>
        <v>7.9859170000000004E-3</v>
      </c>
      <c r="I16" s="98">
        <f>+[5]Cuadro125!J5</f>
        <v>3</v>
      </c>
      <c r="J16" s="99">
        <f>+[5]Cuadro125!K5</f>
        <v>2</v>
      </c>
      <c r="K16" s="98">
        <f>+[5]Cuadro125!L5</f>
        <v>9</v>
      </c>
      <c r="L16" s="11"/>
      <c r="M16" s="7"/>
      <c r="O16" s="18"/>
    </row>
    <row r="17" spans="1:17">
      <c r="A17" s="7"/>
      <c r="B17" s="158" t="str">
        <f>+[5]Cuadro125!C6</f>
        <v>Otros medios para transporte urbano</v>
      </c>
      <c r="C17" s="61">
        <f>+[5]Cuadro125!D6</f>
        <v>7.63</v>
      </c>
      <c r="D17" s="61">
        <f>+[5]Cuadro125!E6</f>
        <v>3.2457787000000002E-2</v>
      </c>
      <c r="E17" s="62">
        <f>+[5]Cuadro125!F6</f>
        <v>7.63</v>
      </c>
      <c r="F17" s="62">
        <f>+[5]Cuadro125!G6</f>
        <v>4.8229395000000001E-2</v>
      </c>
      <c r="G17" s="61">
        <f>+[5]Cuadro125!H6</f>
        <v>7.63</v>
      </c>
      <c r="H17" s="61">
        <f>+[5]Cuadro125!I6</f>
        <v>2.5133260000000002E-3</v>
      </c>
      <c r="I17" s="98">
        <f>+[5]Cuadro125!J6</f>
        <v>4</v>
      </c>
      <c r="J17" s="99">
        <f>+[5]Cuadro125!K6</f>
        <v>4</v>
      </c>
      <c r="K17" s="98">
        <f>+[5]Cuadro125!L6</f>
        <v>7</v>
      </c>
      <c r="L17" s="11"/>
      <c r="M17" s="7"/>
    </row>
    <row r="18" spans="1:17">
      <c r="A18" s="7"/>
      <c r="B18" s="158" t="str">
        <f>+[5]Cuadro125!C7</f>
        <v>Servicio de parqueadero</v>
      </c>
      <c r="C18" s="61">
        <f>+[5]Cuadro125!D7</f>
        <v>6.69</v>
      </c>
      <c r="D18" s="61">
        <f>+[5]Cuadro125!E7</f>
        <v>2.3635152E-2</v>
      </c>
      <c r="E18" s="62">
        <f>+[5]Cuadro125!F7</f>
        <v>5.0999999999999996</v>
      </c>
      <c r="F18" s="62">
        <f>+[5]Cuadro125!G7</f>
        <v>1.3363883E-2</v>
      </c>
      <c r="G18" s="61">
        <f>+[5]Cuadro125!H7</f>
        <v>8.4</v>
      </c>
      <c r="H18" s="61">
        <f>+[5]Cuadro125!I7</f>
        <v>5.5678901000000003E-2</v>
      </c>
      <c r="I18" s="98">
        <f>+[5]Cuadro125!J7</f>
        <v>5</v>
      </c>
      <c r="J18" s="99">
        <f>+[5]Cuadro125!K7</f>
        <v>7</v>
      </c>
      <c r="K18" s="98">
        <f>+[5]Cuadro125!L7</f>
        <v>13</v>
      </c>
      <c r="L18" s="11"/>
      <c r="M18" s="7"/>
    </row>
    <row r="19" spans="1:17">
      <c r="A19" s="7"/>
      <c r="B19" s="158" t="str">
        <f>+[5]Cuadro125!C8</f>
        <v>Taxi</v>
      </c>
      <c r="C19" s="61">
        <f>+[5]Cuadro125!D8</f>
        <v>2.38</v>
      </c>
      <c r="D19" s="61">
        <f>+[5]Cuadro125!E8</f>
        <v>2.2696984E-2</v>
      </c>
      <c r="E19" s="62">
        <f>+[5]Cuadro125!F8</f>
        <v>2.38</v>
      </c>
      <c r="F19" s="62">
        <f>+[5]Cuadro125!G8</f>
        <v>1.3371432000000001E-2</v>
      </c>
      <c r="G19" s="61">
        <f>+[5]Cuadro125!H8</f>
        <v>2.38</v>
      </c>
      <c r="H19" s="61">
        <f>+[5]Cuadro125!I8</f>
        <v>3.4174511999999997E-2</v>
      </c>
      <c r="I19" s="98">
        <f>+[5]Cuadro125!J8</f>
        <v>6</v>
      </c>
      <c r="J19" s="99">
        <f>+[5]Cuadro125!K8</f>
        <v>6</v>
      </c>
      <c r="K19" s="98">
        <f>+[5]Cuadro125!L8</f>
        <v>12</v>
      </c>
      <c r="L19" s="11"/>
      <c r="M19" s="7"/>
    </row>
    <row r="20" spans="1:17">
      <c r="A20" s="7"/>
      <c r="B20" s="158" t="str">
        <f>+[5]Cuadro125!C9</f>
        <v>Pasaje aéreo</v>
      </c>
      <c r="C20" s="61">
        <f>+[5]Cuadro125!D9</f>
        <v>2.87</v>
      </c>
      <c r="D20" s="61">
        <f>+[5]Cuadro125!E9</f>
        <v>1.3751515000000001E-2</v>
      </c>
      <c r="E20" s="62">
        <f>+[5]Cuadro125!F9</f>
        <v>2.87</v>
      </c>
      <c r="F20" s="62">
        <f>+[5]Cuadro125!G9</f>
        <v>6.5972899999999996E-4</v>
      </c>
      <c r="G20" s="61">
        <f>+[5]Cuadro125!H9</f>
        <v>2.87</v>
      </c>
      <c r="H20" s="61">
        <f>+[5]Cuadro125!I9</f>
        <v>5.6413067999999997E-2</v>
      </c>
      <c r="I20" s="98">
        <f>+[5]Cuadro125!J9</f>
        <v>7</v>
      </c>
      <c r="J20" s="99">
        <f>+[5]Cuadro125!K9</f>
        <v>10</v>
      </c>
      <c r="K20" s="98">
        <f>+[5]Cuadro125!L9</f>
        <v>14</v>
      </c>
      <c r="L20" s="11"/>
      <c r="M20" s="7"/>
      <c r="P20" s="17"/>
      <c r="Q20" s="17"/>
    </row>
    <row r="21" spans="1:17">
      <c r="A21" s="7"/>
      <c r="B21" s="158" t="str">
        <f>+[5]Cuadro125!C10</f>
        <v>Servicios de mecanica</v>
      </c>
      <c r="C21" s="61">
        <f>+[5]Cuadro125!D10</f>
        <v>3.94</v>
      </c>
      <c r="D21" s="61">
        <f>+[5]Cuadro125!E10</f>
        <v>1.2020003E-2</v>
      </c>
      <c r="E21" s="62">
        <f>+[5]Cuadro125!F10</f>
        <v>4.0199999999999996</v>
      </c>
      <c r="F21" s="62">
        <f>+[5]Cuadro125!G10</f>
        <v>8.7915149999999997E-3</v>
      </c>
      <c r="G21" s="61">
        <f>+[5]Cuadro125!H10</f>
        <v>3.83</v>
      </c>
      <c r="H21" s="61">
        <f>+[5]Cuadro125!I10</f>
        <v>2.9110534E-2</v>
      </c>
      <c r="I21" s="98">
        <f>+[5]Cuadro125!J10</f>
        <v>8</v>
      </c>
      <c r="J21" s="99">
        <f>+[5]Cuadro125!K10</f>
        <v>8</v>
      </c>
      <c r="K21" s="98">
        <f>+[5]Cuadro125!L10</f>
        <v>10</v>
      </c>
      <c r="L21" s="11"/>
      <c r="M21" s="7"/>
      <c r="O21" s="57"/>
      <c r="P21" s="57"/>
      <c r="Q21" s="57"/>
    </row>
    <row r="22" spans="1:17">
      <c r="A22" s="7"/>
      <c r="B22" s="158" t="str">
        <f>+[5]Cuadro125!C11</f>
        <v>Compra y cambio de aceite</v>
      </c>
      <c r="C22" s="61">
        <f>+[5]Cuadro125!D11</f>
        <v>5.0999999999999996</v>
      </c>
      <c r="D22" s="61">
        <f>+[5]Cuadro125!E11</f>
        <v>7.403275E-3</v>
      </c>
      <c r="E22" s="62">
        <f>+[5]Cuadro125!F11</f>
        <v>6.6</v>
      </c>
      <c r="F22" s="62">
        <f>+[5]Cuadro125!G11</f>
        <v>6.3338370000000001E-3</v>
      </c>
      <c r="G22" s="61">
        <f>+[5]Cuadro125!H11</f>
        <v>1.61</v>
      </c>
      <c r="H22" s="61">
        <f>+[5]Cuadro125!I11</f>
        <v>3.79825E-3</v>
      </c>
      <c r="I22" s="98">
        <f>+[5]Cuadro125!J11</f>
        <v>9</v>
      </c>
      <c r="J22" s="99">
        <f>+[5]Cuadro125!K11</f>
        <v>9</v>
      </c>
      <c r="K22" s="98">
        <f>+[5]Cuadro125!L11</f>
        <v>8</v>
      </c>
      <c r="L22" s="11"/>
      <c r="M22" s="7"/>
      <c r="O22" s="57"/>
      <c r="P22" s="57"/>
      <c r="Q22" s="57"/>
    </row>
    <row r="23" spans="1:17">
      <c r="A23" s="7"/>
      <c r="B23" s="158" t="str">
        <f>+[5]Cuadro125!C12</f>
        <v>Otros transporte intermunicipal</v>
      </c>
      <c r="C23" s="61">
        <f>+[5]Cuadro125!D12</f>
        <v>1.76</v>
      </c>
      <c r="D23" s="61">
        <f>+[5]Cuadro125!E12</f>
        <v>5.910462E-3</v>
      </c>
      <c r="E23" s="62">
        <f>+[5]Cuadro125!F12</f>
        <v>5.08</v>
      </c>
      <c r="F23" s="62">
        <f>+[5]Cuadro125!G12</f>
        <v>1.4526502E-2</v>
      </c>
      <c r="G23" s="61">
        <f>+[5]Cuadro125!H12</f>
        <v>-0.71</v>
      </c>
      <c r="H23" s="61">
        <f>+[5]Cuadro125!I12</f>
        <v>-1.7781699999999999E-3</v>
      </c>
      <c r="I23" s="98">
        <f>+[5]Cuadro125!J12</f>
        <v>10</v>
      </c>
      <c r="J23" s="99">
        <f>+[5]Cuadro125!K12</f>
        <v>5</v>
      </c>
      <c r="K23" s="98">
        <f>+[5]Cuadro125!L12</f>
        <v>2</v>
      </c>
      <c r="L23" s="11"/>
      <c r="M23" s="7"/>
      <c r="O23" s="57"/>
      <c r="P23" s="57"/>
      <c r="Q23" s="57"/>
    </row>
    <row r="24" spans="1:17">
      <c r="A24" s="7"/>
      <c r="B24" s="158" t="str">
        <f>+[5]Cuadro125!C13</f>
        <v>Llantas</v>
      </c>
      <c r="C24" s="61">
        <f>+[5]Cuadro125!D13</f>
        <v>3.28</v>
      </c>
      <c r="D24" s="61">
        <f>+[5]Cuadro125!E13</f>
        <v>1.0630710000000001E-3</v>
      </c>
      <c r="E24" s="62">
        <f>+[5]Cuadro125!F13</f>
        <v>3.09</v>
      </c>
      <c r="F24" s="62">
        <f>+[5]Cuadro125!G13</f>
        <v>5.8382300000000002E-4</v>
      </c>
      <c r="G24" s="61">
        <f>+[5]Cuadro125!H13</f>
        <v>0</v>
      </c>
      <c r="H24" s="61">
        <f>+[5]Cuadro125!I13</f>
        <v>0</v>
      </c>
      <c r="I24" s="98">
        <f>+[5]Cuadro125!J13</f>
        <v>11</v>
      </c>
      <c r="J24" s="99">
        <f>+[5]Cuadro125!K13</f>
        <v>11</v>
      </c>
      <c r="K24" s="98">
        <f>+[5]Cuadro125!L13</f>
        <v>6</v>
      </c>
      <c r="L24" s="11"/>
      <c r="M24" s="7"/>
    </row>
    <row r="25" spans="1:17">
      <c r="A25" s="7"/>
      <c r="B25" s="160" t="str">
        <f>+[5]Cuadro125!C14</f>
        <v>Batería</v>
      </c>
      <c r="C25" s="61">
        <f>+[5]Cuadro125!D14</f>
        <v>-0.32</v>
      </c>
      <c r="D25" s="61">
        <f>+[5]Cuadro125!E14</f>
        <v>-1.3289000000000001E-4</v>
      </c>
      <c r="E25" s="62">
        <f>+[5]Cuadro125!F14</f>
        <v>0.14000000000000001</v>
      </c>
      <c r="F25" s="62">
        <f>+[5]Cuadro125!G14</f>
        <v>5.8351499999999999E-5</v>
      </c>
      <c r="G25" s="61">
        <f>+[5]Cuadro125!H14</f>
        <v>-1.25</v>
      </c>
      <c r="H25" s="61">
        <f>+[5]Cuadro125!I14</f>
        <v>-8.0889999999999998E-4</v>
      </c>
      <c r="I25" s="98">
        <f>+[5]Cuadro125!J14</f>
        <v>12</v>
      </c>
      <c r="J25" s="99">
        <f>+[5]Cuadro125!K14</f>
        <v>12</v>
      </c>
      <c r="K25" s="98">
        <f>+[5]Cuadro125!L14</f>
        <v>3</v>
      </c>
      <c r="L25" s="11"/>
      <c r="M25" s="7"/>
    </row>
    <row r="26" spans="1:17">
      <c r="A26" s="7"/>
      <c r="B26" s="158" t="str">
        <f>+[5]Cuadro125!C15</f>
        <v>Otros para transporte</v>
      </c>
      <c r="C26" s="61">
        <f>+[5]Cuadro125!D15</f>
        <v>-1.92</v>
      </c>
      <c r="D26" s="61">
        <f>+[5]Cuadro125!E15</f>
        <v>-4.8389460000000002E-3</v>
      </c>
      <c r="E26" s="62">
        <f>+[5]Cuadro125!F15</f>
        <v>-1.64</v>
      </c>
      <c r="F26" s="62">
        <f>+[5]Cuadro125!G15</f>
        <v>-1.0292681999999999E-2</v>
      </c>
      <c r="G26" s="61">
        <f>+[5]Cuadro125!H15</f>
        <v>-3.58</v>
      </c>
      <c r="H26" s="61">
        <f>+[5]Cuadro125!I15</f>
        <v>-2.8967799999999997E-4</v>
      </c>
      <c r="I26" s="98">
        <f>+[5]Cuadro125!J15</f>
        <v>13</v>
      </c>
      <c r="J26" s="99">
        <f>+[5]Cuadro125!K15</f>
        <v>13</v>
      </c>
      <c r="K26" s="98">
        <f>+[5]Cuadro125!L15</f>
        <v>4</v>
      </c>
      <c r="L26" s="11"/>
      <c r="M26" s="7"/>
    </row>
    <row r="27" spans="1:17">
      <c r="A27" s="7"/>
      <c r="B27" s="158" t="str">
        <f>+[5]Cuadro125!C16</f>
        <v>Bus intermunicipal</v>
      </c>
      <c r="C27" s="61">
        <f>+[5]Cuadro125!D16</f>
        <v>-5</v>
      </c>
      <c r="D27" s="61">
        <f>+[5]Cuadro125!E16</f>
        <v>-1.0081085E-2</v>
      </c>
      <c r="E27" s="62">
        <f>+[5]Cuadro125!F16</f>
        <v>-5</v>
      </c>
      <c r="F27" s="62">
        <f>+[5]Cuadro125!G16</f>
        <v>-1.0418494E-2</v>
      </c>
      <c r="G27" s="61">
        <f>+[5]Cuadro125!H16</f>
        <v>-5</v>
      </c>
      <c r="H27" s="61">
        <f>+[5]Cuadro125!I16</f>
        <v>-2.9335600000000001E-5</v>
      </c>
      <c r="I27" s="98">
        <f>+[5]Cuadro125!J16</f>
        <v>14</v>
      </c>
      <c r="J27" s="99">
        <f>+[5]Cuadro125!K16</f>
        <v>14</v>
      </c>
      <c r="K27" s="98">
        <f>+[5]Cuadro125!L16</f>
        <v>5</v>
      </c>
      <c r="L27" s="11"/>
      <c r="M27" s="7"/>
    </row>
    <row r="28" spans="1:17">
      <c r="A28" s="7"/>
      <c r="B28" s="158" t="str">
        <f>+[5]Cuadro125!C17</f>
        <v>Vehículos</v>
      </c>
      <c r="C28" s="61">
        <f>+[5]Cuadro125!D17</f>
        <v>-3.42</v>
      </c>
      <c r="D28" s="61">
        <f>+[5]Cuadro125!E17</f>
        <v>-0.17089062999999999</v>
      </c>
      <c r="E28" s="62">
        <f>+[5]Cuadro125!F17</f>
        <v>-3.42</v>
      </c>
      <c r="F28" s="62">
        <f>+[5]Cuadro125!G17</f>
        <v>-5.4307370000000001E-2</v>
      </c>
      <c r="G28" s="61">
        <f>+[5]Cuadro125!H17</f>
        <v>-3.42</v>
      </c>
      <c r="H28" s="61">
        <f>+[5]Cuadro125!I17</f>
        <v>-0.36625459599999999</v>
      </c>
      <c r="I28" s="98">
        <f>+[5]Cuadro125!J17</f>
        <v>15</v>
      </c>
      <c r="J28" s="99">
        <f>+[5]Cuadro125!K17</f>
        <v>15</v>
      </c>
      <c r="K28" s="98">
        <f>+[5]Cuadro125!L17</f>
        <v>1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325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115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4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160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335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+[5]Cuadro126!C2</f>
        <v>Comunicaciones</v>
      </c>
      <c r="C13" s="66">
        <f>+[5]Cuadro126!D2</f>
        <v>1.02</v>
      </c>
      <c r="D13" s="66">
        <f>+[5]Cuadro126!E2</f>
        <v>3.7610445999999999E-2</v>
      </c>
      <c r="E13" s="66">
        <f>+[5]Cuadro126!F2</f>
        <v>2.4</v>
      </c>
      <c r="F13" s="66">
        <f>+[5]Cuadro126!G2</f>
        <v>7.7477922000000005E-2</v>
      </c>
      <c r="G13" s="66">
        <f>+[5]Cuadro126!H2</f>
        <v>0.3</v>
      </c>
      <c r="H13" s="66">
        <f>+[5]Cuadro126!I2</f>
        <v>1.1785499E-2</v>
      </c>
      <c r="I13" s="103"/>
      <c r="J13" s="103"/>
      <c r="K13" s="103"/>
      <c r="L13" s="11"/>
      <c r="M13" s="7"/>
    </row>
    <row r="14" spans="1:22">
      <c r="A14" s="7"/>
      <c r="B14" s="32" t="str">
        <f>+[5]Cuadro126!C3</f>
        <v>Comunicaciones</v>
      </c>
      <c r="C14" s="61">
        <f>+[5]Cuadro126!D3</f>
        <v>1.02</v>
      </c>
      <c r="D14" s="61">
        <f>+[5]Cuadro126!E3</f>
        <v>3.7610445999999999E-2</v>
      </c>
      <c r="E14" s="62">
        <f>+[5]Cuadro126!F3</f>
        <v>2.4</v>
      </c>
      <c r="F14" s="62">
        <f>+[5]Cuadro126!G3</f>
        <v>7.7477922000000005E-2</v>
      </c>
      <c r="G14" s="61">
        <f>+[5]Cuadro126!H3</f>
        <v>0.3</v>
      </c>
      <c r="H14" s="61">
        <f>+[5]Cuadro126!I3</f>
        <v>1.1785499E-2</v>
      </c>
      <c r="I14" s="98">
        <f>+[5]Cuadro126!J3</f>
        <v>1</v>
      </c>
      <c r="J14" s="99">
        <f>+[5]Cuadro126!K3</f>
        <v>1</v>
      </c>
      <c r="K14" s="98">
        <f>+[5]Cuadro126!L3</f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21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21">
      <c r="A20" s="7"/>
      <c r="B20" s="9"/>
      <c r="C20" s="178" t="s">
        <v>291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+[5]Cuadro126a!B2</f>
        <v>2.84</v>
      </c>
      <c r="F23" s="62">
        <f>+[5]Cuadro126a!C2</f>
        <v>-0.15</v>
      </c>
      <c r="G23" s="61">
        <f>+[5]Cuadro126a!D2</f>
        <v>1.02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+[5]Cuadro126a!B3</f>
        <v>2.72</v>
      </c>
      <c r="F24" s="62">
        <f>+[5]Cuadro126a!C3</f>
        <v>-0.13</v>
      </c>
      <c r="G24" s="61">
        <f>+[5]Cuadro126a!D3</f>
        <v>1.08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2" sqref="B2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269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342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+[5]Cuadro127!C2</f>
        <v>Comunicaciones</v>
      </c>
      <c r="C13" s="66">
        <f>+[5]Cuadro127!D2</f>
        <v>1.02</v>
      </c>
      <c r="D13" s="66">
        <f>+[5]Cuadro127!E2</f>
        <v>3.7610445999999999E-2</v>
      </c>
      <c r="E13" s="66">
        <f>+[5]Cuadro127!F2</f>
        <v>2.4</v>
      </c>
      <c r="F13" s="66">
        <f>+[5]Cuadro127!G2</f>
        <v>7.7477922000000005E-2</v>
      </c>
      <c r="G13" s="66">
        <f>+[5]Cuadro127!H2</f>
        <v>0.3</v>
      </c>
      <c r="H13" s="66">
        <f>+[5]Cuadro127!I2</f>
        <v>1.1785499E-2</v>
      </c>
      <c r="I13" s="106"/>
      <c r="J13" s="11"/>
      <c r="K13" s="7"/>
    </row>
    <row r="14" spans="1:22">
      <c r="A14" s="7"/>
      <c r="B14" s="9" t="str">
        <f>+[5]Cuadro127!C3</f>
        <v>Servicio de correo</v>
      </c>
      <c r="C14" s="63">
        <f>+[5]Cuadro127!D3</f>
        <v>3.84</v>
      </c>
      <c r="D14" s="63">
        <f>+[5]Cuadro127!E3</f>
        <v>1.533111E-3</v>
      </c>
      <c r="E14" s="62">
        <f>+[5]Cuadro127!F3</f>
        <v>3.82</v>
      </c>
      <c r="F14" s="62">
        <f>+[5]Cuadro127!G3</f>
        <v>1.6534080000000001E-3</v>
      </c>
      <c r="G14" s="61">
        <f>+[5]Cuadro127!H3</f>
        <v>3.84</v>
      </c>
      <c r="H14" s="63">
        <f>+[5]Cuadro127!I3</f>
        <v>3.8984300000000001E-4</v>
      </c>
      <c r="I14" s="134"/>
      <c r="J14" s="11"/>
      <c r="K14" s="7"/>
    </row>
    <row r="15" spans="1:22">
      <c r="A15" s="7"/>
      <c r="B15" s="9" t="str">
        <f>+[5]Cuadro127!C4</f>
        <v>Servicios de telefonía</v>
      </c>
      <c r="C15" s="61">
        <f>+[5]Cuadro127!D4</f>
        <v>1.36</v>
      </c>
      <c r="D15" s="61">
        <f>+[5]Cuadro127!E4</f>
        <v>4.8069658000000001E-2</v>
      </c>
      <c r="E15" s="62">
        <f>+[5]Cuadro127!F4</f>
        <v>3.06</v>
      </c>
      <c r="F15" s="62">
        <f>+[5]Cuadro127!G4</f>
        <v>9.3058257000000005E-2</v>
      </c>
      <c r="G15" s="61">
        <f>+[5]Cuadro127!H4</f>
        <v>0.61</v>
      </c>
      <c r="H15" s="61">
        <f>+[5]Cuadro127!I4</f>
        <v>2.3120363000000001E-2</v>
      </c>
      <c r="I15" s="134"/>
      <c r="J15" s="11"/>
      <c r="K15" s="7"/>
    </row>
    <row r="16" spans="1:22" s="17" customFormat="1">
      <c r="A16" s="7"/>
      <c r="B16" s="9" t="str">
        <f>+[5]Cuadro127!C5</f>
        <v>Equipos de telefonía móvil</v>
      </c>
      <c r="C16" s="61">
        <f>+[5]Cuadro127!D5</f>
        <v>-9.66</v>
      </c>
      <c r="D16" s="61">
        <f>+[5]Cuadro127!E5</f>
        <v>-1.0895963999999999E-2</v>
      </c>
      <c r="E16" s="62">
        <f>+[5]Cuadro127!F5</f>
        <v>-10.33</v>
      </c>
      <c r="F16" s="62">
        <f>+[5]Cuadro127!G5</f>
        <v>-1.4851832000000001E-2</v>
      </c>
      <c r="G16" s="61">
        <f>+[5]Cuadro127!H5</f>
        <v>-8.44</v>
      </c>
      <c r="H16" s="61">
        <f>+[5]Cuadro127!I5</f>
        <v>-1.0839275000000001E-2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+[5]Cuadro127!C6</f>
        <v>Servicio de correo</v>
      </c>
      <c r="C22" s="66">
        <f>+[5]Cuadro127!D6</f>
        <v>3.84</v>
      </c>
      <c r="D22" s="66">
        <f>+[5]Cuadro127!E6</f>
        <v>1.533111E-3</v>
      </c>
      <c r="E22" s="66">
        <f>+[5]Cuadro127!F6</f>
        <v>3.82</v>
      </c>
      <c r="F22" s="66">
        <f>+[5]Cuadro127!G6</f>
        <v>1.6534080000000001E-3</v>
      </c>
      <c r="G22" s="66">
        <f>+[5]Cuadro127!H6</f>
        <v>3.84</v>
      </c>
      <c r="H22" s="66">
        <f>+[5]Cuadro127!I6</f>
        <v>3.8984300000000001E-4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+[5]Cuadro127!C7</f>
        <v>Porte de cartas</v>
      </c>
      <c r="C23" s="63">
        <f>+[5]Cuadro127!D7</f>
        <v>3.84</v>
      </c>
      <c r="D23" s="63">
        <f>+[5]Cuadro127!E7</f>
        <v>1.533111E-3</v>
      </c>
      <c r="E23" s="62">
        <f>+[5]Cuadro127!F7</f>
        <v>3.82</v>
      </c>
      <c r="F23" s="62">
        <f>+[5]Cuadro127!G7</f>
        <v>1.6534080000000001E-3</v>
      </c>
      <c r="G23" s="61">
        <f>+[5]Cuadro127!H7</f>
        <v>3.84</v>
      </c>
      <c r="H23" s="63">
        <f>+[5]Cuadro127!I7</f>
        <v>3.8984300000000001E-4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+[5]Cuadro127!C8</f>
        <v>Servicios de telefonía</v>
      </c>
      <c r="C29" s="66">
        <f>+[5]Cuadro127!D8</f>
        <v>1.36</v>
      </c>
      <c r="D29" s="66">
        <f>+[5]Cuadro127!E8</f>
        <v>4.8069658000000001E-2</v>
      </c>
      <c r="E29" s="66">
        <f>+[5]Cuadro127!F8</f>
        <v>3.06</v>
      </c>
      <c r="F29" s="66">
        <f>+[5]Cuadro127!G8</f>
        <v>9.3058257000000005E-2</v>
      </c>
      <c r="G29" s="66">
        <f>+[5]Cuadro127!H8</f>
        <v>0.61</v>
      </c>
      <c r="H29" s="66">
        <f>+[5]Cuadro127!I8</f>
        <v>2.3120363000000001E-2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+[5]Cuadro127!C9</f>
        <v>Servicios de telefonía</v>
      </c>
      <c r="C30" s="63">
        <f>+[5]Cuadro127!D9</f>
        <v>1.54</v>
      </c>
      <c r="D30" s="63">
        <f>+[5]Cuadro127!E9</f>
        <v>4.5298639000000002E-2</v>
      </c>
      <c r="E30" s="62">
        <f>+[5]Cuadro127!F9</f>
        <v>3.42</v>
      </c>
      <c r="F30" s="62">
        <f>+[5]Cuadro127!G9</f>
        <v>8.8315035E-2</v>
      </c>
      <c r="G30" s="61">
        <f>+[5]Cuadro127!H9</f>
        <v>0.84</v>
      </c>
      <c r="H30" s="63">
        <f>+[5]Cuadro127!I9</f>
        <v>2.6544449000000001E-2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+[5]Cuadro127!C10</f>
        <v>Otros servivios de telefonía</v>
      </c>
      <c r="C31" s="63">
        <f>+[5]Cuadro127!D10</f>
        <v>0.5</v>
      </c>
      <c r="D31" s="63">
        <f>+[5]Cuadro127!E10</f>
        <v>2.9649419999999999E-3</v>
      </c>
      <c r="E31" s="62">
        <f>+[5]Cuadro127!F10</f>
        <v>1.0900000000000001</v>
      </c>
      <c r="F31" s="62">
        <f>+[5]Cuadro127!G10</f>
        <v>4.9995079999999997E-3</v>
      </c>
      <c r="G31" s="61">
        <f>+[5]Cuadro127!H10</f>
        <v>-0.53</v>
      </c>
      <c r="H31" s="63">
        <f>+[5]Cuadro127!I10</f>
        <v>-3.3395550000000001E-3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+[5]Cuadro127!C11</f>
        <v>Equipos de telefonía móvil</v>
      </c>
      <c r="C37" s="66">
        <f>+[5]Cuadro127!D11</f>
        <v>-9.66</v>
      </c>
      <c r="D37" s="66">
        <f>+[5]Cuadro127!E11</f>
        <v>-1.0895963999999999E-2</v>
      </c>
      <c r="E37" s="66">
        <f>+[5]Cuadro127!F11</f>
        <v>-10.33</v>
      </c>
      <c r="F37" s="66">
        <f>+[5]Cuadro127!G11</f>
        <v>-1.4851832000000001E-2</v>
      </c>
      <c r="G37" s="66">
        <f>+[5]Cuadro127!H11</f>
        <v>-8.44</v>
      </c>
      <c r="H37" s="66">
        <f>+[5]Cuadro127!I11</f>
        <v>-1.0839275000000001E-2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+[5]Cuadro127!C12</f>
        <v>Equipos de telefonía móvil</v>
      </c>
      <c r="C38" s="63">
        <f>+[5]Cuadro127!D12</f>
        <v>-9.66</v>
      </c>
      <c r="D38" s="63">
        <f>+[5]Cuadro127!E12</f>
        <v>-1.0895963999999999E-2</v>
      </c>
      <c r="E38" s="62">
        <f>+[5]Cuadro127!F12</f>
        <v>-10.33</v>
      </c>
      <c r="F38" s="62">
        <f>+[5]Cuadro127!G12</f>
        <v>-1.4851832000000001E-2</v>
      </c>
      <c r="G38" s="61">
        <f>+[5]Cuadro127!H12</f>
        <v>-8.44</v>
      </c>
      <c r="H38" s="63">
        <f>+[5]Cuadro127!I12</f>
        <v>-1.0839275000000001E-2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160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335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+[5]Cuadro128!C2</f>
        <v>Comunicaciones</v>
      </c>
      <c r="C13" s="66">
        <f>+[5]Cuadro128!D2</f>
        <v>1.02</v>
      </c>
      <c r="D13" s="66">
        <f>+[5]Cuadro128!E2</f>
        <v>3.7610445999999999E-2</v>
      </c>
      <c r="E13" s="66">
        <f>+[5]Cuadro128!F2</f>
        <v>2.4</v>
      </c>
      <c r="F13" s="66">
        <f>+[5]Cuadro128!G2</f>
        <v>7.7477922000000005E-2</v>
      </c>
      <c r="G13" s="66">
        <f>+[5]Cuadro128!H2</f>
        <v>0.3</v>
      </c>
      <c r="H13" s="66">
        <f>+[5]Cuadro128!I2</f>
        <v>1.1785499E-2</v>
      </c>
      <c r="I13" s="103"/>
      <c r="J13" s="103"/>
      <c r="K13" s="103"/>
      <c r="L13" s="11"/>
      <c r="M13" s="7"/>
    </row>
    <row r="14" spans="1:22">
      <c r="A14" s="7"/>
      <c r="B14" s="158" t="str">
        <f>+[5]Cuadro128!C3</f>
        <v>Servicios de telefonía</v>
      </c>
      <c r="C14" s="61">
        <f>+[5]Cuadro128!D3</f>
        <v>1.54</v>
      </c>
      <c r="D14" s="61">
        <f>+[5]Cuadro128!E3</f>
        <v>4.5298639000000002E-2</v>
      </c>
      <c r="E14" s="62">
        <f>+[5]Cuadro128!F3</f>
        <v>3.42</v>
      </c>
      <c r="F14" s="62">
        <f>+[5]Cuadro128!G3</f>
        <v>8.8315035E-2</v>
      </c>
      <c r="G14" s="61">
        <f>+[5]Cuadro128!H3</f>
        <v>0.84</v>
      </c>
      <c r="H14" s="61">
        <f>+[5]Cuadro128!I3</f>
        <v>2.6544449000000001E-2</v>
      </c>
      <c r="I14" s="98">
        <f>+[5]Cuadro128!J3</f>
        <v>1</v>
      </c>
      <c r="J14" s="99">
        <f>+[5]Cuadro128!K3</f>
        <v>1</v>
      </c>
      <c r="K14" s="98">
        <f>+[5]Cuadro128!L3</f>
        <v>1</v>
      </c>
      <c r="L14" s="11"/>
      <c r="M14" s="7"/>
    </row>
    <row r="15" spans="1:22">
      <c r="A15" s="7"/>
      <c r="B15" s="158" t="str">
        <f>+[5]Cuadro128!C4</f>
        <v>Otros servivios de telefonía</v>
      </c>
      <c r="C15" s="61">
        <f>+[5]Cuadro128!D4</f>
        <v>0.5</v>
      </c>
      <c r="D15" s="61">
        <f>+[5]Cuadro128!E4</f>
        <v>2.9649419999999999E-3</v>
      </c>
      <c r="E15" s="62">
        <f>+[5]Cuadro128!F4</f>
        <v>1.0900000000000001</v>
      </c>
      <c r="F15" s="62">
        <f>+[5]Cuadro128!G4</f>
        <v>4.9995079999999997E-3</v>
      </c>
      <c r="G15" s="61">
        <f>+[5]Cuadro128!H4</f>
        <v>-0.53</v>
      </c>
      <c r="H15" s="61">
        <f>+[5]Cuadro128!I4</f>
        <v>-3.3395550000000001E-3</v>
      </c>
      <c r="I15" s="98">
        <f>+[5]Cuadro128!J4</f>
        <v>2</v>
      </c>
      <c r="J15" s="99">
        <f>+[5]Cuadro128!K4</f>
        <v>2</v>
      </c>
      <c r="K15" s="98">
        <f>+[5]Cuadro128!L4</f>
        <v>3</v>
      </c>
      <c r="L15" s="11"/>
      <c r="M15" s="7"/>
      <c r="O15" s="53"/>
    </row>
    <row r="16" spans="1:22">
      <c r="A16" s="7"/>
      <c r="B16" s="158" t="str">
        <f>+[5]Cuadro128!C5</f>
        <v>Porte de cartas y otros servicios</v>
      </c>
      <c r="C16" s="61">
        <f>+[5]Cuadro128!D5</f>
        <v>3.84</v>
      </c>
      <c r="D16" s="61">
        <f>+[5]Cuadro128!E5</f>
        <v>1.533111E-3</v>
      </c>
      <c r="E16" s="62">
        <f>+[5]Cuadro128!F5</f>
        <v>3.82</v>
      </c>
      <c r="F16" s="62">
        <f>+[5]Cuadro128!G5</f>
        <v>1.6534080000000001E-3</v>
      </c>
      <c r="G16" s="61">
        <f>+[5]Cuadro128!H5</f>
        <v>3.84</v>
      </c>
      <c r="H16" s="61">
        <f>+[5]Cuadro128!I5</f>
        <v>3.8984300000000001E-4</v>
      </c>
      <c r="I16" s="98">
        <f>+[5]Cuadro128!J5</f>
        <v>3</v>
      </c>
      <c r="J16" s="99">
        <f>+[5]Cuadro128!K5</f>
        <v>3</v>
      </c>
      <c r="K16" s="98">
        <f>+[5]Cuadro128!L5</f>
        <v>2</v>
      </c>
      <c r="L16" s="11"/>
      <c r="M16" s="7"/>
      <c r="O16" s="18"/>
    </row>
    <row r="17" spans="1:17">
      <c r="A17" s="7"/>
      <c r="B17" s="158" t="str">
        <f>+[5]Cuadro128!C6</f>
        <v>Equipos de telefonía móvil y similares</v>
      </c>
      <c r="C17" s="61">
        <f>+[5]Cuadro128!D6</f>
        <v>-9.66</v>
      </c>
      <c r="D17" s="61">
        <f>+[5]Cuadro128!E6</f>
        <v>-1.0895963999999999E-2</v>
      </c>
      <c r="E17" s="62">
        <f>+[5]Cuadro128!F6</f>
        <v>-10.33</v>
      </c>
      <c r="F17" s="62">
        <f>+[5]Cuadro128!G6</f>
        <v>-1.4851832000000001E-2</v>
      </c>
      <c r="G17" s="61">
        <f>+[5]Cuadro128!H6</f>
        <v>-8.44</v>
      </c>
      <c r="H17" s="61">
        <f>+[5]Cuadro128!I6</f>
        <v>-1.0839275000000001E-2</v>
      </c>
      <c r="I17" s="98">
        <f>+[5]Cuadro128!J6</f>
        <v>4</v>
      </c>
      <c r="J17" s="99">
        <f>+[5]Cuadro128!K6</f>
        <v>4</v>
      </c>
      <c r="K17" s="98">
        <f>+[5]Cuadro128!L6</f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8" t="s">
        <v>252</v>
      </c>
      <c r="D7" s="178"/>
      <c r="E7" s="178"/>
      <c r="F7" s="178"/>
      <c r="G7" s="178"/>
      <c r="H7" s="178"/>
      <c r="I7" s="178"/>
      <c r="J7" s="178"/>
      <c r="K7" s="178"/>
      <c r="L7" s="11"/>
      <c r="M7" s="7"/>
    </row>
    <row r="8" spans="1:15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15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tr">
        <f>+[5]Cuadro129!C2</f>
        <v>Otros gastos</v>
      </c>
      <c r="C13" s="66">
        <f>+[5]Cuadro129!D2</f>
        <v>1.1000000000000001</v>
      </c>
      <c r="D13" s="66">
        <f>+[5]Cuadro129!E2</f>
        <v>6.2371414E-2</v>
      </c>
      <c r="E13" s="66">
        <f>+[5]Cuadro129!F2</f>
        <v>0.28000000000000003</v>
      </c>
      <c r="F13" s="66">
        <f>+[5]Cuadro129!G2</f>
        <v>1.7719248999999999E-2</v>
      </c>
      <c r="G13" s="66">
        <f>+[5]Cuadro129!H2</f>
        <v>2.72</v>
      </c>
      <c r="H13" s="66">
        <f>+[5]Cuadro129!I2</f>
        <v>0.10814728</v>
      </c>
      <c r="I13" s="103"/>
      <c r="J13" s="103"/>
      <c r="K13" s="103"/>
      <c r="L13" s="11"/>
      <c r="M13" s="7"/>
    </row>
    <row r="14" spans="1:15">
      <c r="A14" s="7"/>
      <c r="B14" s="32" t="str">
        <f>+[5]Cuadro129!C3</f>
        <v>Bebidas alcohólicas</v>
      </c>
      <c r="C14" s="61">
        <f>+[5]Cuadro129!D3</f>
        <v>1.76</v>
      </c>
      <c r="D14" s="61">
        <f>+[5]Cuadro129!E3</f>
        <v>1.9510471000000001E-2</v>
      </c>
      <c r="E14" s="62">
        <f>+[5]Cuadro129!F3</f>
        <v>-0.01</v>
      </c>
      <c r="F14" s="62">
        <f>+[5]Cuadro129!G3</f>
        <v>-1.53914E-4</v>
      </c>
      <c r="G14" s="61">
        <f>+[5]Cuadro129!H3</f>
        <v>5.01</v>
      </c>
      <c r="H14" s="61">
        <f>+[5]Cuadro129!I3</f>
        <v>3.2418328000000003E-2</v>
      </c>
      <c r="I14" s="98">
        <f>+[5]Cuadro129!J3</f>
        <v>2</v>
      </c>
      <c r="J14" s="99">
        <f>+[5]Cuadro129!K3</f>
        <v>3</v>
      </c>
      <c r="K14" s="98">
        <f>+[5]Cuadro129!L3</f>
        <v>2</v>
      </c>
      <c r="L14" s="11"/>
      <c r="M14" s="7"/>
      <c r="N14" s="6"/>
      <c r="O14" s="163"/>
    </row>
    <row r="15" spans="1:15">
      <c r="A15" s="7"/>
      <c r="B15" s="32" t="str">
        <f>+[5]Cuadro129!C4</f>
        <v>Artículos aseo</v>
      </c>
      <c r="C15" s="61">
        <f>+[5]Cuadro129!D4</f>
        <v>0.85</v>
      </c>
      <c r="D15" s="61">
        <f>+[5]Cuadro129!E4</f>
        <v>3.0066584E-2</v>
      </c>
      <c r="E15" s="62">
        <f>+[5]Cuadro129!F4</f>
        <v>0.23</v>
      </c>
      <c r="F15" s="62">
        <f>+[5]Cuadro129!G4</f>
        <v>9.2342210000000008E-3</v>
      </c>
      <c r="G15" s="61">
        <f>+[5]Cuadro129!H4</f>
        <v>2.86</v>
      </c>
      <c r="H15" s="61">
        <f>+[5]Cuadro129!I4</f>
        <v>5.6132830000000002E-2</v>
      </c>
      <c r="I15" s="98">
        <f>+[5]Cuadro129!J4</f>
        <v>1</v>
      </c>
      <c r="J15" s="99">
        <f>+[5]Cuadro129!K4</f>
        <v>2</v>
      </c>
      <c r="K15" s="98">
        <f>+[5]Cuadro129!L4</f>
        <v>1</v>
      </c>
      <c r="L15" s="11"/>
      <c r="M15" s="7"/>
      <c r="N15" s="6"/>
      <c r="O15" s="6"/>
    </row>
    <row r="16" spans="1:15">
      <c r="A16" s="7"/>
      <c r="B16" s="32" t="str">
        <f>+[5]Cuadro129!C5</f>
        <v>Artículos joyería</v>
      </c>
      <c r="C16" s="61">
        <f>+[5]Cuadro129!D5</f>
        <v>1.9</v>
      </c>
      <c r="D16" s="61">
        <f>+[5]Cuadro129!E5</f>
        <v>6.014793E-3</v>
      </c>
      <c r="E16" s="62">
        <f>+[5]Cuadro129!F5</f>
        <v>-1.41</v>
      </c>
      <c r="F16" s="62">
        <f>+[5]Cuadro129!G5</f>
        <v>-3.0264990000000002E-3</v>
      </c>
      <c r="G16" s="61">
        <f>+[5]Cuadro129!H5</f>
        <v>4.32</v>
      </c>
      <c r="H16" s="61">
        <f>+[5]Cuadro129!I5</f>
        <v>1.8472361E-2</v>
      </c>
      <c r="I16" s="98">
        <f>+[5]Cuadro129!J5</f>
        <v>4</v>
      </c>
      <c r="J16" s="99">
        <f>+[5]Cuadro129!K5</f>
        <v>4</v>
      </c>
      <c r="K16" s="98">
        <f>+[5]Cuadro129!L5</f>
        <v>3</v>
      </c>
      <c r="L16" s="11"/>
      <c r="M16" s="7"/>
      <c r="N16" s="6"/>
      <c r="O16" s="5"/>
    </row>
    <row r="17" spans="1:21">
      <c r="A17" s="7"/>
      <c r="B17" s="32" t="str">
        <f>+[5]Cuadro129!C6</f>
        <v>Otros bienes</v>
      </c>
      <c r="C17" s="61">
        <f>+[5]Cuadro129!D6</f>
        <v>0.96</v>
      </c>
      <c r="D17" s="61">
        <f>+[5]Cuadro129!E6</f>
        <v>6.7952689999999996E-3</v>
      </c>
      <c r="E17" s="62">
        <f>+[5]Cuadro129!F6</f>
        <v>2.12</v>
      </c>
      <c r="F17" s="62">
        <f>+[5]Cuadro129!G6</f>
        <v>1.1859613E-2</v>
      </c>
      <c r="G17" s="61">
        <f>+[5]Cuadro129!H6</f>
        <v>0.21</v>
      </c>
      <c r="H17" s="61">
        <f>+[5]Cuadro129!I6</f>
        <v>1.9713460000000001E-3</v>
      </c>
      <c r="I17" s="98">
        <f>+[5]Cuadro129!J6</f>
        <v>3</v>
      </c>
      <c r="J17" s="99">
        <f>+[5]Cuadro129!K6</f>
        <v>1</v>
      </c>
      <c r="K17" s="98">
        <f>+[5]Cuadro129!L6</f>
        <v>4</v>
      </c>
      <c r="L17" s="11"/>
      <c r="M17" s="7"/>
      <c r="N17" s="6"/>
      <c r="O17" s="6"/>
    </row>
    <row r="18" spans="1:21">
      <c r="L18" s="11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89"/>
      <c r="D20" s="89"/>
      <c r="E20" s="89"/>
      <c r="F20" s="89"/>
      <c r="G20" s="89"/>
      <c r="H20" s="89"/>
      <c r="I20" s="114"/>
      <c r="J20" s="114"/>
      <c r="K20" s="114"/>
      <c r="L20" s="11"/>
      <c r="M20" s="7"/>
      <c r="P20" s="17"/>
      <c r="Q20" s="17"/>
    </row>
    <row r="21" spans="1:21">
      <c r="A21" s="7"/>
      <c r="B21" s="9"/>
      <c r="C21" s="89"/>
      <c r="D21" s="89"/>
      <c r="E21" s="89"/>
      <c r="F21" s="89"/>
      <c r="G21" s="89"/>
      <c r="H21" s="89"/>
      <c r="I21" s="114"/>
      <c r="J21" s="114"/>
      <c r="K21" s="114"/>
      <c r="L21" s="11"/>
      <c r="M21" s="7"/>
      <c r="O21" s="57"/>
      <c r="P21" s="57"/>
      <c r="Q21" s="57"/>
    </row>
    <row r="22" spans="1:21">
      <c r="A22" s="7"/>
      <c r="B22" s="9"/>
      <c r="C22" s="178" t="s">
        <v>292</v>
      </c>
      <c r="D22" s="178"/>
      <c r="E22" s="178"/>
      <c r="F22" s="178"/>
      <c r="G22" s="178"/>
      <c r="H22" s="178"/>
      <c r="I22" s="178"/>
      <c r="J22" s="178"/>
      <c r="K22" s="178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/>
      <c r="C23" s="176" t="s">
        <v>331</v>
      </c>
      <c r="D23" s="176"/>
      <c r="E23" s="176"/>
      <c r="F23" s="176"/>
      <c r="G23" s="176"/>
      <c r="H23" s="176"/>
      <c r="I23" s="176"/>
      <c r="J23" s="176"/>
      <c r="K23" s="176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/>
      <c r="E24" s="103">
        <v>2009</v>
      </c>
      <c r="F24" s="103">
        <v>2010</v>
      </c>
      <c r="G24" s="103">
        <v>2011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6</v>
      </c>
      <c r="E25" s="63">
        <f>+[5]Cuadro129a!B2</f>
        <v>2.8</v>
      </c>
      <c r="F25" s="62">
        <f>+[5]Cuadro129a!C2</f>
        <v>2.66</v>
      </c>
      <c r="G25" s="61">
        <f>+[5]Cuadro129a!D2</f>
        <v>1.1000000000000001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4</v>
      </c>
      <c r="E26" s="61">
        <f>+[5]Cuadro129a!B3</f>
        <v>3.37</v>
      </c>
      <c r="F26" s="62">
        <f>+[5]Cuadro129a!C3</f>
        <v>2.79</v>
      </c>
      <c r="G26" s="61">
        <f>+[5]Cuadro129a!D3</f>
        <v>1.8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F27" s="133"/>
      <c r="G27" s="133"/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1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 ht="14.25" customHeight="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 s="17" customFormat="1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224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268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342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+[5]Cuadro130!C2</f>
        <v>Bebidas alcohólicas</v>
      </c>
      <c r="C13" s="66">
        <f>+[5]Cuadro130!D2</f>
        <v>1.76</v>
      </c>
      <c r="D13" s="66">
        <f>+[5]Cuadro130!E2</f>
        <v>1.9510471000000001E-2</v>
      </c>
      <c r="E13" s="66">
        <f>+[5]Cuadro130!F2</f>
        <v>-0.01</v>
      </c>
      <c r="F13" s="66">
        <f>+[5]Cuadro130!G2</f>
        <v>-1.53914E-4</v>
      </c>
      <c r="G13" s="66">
        <f>+[5]Cuadro130!H2</f>
        <v>5.01</v>
      </c>
      <c r="H13" s="66">
        <f>+[5]Cuadro130!I2</f>
        <v>3.2418328000000003E-2</v>
      </c>
      <c r="I13" s="106"/>
      <c r="J13" s="11"/>
      <c r="K13" s="7"/>
    </row>
    <row r="14" spans="1:22">
      <c r="A14" s="7"/>
      <c r="B14" s="9" t="str">
        <f>+[5]Cuadro130!C3</f>
        <v>Bebidas alcohólicas</v>
      </c>
      <c r="C14" s="63">
        <f>+[5]Cuadro130!D3</f>
        <v>2.02</v>
      </c>
      <c r="D14" s="63">
        <f>+[5]Cuadro130!E3</f>
        <v>2.0144408999999999E-2</v>
      </c>
      <c r="E14" s="62">
        <f>+[5]Cuadro130!F3</f>
        <v>-0.08</v>
      </c>
      <c r="F14" s="62">
        <f>+[5]Cuadro130!G3</f>
        <v>-1.131405E-3</v>
      </c>
      <c r="G14" s="61">
        <f>+[5]Cuadro130!H3</f>
        <v>5.86</v>
      </c>
      <c r="H14" s="63">
        <f>+[5]Cuadro130!I3</f>
        <v>3.4225490999999997E-2</v>
      </c>
      <c r="I14" s="134"/>
      <c r="J14" s="11"/>
      <c r="K14" s="7"/>
    </row>
    <row r="15" spans="1:22">
      <c r="A15" s="7"/>
      <c r="B15" s="9" t="str">
        <f>+[5]Cuadro130!C4</f>
        <v>Cigarrillos y tabaco</v>
      </c>
      <c r="C15" s="61">
        <f>+[5]Cuadro130!D4</f>
        <v>-0.46</v>
      </c>
      <c r="D15" s="61">
        <f>+[5]Cuadro130!E4</f>
        <v>-5.1168399999999999E-4</v>
      </c>
      <c r="E15" s="62">
        <f>+[5]Cuadro130!F4</f>
        <v>0.86</v>
      </c>
      <c r="F15" s="62">
        <f>+[5]Cuadro130!G4</f>
        <v>1.073411E-3</v>
      </c>
      <c r="G15" s="61">
        <f>+[5]Cuadro130!H4</f>
        <v>-2.2599999999999998</v>
      </c>
      <c r="H15" s="61">
        <f>+[5]Cuadro130!I4</f>
        <v>-1.4241010000000001E-3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+[5]Cuadro130!C5</f>
        <v>Bebidas alcohólicas</v>
      </c>
      <c r="C21" s="66">
        <f>+[5]Cuadro130!D5</f>
        <v>2.02</v>
      </c>
      <c r="D21" s="66">
        <f>+[5]Cuadro130!E5</f>
        <v>2.0144408999999999E-2</v>
      </c>
      <c r="E21" s="66">
        <f>+[5]Cuadro130!F5</f>
        <v>-0.08</v>
      </c>
      <c r="F21" s="66">
        <f>+[5]Cuadro130!G5</f>
        <v>-1.131405E-3</v>
      </c>
      <c r="G21" s="66">
        <f>+[5]Cuadro130!H5</f>
        <v>5.86</v>
      </c>
      <c r="H21" s="66">
        <f>+[5]Cuadro130!I5</f>
        <v>3.4225490999999997E-2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+[5]Cuadro130!C6</f>
        <v>Cerveza</v>
      </c>
      <c r="C22" s="63">
        <f>+[5]Cuadro130!D6</f>
        <v>0.81</v>
      </c>
      <c r="D22" s="63">
        <f>+[5]Cuadro130!E6</f>
        <v>3.5997440000000002E-3</v>
      </c>
      <c r="E22" s="62">
        <f>+[5]Cuadro130!F6</f>
        <v>0.18</v>
      </c>
      <c r="F22" s="62">
        <f>+[5]Cuadro130!G6</f>
        <v>1.208329E-3</v>
      </c>
      <c r="G22" s="61">
        <f>+[5]Cuadro130!H6</f>
        <v>3.54</v>
      </c>
      <c r="H22" s="63">
        <f>+[5]Cuadro130!I6</f>
        <v>2.288871E-3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+[5]Cuadro130!C7</f>
        <v>Aguardiente</v>
      </c>
      <c r="C23" s="63">
        <f>+[5]Cuadro130!D7</f>
        <v>4.26</v>
      </c>
      <c r="D23" s="63">
        <f>+[5]Cuadro130!E7</f>
        <v>5.1439509999999999E-3</v>
      </c>
      <c r="E23" s="62">
        <f>+[5]Cuadro130!F7</f>
        <v>4.41</v>
      </c>
      <c r="F23" s="62">
        <f>+[5]Cuadro130!G7</f>
        <v>6.7563299999999996E-3</v>
      </c>
      <c r="G23" s="61">
        <f>+[5]Cuadro130!H7</f>
        <v>4.34</v>
      </c>
      <c r="H23" s="63">
        <f>+[5]Cuadro130!I7</f>
        <v>4.6774099999999998E-4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+[5]Cuadro130!C8</f>
        <v>Otras bebidas alcoholicas</v>
      </c>
      <c r="C24" s="63">
        <f>+[5]Cuadro130!D8</f>
        <v>2.66</v>
      </c>
      <c r="D24" s="63">
        <f>+[5]Cuadro130!E8</f>
        <v>1.1494348E-2</v>
      </c>
      <c r="E24" s="62">
        <f>+[5]Cuadro130!F8</f>
        <v>-1.46</v>
      </c>
      <c r="F24" s="62">
        <f>+[5]Cuadro130!G8</f>
        <v>-8.6111599999999996E-3</v>
      </c>
      <c r="G24" s="61">
        <f>+[5]Cuadro130!H8</f>
        <v>6.2</v>
      </c>
      <c r="H24" s="63">
        <f>+[5]Cuadro130!I8</f>
        <v>3.1533779999999997E-2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+[5]Cuadro130!C9</f>
        <v>Cigarrillos y tabaco</v>
      </c>
      <c r="C30" s="66">
        <f>+[5]Cuadro130!D9</f>
        <v>-0.46</v>
      </c>
      <c r="D30" s="66">
        <f>+[5]Cuadro130!E9</f>
        <v>-5.1168399999999999E-4</v>
      </c>
      <c r="E30" s="66">
        <f>+[5]Cuadro130!F9</f>
        <v>0.86</v>
      </c>
      <c r="F30" s="66">
        <f>+[5]Cuadro130!G9</f>
        <v>1.073411E-3</v>
      </c>
      <c r="G30" s="66">
        <f>+[5]Cuadro130!H9</f>
        <v>-2.2599999999999998</v>
      </c>
      <c r="H30" s="66">
        <f>+[5]Cuadro130!I9</f>
        <v>-1.4241010000000001E-3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+[5]Cuadro130!C10</f>
        <v>Cigarrillos</v>
      </c>
      <c r="C31" s="63">
        <f>+[5]Cuadro130!D10</f>
        <v>-0.46</v>
      </c>
      <c r="D31" s="63">
        <f>+[5]Cuadro130!E10</f>
        <v>-5.1168399999999999E-4</v>
      </c>
      <c r="E31" s="62">
        <f>+[5]Cuadro130!F10</f>
        <v>0.86</v>
      </c>
      <c r="F31" s="62">
        <f>+[5]Cuadro130!G10</f>
        <v>1.073411E-3</v>
      </c>
      <c r="G31" s="61">
        <f>+[5]Cuadro130!H10</f>
        <v>-2.2599999999999998</v>
      </c>
      <c r="H31" s="63">
        <f>+[5]Cuadro130!I10</f>
        <v>-1.4241010000000001E-3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4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268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342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+[5]Cuadro131!C2</f>
        <v>Artículos para el aseo y cuidado personal</v>
      </c>
      <c r="C13" s="66">
        <f>+[5]Cuadro131!D2</f>
        <v>0.85</v>
      </c>
      <c r="D13" s="66">
        <f>+[5]Cuadro131!E2</f>
        <v>3.0066584E-2</v>
      </c>
      <c r="E13" s="66">
        <f>+[5]Cuadro131!F2</f>
        <v>0.23</v>
      </c>
      <c r="F13" s="66">
        <f>+[5]Cuadro131!G2</f>
        <v>9.2342210000000008E-3</v>
      </c>
      <c r="G13" s="66">
        <f>+[5]Cuadro131!H2</f>
        <v>2.86</v>
      </c>
      <c r="H13" s="66">
        <f>+[5]Cuadro131!I2</f>
        <v>5.6132830000000002E-2</v>
      </c>
      <c r="I13" s="106"/>
      <c r="J13" s="11"/>
      <c r="K13" s="7"/>
    </row>
    <row r="14" spans="1:22">
      <c r="A14" s="7"/>
      <c r="B14" s="9" t="str">
        <f>+[5]Cuadro131!C3</f>
        <v>Productos para el aseo personal</v>
      </c>
      <c r="C14" s="63">
        <f>+[5]Cuadro131!D3</f>
        <v>0.33</v>
      </c>
      <c r="D14" s="63">
        <f>+[5]Cuadro131!E3</f>
        <v>9.8041240000000009E-3</v>
      </c>
      <c r="E14" s="62">
        <f>+[5]Cuadro131!F3</f>
        <v>-0.35</v>
      </c>
      <c r="F14" s="62">
        <f>+[5]Cuadro131!G3</f>
        <v>-1.2338362E-2</v>
      </c>
      <c r="G14" s="61">
        <f>+[5]Cuadro131!H3</f>
        <v>2.58</v>
      </c>
      <c r="H14" s="63">
        <f>+[5]Cuadro131!I3</f>
        <v>3.7050553999999999E-2</v>
      </c>
      <c r="I14" s="134"/>
      <c r="J14" s="11"/>
      <c r="K14" s="7"/>
    </row>
    <row r="15" spans="1:22">
      <c r="A15" s="7"/>
      <c r="B15" s="9" t="str">
        <f>+[5]Cuadro131!C4</f>
        <v>Cuidado personal</v>
      </c>
      <c r="C15" s="61">
        <f>+[5]Cuadro131!D4</f>
        <v>3.71</v>
      </c>
      <c r="D15" s="61">
        <f>+[5]Cuadro131!E4</f>
        <v>2.1005688000000002E-2</v>
      </c>
      <c r="E15" s="62">
        <f>+[5]Cuadro131!F4</f>
        <v>4.5999999999999996</v>
      </c>
      <c r="F15" s="62">
        <f>+[5]Cuadro131!G4</f>
        <v>2.2528057000000001E-2</v>
      </c>
      <c r="G15" s="61">
        <f>+[5]Cuadro131!H4</f>
        <v>3.64</v>
      </c>
      <c r="H15" s="61">
        <f>+[5]Cuadro131!I4</f>
        <v>1.9168612000000002E-2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+[5]Cuadro131!C5</f>
        <v>Productos para el aseo personal</v>
      </c>
      <c r="C21" s="66">
        <f>+[5]Cuadro131!D5</f>
        <v>0.33</v>
      </c>
      <c r="D21" s="66">
        <f>+[5]Cuadro131!E5</f>
        <v>9.8041240000000009E-3</v>
      </c>
      <c r="E21" s="66">
        <f>+[5]Cuadro131!F5</f>
        <v>-0.35</v>
      </c>
      <c r="F21" s="66">
        <f>+[5]Cuadro131!G5</f>
        <v>-1.2338362E-2</v>
      </c>
      <c r="G21" s="66">
        <f>+[5]Cuadro131!H5</f>
        <v>2.58</v>
      </c>
      <c r="H21" s="66">
        <f>+[5]Cuadro131!I5</f>
        <v>3.7050553999999999E-2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+[5]Cuadro131!C6</f>
        <v>Higiene oral</v>
      </c>
      <c r="C22" s="63">
        <f>+[5]Cuadro131!D6</f>
        <v>-1.32</v>
      </c>
      <c r="D22" s="63">
        <f>+[5]Cuadro131!E6</f>
        <v>-4.5725030000000003E-3</v>
      </c>
      <c r="E22" s="62">
        <f>+[5]Cuadro131!F6</f>
        <v>-0.36</v>
      </c>
      <c r="F22" s="62">
        <f>+[5]Cuadro131!G6</f>
        <v>-1.599151E-3</v>
      </c>
      <c r="G22" s="61">
        <f>+[5]Cuadro131!H6</f>
        <v>-3.85</v>
      </c>
      <c r="H22" s="63">
        <f>+[5]Cuadro131!I6</f>
        <v>-5.6781499999999999E-3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+[5]Cuadro131!C7</f>
        <v>Higiene corporal</v>
      </c>
      <c r="C23" s="63">
        <f>+[5]Cuadro131!D7</f>
        <v>0.59</v>
      </c>
      <c r="D23" s="63">
        <f>+[5]Cuadro131!E7</f>
        <v>7.536053E-3</v>
      </c>
      <c r="E23" s="62">
        <f>+[5]Cuadro131!F7</f>
        <v>-0.28000000000000003</v>
      </c>
      <c r="F23" s="62">
        <f>+[5]Cuadro131!G7</f>
        <v>-4.5628550000000002E-3</v>
      </c>
      <c r="G23" s="61">
        <f>+[5]Cuadro131!H7</f>
        <v>2.5299999999999998</v>
      </c>
      <c r="H23" s="63">
        <f>+[5]Cuadro131!I7</f>
        <v>1.4867132999999999E-2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+[5]Cuadro131!C8</f>
        <v>Higiene y cuidado facial</v>
      </c>
      <c r="C24" s="63">
        <f>+[5]Cuadro131!D8</f>
        <v>2.84</v>
      </c>
      <c r="D24" s="63">
        <f>+[5]Cuadro131!E8</f>
        <v>1.3946142E-2</v>
      </c>
      <c r="E24" s="62">
        <f>+[5]Cuadro131!F8</f>
        <v>1.93</v>
      </c>
      <c r="F24" s="62">
        <f>+[5]Cuadro131!G8</f>
        <v>9.3320669999999994E-3</v>
      </c>
      <c r="G24" s="61">
        <f>+[5]Cuadro131!H8</f>
        <v>3.8</v>
      </c>
      <c r="H24" s="63">
        <f>+[5]Cuadro131!I8</f>
        <v>9.0746079999999996E-3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+[5]Cuadro131!C9</f>
        <v>Cuidado del cabello</v>
      </c>
      <c r="C25" s="63">
        <f>+[5]Cuadro131!D9</f>
        <v>3.17</v>
      </c>
      <c r="D25" s="63">
        <f>+[5]Cuadro131!E9</f>
        <v>1.9036694E-2</v>
      </c>
      <c r="E25" s="62">
        <f>+[5]Cuadro131!F9</f>
        <v>1.7</v>
      </c>
      <c r="F25" s="62">
        <f>+[5]Cuadro131!G9</f>
        <v>1.2637244000000001E-2</v>
      </c>
      <c r="G25" s="61">
        <f>+[5]Cuadro131!H9</f>
        <v>6.85</v>
      </c>
      <c r="H25" s="63">
        <f>+[5]Cuadro131!I9</f>
        <v>2.5280410999999999E-2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+[5]Cuadro131!C10</f>
        <v>Otros productos</v>
      </c>
      <c r="C26" s="63">
        <f>+[5]Cuadro131!D10</f>
        <v>-9.19</v>
      </c>
      <c r="D26" s="63">
        <f>+[5]Cuadro131!E10</f>
        <v>-2.3491910000000001E-2</v>
      </c>
      <c r="E26" s="62">
        <f>+[5]Cuadro131!F10</f>
        <v>-11.17</v>
      </c>
      <c r="F26" s="62">
        <f>+[5]Cuadro131!G10</f>
        <v>-2.5085317999999999E-2</v>
      </c>
      <c r="G26" s="61">
        <f>+[5]Cuadro131!H10</f>
        <v>-5.68</v>
      </c>
      <c r="H26" s="63">
        <f>+[5]Cuadro131!I10</f>
        <v>-5.289116E-3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+[5]Cuadro131!C11</f>
        <v>Cuidado personal</v>
      </c>
      <c r="C32" s="66">
        <f>+[5]Cuadro131!D11</f>
        <v>3.71</v>
      </c>
      <c r="D32" s="66">
        <f>+[5]Cuadro131!E11</f>
        <v>2.1005688000000002E-2</v>
      </c>
      <c r="E32" s="66">
        <f>+[5]Cuadro131!F11</f>
        <v>4.5999999999999996</v>
      </c>
      <c r="F32" s="66">
        <f>+[5]Cuadro131!G11</f>
        <v>2.2528057000000001E-2</v>
      </c>
      <c r="G32" s="66">
        <f>+[5]Cuadro131!H11</f>
        <v>3.64</v>
      </c>
      <c r="H32" s="66">
        <f>+[5]Cuadro131!I11</f>
        <v>1.9168612000000002E-2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+[5]Cuadro131!C12</f>
        <v>Corte de cabello</v>
      </c>
      <c r="C33" s="63">
        <f>+[5]Cuadro131!D12</f>
        <v>3.58</v>
      </c>
      <c r="D33" s="63">
        <f>+[5]Cuadro131!E12</f>
        <v>1.5681893999999998E-2</v>
      </c>
      <c r="E33" s="62">
        <f>+[5]Cuadro131!F12</f>
        <v>4.78</v>
      </c>
      <c r="F33" s="62">
        <f>+[5]Cuadro131!G12</f>
        <v>2.1035180000000001E-2</v>
      </c>
      <c r="G33" s="61">
        <f>+[5]Cuadro131!H12</f>
        <v>2.9</v>
      </c>
      <c r="H33" s="63">
        <f>+[5]Cuadro131!I12</f>
        <v>9.8529440000000006E-3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+[5]Cuadro131!C13</f>
        <v>Otros servicios</v>
      </c>
      <c r="C34" s="63">
        <f>+[5]Cuadro131!D13</f>
        <v>4.18</v>
      </c>
      <c r="D34" s="63">
        <f>+[5]Cuadro131!E13</f>
        <v>5.357774E-3</v>
      </c>
      <c r="E34" s="62">
        <f>+[5]Cuadro131!F13</f>
        <v>3.01</v>
      </c>
      <c r="F34" s="62">
        <f>+[5]Cuadro131!G13</f>
        <v>1.495368E-3</v>
      </c>
      <c r="G34" s="61">
        <f>+[5]Cuadro131!H13</f>
        <v>5.0199999999999996</v>
      </c>
      <c r="H34" s="63">
        <f>+[5]Cuadro131!I13</f>
        <v>9.3798040000000003E-3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6"/>
      <c r="D37" s="176"/>
      <c r="E37" s="176"/>
      <c r="F37" s="176"/>
      <c r="G37" s="176"/>
      <c r="H37" s="17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226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268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342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+[5]Cuadro132!C2</f>
        <v>Artículos de joyería</v>
      </c>
      <c r="C13" s="66">
        <f>+[5]Cuadro132!D2</f>
        <v>1.9</v>
      </c>
      <c r="D13" s="66">
        <f>+[5]Cuadro132!E2</f>
        <v>6.014793E-3</v>
      </c>
      <c r="E13" s="66">
        <f>+[5]Cuadro132!F2</f>
        <v>-1.41</v>
      </c>
      <c r="F13" s="66">
        <f>+[5]Cuadro132!G2</f>
        <v>-3.0264990000000002E-3</v>
      </c>
      <c r="G13" s="66">
        <f>+[5]Cuadro132!H2</f>
        <v>4.32</v>
      </c>
      <c r="H13" s="66">
        <f>+[5]Cuadro132!I2</f>
        <v>1.8472361E-2</v>
      </c>
      <c r="I13" s="106"/>
      <c r="J13" s="11"/>
      <c r="K13" s="7"/>
    </row>
    <row r="14" spans="1:22">
      <c r="A14" s="7"/>
      <c r="B14" s="9" t="str">
        <f>+[5]Cuadro132!C3</f>
        <v>Artículos de joyería</v>
      </c>
      <c r="C14" s="63">
        <f>+[5]Cuadro132!D3</f>
        <v>6.54</v>
      </c>
      <c r="D14" s="63">
        <f>+[5]Cuadro132!E3</f>
        <v>7.9061389999999995E-3</v>
      </c>
      <c r="E14" s="62">
        <f>+[5]Cuadro132!F3</f>
        <v>3.9</v>
      </c>
      <c r="F14" s="62">
        <f>+[5]Cuadro132!G3</f>
        <v>2.1642720000000001E-3</v>
      </c>
      <c r="G14" s="61">
        <f>+[5]Cuadro132!H3</f>
        <v>13.09</v>
      </c>
      <c r="H14" s="63">
        <f>+[5]Cuadro132!I3</f>
        <v>1.7565477999999999E-2</v>
      </c>
      <c r="I14" s="134"/>
      <c r="J14" s="11"/>
      <c r="K14" s="7"/>
    </row>
    <row r="15" spans="1:22">
      <c r="A15" s="7"/>
      <c r="B15" s="9" t="str">
        <f>+[5]Cuadro132!C4</f>
        <v>Otros artículos personales</v>
      </c>
      <c r="C15" s="61">
        <f>+[5]Cuadro132!D4</f>
        <v>-0.88</v>
      </c>
      <c r="D15" s="61">
        <f>+[5]Cuadro132!E4</f>
        <v>-1.722031E-3</v>
      </c>
      <c r="E15" s="62">
        <f>+[5]Cuadro132!F4</f>
        <v>-3.2</v>
      </c>
      <c r="F15" s="62">
        <f>+[5]Cuadro132!G4</f>
        <v>-5.092722E-3</v>
      </c>
      <c r="G15" s="61">
        <f>+[5]Cuadro132!H4</f>
        <v>0.56000000000000005</v>
      </c>
      <c r="H15" s="61">
        <f>+[5]Cuadro132!I4</f>
        <v>1.643095E-3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+[5]Cuadro132!C5</f>
        <v>Artículos de joyería</v>
      </c>
      <c r="C21" s="66">
        <f>+[5]Cuadro132!D5</f>
        <v>6.54</v>
      </c>
      <c r="D21" s="66">
        <f>+[5]Cuadro132!E5</f>
        <v>7.9061389999999995E-3</v>
      </c>
      <c r="E21" s="66">
        <f>+[5]Cuadro132!F5</f>
        <v>3.9</v>
      </c>
      <c r="F21" s="66">
        <f>+[5]Cuadro132!G5</f>
        <v>2.1642720000000001E-3</v>
      </c>
      <c r="G21" s="66">
        <f>+[5]Cuadro132!H5</f>
        <v>13.09</v>
      </c>
      <c r="H21" s="66">
        <f>+[5]Cuadro132!I5</f>
        <v>1.7565477999999999E-2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+[5]Cuadro132!C6</f>
        <v>Joyería en oro y plata</v>
      </c>
      <c r="C22" s="63">
        <f>+[5]Cuadro132!D6</f>
        <v>9.98</v>
      </c>
      <c r="D22" s="63">
        <f>+[5]Cuadro132!E6</f>
        <v>8.0644610000000002E-3</v>
      </c>
      <c r="E22" s="62">
        <f>+[5]Cuadro132!F6</f>
        <v>4.1399999999999997</v>
      </c>
      <c r="F22" s="62">
        <f>+[5]Cuadro132!G6</f>
        <v>1.716675E-3</v>
      </c>
      <c r="G22" s="61">
        <f>+[5]Cuadro132!H6</f>
        <v>22.74</v>
      </c>
      <c r="H22" s="63">
        <f>+[5]Cuadro132!I6</f>
        <v>2.0295290000000001E-2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+[5]Cuadro132!C7</f>
        <v>Relojes</v>
      </c>
      <c r="C23" s="63">
        <f>+[5]Cuadro132!D7</f>
        <v>0.06</v>
      </c>
      <c r="D23" s="63">
        <f>+[5]Cuadro132!E7</f>
        <v>2.4051400000000002E-5</v>
      </c>
      <c r="E23" s="62">
        <f>+[5]Cuadro132!F7</f>
        <v>3.2</v>
      </c>
      <c r="F23" s="62">
        <f>+[5]Cuadro132!G7</f>
        <v>4.4888799999999999E-4</v>
      </c>
      <c r="G23" s="61">
        <f>+[5]Cuadro132!H7</f>
        <v>-3.11</v>
      </c>
      <c r="H23" s="63">
        <f>+[5]Cuadro132!I7</f>
        <v>-1.397885E-3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+[5]Cuadro132!C8</f>
        <v>Otros artículos personales</v>
      </c>
      <c r="C29" s="66">
        <f>+[5]Cuadro132!D8</f>
        <v>-0.88</v>
      </c>
      <c r="D29" s="66">
        <f>+[5]Cuadro132!E8</f>
        <v>-1.722031E-3</v>
      </c>
      <c r="E29" s="66">
        <f>+[5]Cuadro132!F8</f>
        <v>-3.2</v>
      </c>
      <c r="F29" s="66">
        <f>+[5]Cuadro132!G8</f>
        <v>-5.092722E-3</v>
      </c>
      <c r="G29" s="66">
        <f>+[5]Cuadro132!H8</f>
        <v>0.56000000000000005</v>
      </c>
      <c r="H29" s="66">
        <f>+[5]Cuadro132!I8</f>
        <v>1.643095E-3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+[5]Cuadro132!C9</f>
        <v>Otros artículos personales</v>
      </c>
      <c r="C30" s="63">
        <f>+[5]Cuadro132!D9</f>
        <v>-0.88</v>
      </c>
      <c r="D30" s="63">
        <f>+[5]Cuadro132!E9</f>
        <v>-1.722031E-3</v>
      </c>
      <c r="E30" s="62">
        <f>+[5]Cuadro132!F9</f>
        <v>-3.2</v>
      </c>
      <c r="F30" s="62">
        <f>+[5]Cuadro132!G9</f>
        <v>-5.092722E-3</v>
      </c>
      <c r="G30" s="61">
        <f>+[5]Cuadro132!H9</f>
        <v>0.56000000000000005</v>
      </c>
      <c r="H30" s="63">
        <f>+[5]Cuadro132!I9</f>
        <v>1.643095E-3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3"/>
      <c r="D31" s="183"/>
      <c r="E31" s="183"/>
      <c r="F31" s="183"/>
      <c r="G31" s="183"/>
      <c r="H31" s="18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268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342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+[5]Cuadro133!C2</f>
        <v>Otros bienes y servicios</v>
      </c>
      <c r="C13" s="66">
        <f>+[5]Cuadro133!D2</f>
        <v>0.96</v>
      </c>
      <c r="D13" s="66">
        <f>+[5]Cuadro133!E2</f>
        <v>6.7952689999999996E-3</v>
      </c>
      <c r="E13" s="66">
        <f>+[5]Cuadro133!F2</f>
        <v>2.12</v>
      </c>
      <c r="F13" s="66">
        <f>+[5]Cuadro133!G2</f>
        <v>1.1859613E-2</v>
      </c>
      <c r="G13" s="66">
        <f>+[5]Cuadro133!H2</f>
        <v>0.21</v>
      </c>
      <c r="H13" s="66">
        <f>+[5]Cuadro133!I2</f>
        <v>1.9713460000000001E-3</v>
      </c>
      <c r="I13" s="106"/>
      <c r="J13" s="11"/>
      <c r="K13" s="7"/>
    </row>
    <row r="14" spans="1:22">
      <c r="A14" s="7"/>
      <c r="B14" s="9" t="str">
        <f>+[5]Cuadro133!C3</f>
        <v>Servicios financieros</v>
      </c>
      <c r="C14" s="63">
        <f>+[5]Cuadro133!D3</f>
        <v>2.2599999999999998</v>
      </c>
      <c r="D14" s="63">
        <f>+[5]Cuadro133!E3</f>
        <v>1.2077953000000001E-2</v>
      </c>
      <c r="E14" s="62">
        <f>+[5]Cuadro133!F3</f>
        <v>2.27</v>
      </c>
      <c r="F14" s="62">
        <f>+[5]Cuadro133!G3</f>
        <v>1.2349944999999999E-2</v>
      </c>
      <c r="G14" s="61">
        <f>+[5]Cuadro133!H3</f>
        <v>2.2599999999999998</v>
      </c>
      <c r="H14" s="63">
        <f>+[5]Cuadro133!I3</f>
        <v>1.2939941999999999E-2</v>
      </c>
      <c r="I14" s="134"/>
      <c r="J14" s="11"/>
      <c r="K14" s="7"/>
    </row>
    <row r="15" spans="1:22">
      <c r="A15" s="7"/>
      <c r="B15" s="9" t="str">
        <f>+[5]Cuadro133!C4</f>
        <v>Seguros transporte</v>
      </c>
      <c r="C15" s="61">
        <f>+[5]Cuadro133!D4</f>
        <v>-2.84</v>
      </c>
      <c r="D15" s="61">
        <f>+[5]Cuadro133!E4</f>
        <v>-4.9244909999999996E-3</v>
      </c>
      <c r="E15" s="62">
        <f>+[5]Cuadro133!F4</f>
        <v>-2.84</v>
      </c>
      <c r="F15" s="62">
        <f>+[5]Cuadro133!G4</f>
        <v>-4.3591099999999998E-4</v>
      </c>
      <c r="G15" s="61">
        <f>+[5]Cuadro133!H4</f>
        <v>-2.84</v>
      </c>
      <c r="H15" s="61">
        <f>+[5]Cuadro133!I4</f>
        <v>-1.0399817E-2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+[5]Cuadro133!C5</f>
        <v>Servicios financieros</v>
      </c>
      <c r="C21" s="66">
        <f>+[5]Cuadro133!D5</f>
        <v>2.2599999999999998</v>
      </c>
      <c r="D21" s="66">
        <f>+[5]Cuadro133!E5</f>
        <v>1.2077953000000001E-2</v>
      </c>
      <c r="E21" s="66">
        <f>+[5]Cuadro133!F5</f>
        <v>2.27</v>
      </c>
      <c r="F21" s="66">
        <f>+[5]Cuadro133!G5</f>
        <v>1.2349944999999999E-2</v>
      </c>
      <c r="G21" s="66">
        <f>+[5]Cuadro133!H5</f>
        <v>2.2599999999999998</v>
      </c>
      <c r="H21" s="66">
        <f>+[5]Cuadro133!I5</f>
        <v>1.2939941999999999E-2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+[5]Cuadro133!C6</f>
        <v>Servicios bancarios</v>
      </c>
      <c r="C22" s="63">
        <f>+[5]Cuadro133!D6</f>
        <v>2.2599999999999998</v>
      </c>
      <c r="D22" s="63">
        <f>+[5]Cuadro133!E6</f>
        <v>1.1890326E-2</v>
      </c>
      <c r="E22" s="62">
        <f>+[5]Cuadro133!F6</f>
        <v>2.2599999999999998</v>
      </c>
      <c r="F22" s="62">
        <f>+[5]Cuadro133!G6</f>
        <v>1.1938496999999999E-2</v>
      </c>
      <c r="G22" s="61">
        <f>+[5]Cuadro133!H6</f>
        <v>2.2599999999999998</v>
      </c>
      <c r="H22" s="63">
        <f>+[5]Cuadro133!I6</f>
        <v>1.2698674E-2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+[5]Cuadro133!C7</f>
        <v>Otros servicios financieros</v>
      </c>
      <c r="C23" s="63">
        <f>+[5]Cuadro133!D7</f>
        <v>2.5299999999999998</v>
      </c>
      <c r="D23" s="63">
        <f>+[5]Cuadro133!E7</f>
        <v>2.1003800000000001E-4</v>
      </c>
      <c r="E23" s="62">
        <f>+[5]Cuadro133!F7</f>
        <v>2.58</v>
      </c>
      <c r="F23" s="62">
        <f>+[5]Cuadro133!G7</f>
        <v>4.0838700000000002E-4</v>
      </c>
      <c r="G23" s="61">
        <f>+[5]Cuadro133!H7</f>
        <v>2.36</v>
      </c>
      <c r="H23" s="63">
        <f>+[5]Cuadro133!I7</f>
        <v>2.5165799999999998E-4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+[5]Cuadro133!C8</f>
        <v>Seguros transporte</v>
      </c>
      <c r="C29" s="66">
        <f>+[5]Cuadro133!D8</f>
        <v>-2.84</v>
      </c>
      <c r="D29" s="66">
        <f>+[5]Cuadro133!E8</f>
        <v>-4.9244909999999996E-3</v>
      </c>
      <c r="E29" s="66">
        <f>+[5]Cuadro133!F8</f>
        <v>-2.84</v>
      </c>
      <c r="F29" s="66">
        <f>+[5]Cuadro133!G8</f>
        <v>-4.3591099999999998E-4</v>
      </c>
      <c r="G29" s="66">
        <f>+[5]Cuadro133!H8</f>
        <v>-2.84</v>
      </c>
      <c r="H29" s="66">
        <f>+[5]Cuadro133!I8</f>
        <v>-1.0399817E-2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+[5]Cuadro133!C9</f>
        <v>Seguros de vehículo</v>
      </c>
      <c r="C30" s="63">
        <f>+[5]Cuadro133!D9</f>
        <v>-2.84</v>
      </c>
      <c r="D30" s="63">
        <f>+[5]Cuadro133!E9</f>
        <v>-4.9244909999999996E-3</v>
      </c>
      <c r="E30" s="62">
        <f>+[5]Cuadro133!F9</f>
        <v>-2.84</v>
      </c>
      <c r="F30" s="62">
        <f>+[5]Cuadro133!G9</f>
        <v>-4.3591099999999998E-4</v>
      </c>
      <c r="G30" s="61">
        <f>+[5]Cuadro133!H9</f>
        <v>-2.84</v>
      </c>
      <c r="H30" s="63">
        <f>+[5]Cuadro133!I9</f>
        <v>-1.0399817E-2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3"/>
      <c r="D31" s="183"/>
      <c r="E31" s="183"/>
      <c r="F31" s="183"/>
      <c r="G31" s="183"/>
      <c r="H31" s="18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159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+[5]Cuadro134!C2</f>
        <v>Otros gastos</v>
      </c>
      <c r="C13" s="66">
        <f>+[5]Cuadro134!D2</f>
        <v>1.1000000000000001</v>
      </c>
      <c r="D13" s="66">
        <f>+[5]Cuadro134!E2</f>
        <v>6.2371414E-2</v>
      </c>
      <c r="E13" s="66">
        <f>+[5]Cuadro134!F2</f>
        <v>0.28000000000000003</v>
      </c>
      <c r="F13" s="66">
        <f>+[5]Cuadro134!G2</f>
        <v>1.7719248999999999E-2</v>
      </c>
      <c r="G13" s="66">
        <f>+[5]Cuadro134!H2</f>
        <v>2.72</v>
      </c>
      <c r="H13" s="66">
        <f>+[5]Cuadro134!I2</f>
        <v>0.10814728</v>
      </c>
      <c r="I13" s="103"/>
      <c r="J13" s="103"/>
      <c r="K13" s="103"/>
      <c r="L13" s="11"/>
      <c r="M13" s="7"/>
    </row>
    <row r="14" spans="1:22">
      <c r="A14" s="7"/>
      <c r="B14" s="158" t="str">
        <f>+[5]Cuadro134!C3</f>
        <v>Cuidado del cabello</v>
      </c>
      <c r="C14" s="61">
        <f>+[5]Cuadro134!D3</f>
        <v>3.17</v>
      </c>
      <c r="D14" s="61">
        <f>+[5]Cuadro134!E3</f>
        <v>1.9036694E-2</v>
      </c>
      <c r="E14" s="62">
        <f>+[5]Cuadro134!F3</f>
        <v>1.7</v>
      </c>
      <c r="F14" s="62">
        <f>+[5]Cuadro134!G3</f>
        <v>1.2637244000000001E-2</v>
      </c>
      <c r="G14" s="61">
        <f>+[5]Cuadro134!H3</f>
        <v>6.85</v>
      </c>
      <c r="H14" s="61">
        <f>+[5]Cuadro134!I3</f>
        <v>2.5280410999999999E-2</v>
      </c>
      <c r="I14" s="98">
        <f>+[5]Cuadro134!J3</f>
        <v>1</v>
      </c>
      <c r="J14" s="99">
        <f>+[5]Cuadro134!K3</f>
        <v>2</v>
      </c>
      <c r="K14" s="98">
        <f>+[5]Cuadro134!L3</f>
        <v>2</v>
      </c>
      <c r="L14" s="11"/>
      <c r="M14" s="7"/>
    </row>
    <row r="15" spans="1:22">
      <c r="A15" s="7"/>
      <c r="B15" s="158" t="str">
        <f>+[5]Cuadro134!C4</f>
        <v>Corte de cabello</v>
      </c>
      <c r="C15" s="61">
        <f>+[5]Cuadro134!D4</f>
        <v>3.58</v>
      </c>
      <c r="D15" s="61">
        <f>+[5]Cuadro134!E4</f>
        <v>1.5681893999999998E-2</v>
      </c>
      <c r="E15" s="62">
        <f>+[5]Cuadro134!F4</f>
        <v>4.78</v>
      </c>
      <c r="F15" s="62">
        <f>+[5]Cuadro134!G4</f>
        <v>2.1035180000000001E-2</v>
      </c>
      <c r="G15" s="61">
        <f>+[5]Cuadro134!H4</f>
        <v>2.9</v>
      </c>
      <c r="H15" s="61">
        <f>+[5]Cuadro134!I4</f>
        <v>9.8529440000000006E-3</v>
      </c>
      <c r="I15" s="98">
        <f>+[5]Cuadro134!J4</f>
        <v>2</v>
      </c>
      <c r="J15" s="99">
        <f>+[5]Cuadro134!K4</f>
        <v>1</v>
      </c>
      <c r="K15" s="98">
        <f>+[5]Cuadro134!L4</f>
        <v>6</v>
      </c>
      <c r="L15" s="11"/>
      <c r="M15" s="7"/>
      <c r="O15" s="53"/>
    </row>
    <row r="16" spans="1:22">
      <c r="A16" s="7"/>
      <c r="B16" s="158" t="str">
        <f>+[5]Cuadro134!C5</f>
        <v>Higiene y cuidado facial</v>
      </c>
      <c r="C16" s="61">
        <f>+[5]Cuadro134!D5</f>
        <v>2.84</v>
      </c>
      <c r="D16" s="61">
        <f>+[5]Cuadro134!E5</f>
        <v>1.3946142E-2</v>
      </c>
      <c r="E16" s="62">
        <f>+[5]Cuadro134!F5</f>
        <v>1.93</v>
      </c>
      <c r="F16" s="62">
        <f>+[5]Cuadro134!G5</f>
        <v>9.3320669999999994E-3</v>
      </c>
      <c r="G16" s="61">
        <f>+[5]Cuadro134!H5</f>
        <v>3.8</v>
      </c>
      <c r="H16" s="61">
        <f>+[5]Cuadro134!I5</f>
        <v>9.0746079999999996E-3</v>
      </c>
      <c r="I16" s="98">
        <f>+[5]Cuadro134!J5</f>
        <v>3</v>
      </c>
      <c r="J16" s="99">
        <f>+[5]Cuadro134!K5</f>
        <v>4</v>
      </c>
      <c r="K16" s="98">
        <f>+[5]Cuadro134!L5</f>
        <v>8</v>
      </c>
      <c r="L16" s="11"/>
      <c r="M16" s="7"/>
      <c r="O16" s="18"/>
    </row>
    <row r="17" spans="1:17">
      <c r="A17" s="7"/>
      <c r="B17" s="158" t="str">
        <f>+[5]Cuadro134!C6</f>
        <v>Servicios bancarios</v>
      </c>
      <c r="C17" s="61">
        <f>+[5]Cuadro134!D6</f>
        <v>2.2599999999999998</v>
      </c>
      <c r="D17" s="61">
        <f>+[5]Cuadro134!E6</f>
        <v>1.1890326E-2</v>
      </c>
      <c r="E17" s="62">
        <f>+[5]Cuadro134!F6</f>
        <v>2.2599999999999998</v>
      </c>
      <c r="F17" s="62">
        <f>+[5]Cuadro134!G6</f>
        <v>1.1938496999999999E-2</v>
      </c>
      <c r="G17" s="61">
        <f>+[5]Cuadro134!H6</f>
        <v>2.2599999999999998</v>
      </c>
      <c r="H17" s="61">
        <f>+[5]Cuadro134!I6</f>
        <v>1.2698674E-2</v>
      </c>
      <c r="I17" s="98">
        <f>+[5]Cuadro134!J6</f>
        <v>4</v>
      </c>
      <c r="J17" s="99">
        <f>+[5]Cuadro134!K6</f>
        <v>3</v>
      </c>
      <c r="K17" s="98">
        <f>+[5]Cuadro134!L6</f>
        <v>5</v>
      </c>
      <c r="L17" s="11"/>
      <c r="M17" s="7"/>
    </row>
    <row r="18" spans="1:17">
      <c r="A18" s="7"/>
      <c r="B18" s="158" t="str">
        <f>+[5]Cuadro134!C7</f>
        <v>Otras bebidas alcoholicas</v>
      </c>
      <c r="C18" s="61">
        <f>+[5]Cuadro134!D7</f>
        <v>2.66</v>
      </c>
      <c r="D18" s="61">
        <f>+[5]Cuadro134!E7</f>
        <v>1.1494348E-2</v>
      </c>
      <c r="E18" s="62">
        <f>+[5]Cuadro134!F7</f>
        <v>-1.46</v>
      </c>
      <c r="F18" s="62">
        <f>+[5]Cuadro134!G7</f>
        <v>-8.6111599999999996E-3</v>
      </c>
      <c r="G18" s="61">
        <f>+[5]Cuadro134!H7</f>
        <v>6.2</v>
      </c>
      <c r="H18" s="61">
        <f>+[5]Cuadro134!I7</f>
        <v>3.1533779999999997E-2</v>
      </c>
      <c r="I18" s="98">
        <f>+[5]Cuadro134!J7</f>
        <v>5</v>
      </c>
      <c r="J18" s="99">
        <f>+[5]Cuadro134!K7</f>
        <v>16</v>
      </c>
      <c r="K18" s="98">
        <f>+[5]Cuadro134!L7</f>
        <v>1</v>
      </c>
      <c r="L18" s="11"/>
      <c r="M18" s="7"/>
    </row>
    <row r="19" spans="1:17">
      <c r="A19" s="7"/>
      <c r="B19" s="158" t="str">
        <f>+[5]Cuadro134!C8</f>
        <v>Joyería en oro y plata</v>
      </c>
      <c r="C19" s="61">
        <f>+[5]Cuadro134!D8</f>
        <v>9.98</v>
      </c>
      <c r="D19" s="61">
        <f>+[5]Cuadro134!E8</f>
        <v>8.0644610000000002E-3</v>
      </c>
      <c r="E19" s="62">
        <f>+[5]Cuadro134!F8</f>
        <v>4.1399999999999997</v>
      </c>
      <c r="F19" s="62">
        <f>+[5]Cuadro134!G8</f>
        <v>1.716675E-3</v>
      </c>
      <c r="G19" s="61">
        <f>+[5]Cuadro134!H8</f>
        <v>22.74</v>
      </c>
      <c r="H19" s="61">
        <f>+[5]Cuadro134!I8</f>
        <v>2.0295290000000001E-2</v>
      </c>
      <c r="I19" s="98">
        <f>+[5]Cuadro134!J8</f>
        <v>6</v>
      </c>
      <c r="J19" s="99">
        <f>+[5]Cuadro134!K8</f>
        <v>6</v>
      </c>
      <c r="K19" s="98">
        <f>+[5]Cuadro134!L8</f>
        <v>3</v>
      </c>
      <c r="L19" s="11"/>
      <c r="M19" s="7"/>
    </row>
    <row r="20" spans="1:17">
      <c r="A20" s="7"/>
      <c r="B20" s="158" t="str">
        <f>+[5]Cuadro134!C9</f>
        <v>Higiene corporal</v>
      </c>
      <c r="C20" s="61">
        <f>+[5]Cuadro134!D9</f>
        <v>0.59</v>
      </c>
      <c r="D20" s="61">
        <f>+[5]Cuadro134!E9</f>
        <v>7.536053E-3</v>
      </c>
      <c r="E20" s="62">
        <f>+[5]Cuadro134!F9</f>
        <v>-0.28000000000000003</v>
      </c>
      <c r="F20" s="62">
        <f>+[5]Cuadro134!G9</f>
        <v>-4.5628550000000002E-3</v>
      </c>
      <c r="G20" s="61">
        <f>+[5]Cuadro134!H9</f>
        <v>2.5299999999999998</v>
      </c>
      <c r="H20" s="61">
        <f>+[5]Cuadro134!I9</f>
        <v>1.4867132999999999E-2</v>
      </c>
      <c r="I20" s="98">
        <f>+[5]Cuadro134!J9</f>
        <v>7</v>
      </c>
      <c r="J20" s="99">
        <f>+[5]Cuadro134!K9</f>
        <v>14</v>
      </c>
      <c r="K20" s="98">
        <f>+[5]Cuadro134!L9</f>
        <v>4</v>
      </c>
      <c r="L20" s="11"/>
      <c r="M20" s="7"/>
      <c r="P20" s="17"/>
      <c r="Q20" s="17"/>
    </row>
    <row r="21" spans="1:17">
      <c r="A21" s="7"/>
      <c r="B21" s="158" t="str">
        <f>+[5]Cuadro134!C10</f>
        <v>Otros servicios relacionados para el cuidado perso</v>
      </c>
      <c r="C21" s="61">
        <f>+[5]Cuadro134!D10</f>
        <v>4.18</v>
      </c>
      <c r="D21" s="61">
        <f>+[5]Cuadro134!E10</f>
        <v>5.357774E-3</v>
      </c>
      <c r="E21" s="62">
        <f>+[5]Cuadro134!F10</f>
        <v>3.01</v>
      </c>
      <c r="F21" s="62">
        <f>+[5]Cuadro134!G10</f>
        <v>1.495368E-3</v>
      </c>
      <c r="G21" s="61">
        <f>+[5]Cuadro134!H10</f>
        <v>5.0199999999999996</v>
      </c>
      <c r="H21" s="61">
        <f>+[5]Cuadro134!I10</f>
        <v>9.3798040000000003E-3</v>
      </c>
      <c r="I21" s="98">
        <f>+[5]Cuadro134!J10</f>
        <v>8</v>
      </c>
      <c r="J21" s="99">
        <f>+[5]Cuadro134!K10</f>
        <v>7</v>
      </c>
      <c r="K21" s="98">
        <f>+[5]Cuadro134!L10</f>
        <v>7</v>
      </c>
      <c r="L21" s="11"/>
      <c r="M21" s="7"/>
      <c r="O21" s="57"/>
      <c r="P21" s="57"/>
      <c r="Q21" s="57"/>
    </row>
    <row r="22" spans="1:17">
      <c r="A22" s="7"/>
      <c r="B22" s="158" t="str">
        <f>+[5]Cuadro134!C11</f>
        <v>Aguardiente</v>
      </c>
      <c r="C22" s="61">
        <f>+[5]Cuadro134!D11</f>
        <v>4.26</v>
      </c>
      <c r="D22" s="61">
        <f>+[5]Cuadro134!E11</f>
        <v>5.1439509999999999E-3</v>
      </c>
      <c r="E22" s="62">
        <f>+[5]Cuadro134!F11</f>
        <v>4.41</v>
      </c>
      <c r="F22" s="62">
        <f>+[5]Cuadro134!G11</f>
        <v>6.7563299999999996E-3</v>
      </c>
      <c r="G22" s="61">
        <f>+[5]Cuadro134!H11</f>
        <v>4.34</v>
      </c>
      <c r="H22" s="61">
        <f>+[5]Cuadro134!I11</f>
        <v>4.6774099999999998E-4</v>
      </c>
      <c r="I22" s="98">
        <f>+[5]Cuadro134!J11</f>
        <v>9</v>
      </c>
      <c r="J22" s="99">
        <f>+[5]Cuadro134!K11</f>
        <v>5</v>
      </c>
      <c r="K22" s="98">
        <f>+[5]Cuadro134!L11</f>
        <v>11</v>
      </c>
      <c r="L22" s="11"/>
      <c r="M22" s="7"/>
      <c r="O22" s="57"/>
      <c r="P22" s="57"/>
      <c r="Q22" s="57"/>
    </row>
    <row r="23" spans="1:17">
      <c r="A23" s="7"/>
      <c r="B23" s="158" t="str">
        <f>+[5]Cuadro134!C12</f>
        <v>Cerveza</v>
      </c>
      <c r="C23" s="61">
        <f>+[5]Cuadro134!D12</f>
        <v>0.81</v>
      </c>
      <c r="D23" s="61">
        <f>+[5]Cuadro134!E12</f>
        <v>3.5997440000000002E-3</v>
      </c>
      <c r="E23" s="62">
        <f>+[5]Cuadro134!F12</f>
        <v>0.18</v>
      </c>
      <c r="F23" s="62">
        <f>+[5]Cuadro134!G12</f>
        <v>1.208329E-3</v>
      </c>
      <c r="G23" s="61">
        <f>+[5]Cuadro134!H12</f>
        <v>3.54</v>
      </c>
      <c r="H23" s="61">
        <f>+[5]Cuadro134!I12</f>
        <v>2.288871E-3</v>
      </c>
      <c r="I23" s="98">
        <f>+[5]Cuadro134!J12</f>
        <v>10</v>
      </c>
      <c r="J23" s="99">
        <f>+[5]Cuadro134!K12</f>
        <v>8</v>
      </c>
      <c r="K23" s="98">
        <f>+[5]Cuadro134!L12</f>
        <v>9</v>
      </c>
      <c r="L23" s="11"/>
      <c r="M23" s="7"/>
      <c r="O23" s="57"/>
      <c r="P23" s="57"/>
      <c r="Q23" s="57"/>
    </row>
    <row r="24" spans="1:17">
      <c r="A24" s="7"/>
      <c r="B24" s="158" t="str">
        <f>+[5]Cuadro134!C13</f>
        <v>Otros servicios financieros</v>
      </c>
      <c r="C24" s="61">
        <f>+[5]Cuadro134!D13</f>
        <v>2.5299999999999998</v>
      </c>
      <c r="D24" s="61">
        <f>+[5]Cuadro134!E13</f>
        <v>2.1003800000000001E-4</v>
      </c>
      <c r="E24" s="62">
        <f>+[5]Cuadro134!F13</f>
        <v>2.58</v>
      </c>
      <c r="F24" s="62">
        <f>+[5]Cuadro134!G13</f>
        <v>4.0838700000000002E-4</v>
      </c>
      <c r="G24" s="61">
        <f>+[5]Cuadro134!H13</f>
        <v>2.36</v>
      </c>
      <c r="H24" s="61">
        <f>+[5]Cuadro134!I13</f>
        <v>2.5165799999999998E-4</v>
      </c>
      <c r="I24" s="98">
        <f>+[5]Cuadro134!J13</f>
        <v>11</v>
      </c>
      <c r="J24" s="99">
        <f>+[5]Cuadro134!K13</f>
        <v>11</v>
      </c>
      <c r="K24" s="98">
        <f>+[5]Cuadro134!L13</f>
        <v>12</v>
      </c>
      <c r="L24" s="11"/>
      <c r="M24" s="7"/>
    </row>
    <row r="25" spans="1:17">
      <c r="A25" s="7"/>
      <c r="B25" s="158" t="str">
        <f>+[5]Cuadro134!C14</f>
        <v>Relojes</v>
      </c>
      <c r="C25" s="61">
        <f>+[5]Cuadro134!D14</f>
        <v>0.06</v>
      </c>
      <c r="D25" s="61">
        <f>+[5]Cuadro134!E14</f>
        <v>2.4051400000000002E-5</v>
      </c>
      <c r="E25" s="62">
        <f>+[5]Cuadro134!F14</f>
        <v>3.2</v>
      </c>
      <c r="F25" s="62">
        <f>+[5]Cuadro134!G14</f>
        <v>4.4888799999999999E-4</v>
      </c>
      <c r="G25" s="61">
        <f>+[5]Cuadro134!H14</f>
        <v>-3.11</v>
      </c>
      <c r="H25" s="61">
        <f>+[5]Cuadro134!I14</f>
        <v>-1.397885E-3</v>
      </c>
      <c r="I25" s="98">
        <f>+[5]Cuadro134!J14</f>
        <v>12</v>
      </c>
      <c r="J25" s="99">
        <f>+[5]Cuadro134!K14</f>
        <v>10</v>
      </c>
      <c r="K25" s="98">
        <f>+[5]Cuadro134!L14</f>
        <v>13</v>
      </c>
      <c r="L25" s="11"/>
      <c r="M25" s="7"/>
    </row>
    <row r="26" spans="1:17">
      <c r="A26" s="7"/>
      <c r="B26" s="158" t="str">
        <f>+[5]Cuadro134!C15</f>
        <v>Cigarrillos</v>
      </c>
      <c r="C26" s="61">
        <f>+[5]Cuadro134!D15</f>
        <v>-0.46</v>
      </c>
      <c r="D26" s="61">
        <f>+[5]Cuadro134!E15</f>
        <v>-5.1168399999999999E-4</v>
      </c>
      <c r="E26" s="62">
        <f>+[5]Cuadro134!F15</f>
        <v>0.86</v>
      </c>
      <c r="F26" s="62">
        <f>+[5]Cuadro134!G15</f>
        <v>1.073411E-3</v>
      </c>
      <c r="G26" s="61">
        <f>+[5]Cuadro134!H15</f>
        <v>-2.2599999999999998</v>
      </c>
      <c r="H26" s="61">
        <f>+[5]Cuadro134!I15</f>
        <v>-1.4241010000000001E-3</v>
      </c>
      <c r="I26" s="98">
        <f>+[5]Cuadro134!J15</f>
        <v>13</v>
      </c>
      <c r="J26" s="99">
        <f>+[5]Cuadro134!K15</f>
        <v>9</v>
      </c>
      <c r="K26" s="98">
        <f>+[5]Cuadro134!L15</f>
        <v>14</v>
      </c>
      <c r="L26" s="11"/>
      <c r="M26" s="7"/>
    </row>
    <row r="27" spans="1:17">
      <c r="A27" s="7"/>
      <c r="B27" s="158" t="str">
        <f>+[5]Cuadro134!C16</f>
        <v>Otros artículos personales</v>
      </c>
      <c r="C27" s="61">
        <f>+[5]Cuadro134!D16</f>
        <v>-0.88</v>
      </c>
      <c r="D27" s="61">
        <f>+[5]Cuadro134!E16</f>
        <v>-1.722031E-3</v>
      </c>
      <c r="E27" s="62">
        <f>+[5]Cuadro134!F16</f>
        <v>-3.2</v>
      </c>
      <c r="F27" s="62">
        <f>+[5]Cuadro134!G16</f>
        <v>-5.092722E-3</v>
      </c>
      <c r="G27" s="61">
        <f>+[5]Cuadro134!H16</f>
        <v>0.56000000000000005</v>
      </c>
      <c r="H27" s="61">
        <f>+[5]Cuadro134!I16</f>
        <v>1.643095E-3</v>
      </c>
      <c r="I27" s="98">
        <f>+[5]Cuadro134!J16</f>
        <v>14</v>
      </c>
      <c r="J27" s="99">
        <f>+[5]Cuadro134!K16</f>
        <v>15</v>
      </c>
      <c r="K27" s="98">
        <f>+[5]Cuadro134!L16</f>
        <v>10</v>
      </c>
      <c r="L27" s="11"/>
      <c r="M27" s="7"/>
    </row>
    <row r="28" spans="1:17">
      <c r="A28" s="7"/>
      <c r="B28" s="158" t="str">
        <f>+[5]Cuadro134!C17</f>
        <v>Higiene oral</v>
      </c>
      <c r="C28" s="61">
        <f>+[5]Cuadro134!D17</f>
        <v>-1.32</v>
      </c>
      <c r="D28" s="61">
        <f>+[5]Cuadro134!E17</f>
        <v>-4.5725030000000003E-3</v>
      </c>
      <c r="E28" s="62">
        <f>+[5]Cuadro134!F17</f>
        <v>-0.36</v>
      </c>
      <c r="F28" s="62">
        <f>+[5]Cuadro134!G17</f>
        <v>-1.599151E-3</v>
      </c>
      <c r="G28" s="61">
        <f>+[5]Cuadro134!H17</f>
        <v>-3.85</v>
      </c>
      <c r="H28" s="61">
        <f>+[5]Cuadro134!I17</f>
        <v>-5.6781499999999999E-3</v>
      </c>
      <c r="I28" s="98">
        <f>+[5]Cuadro134!J17</f>
        <v>15</v>
      </c>
      <c r="J28" s="99">
        <f>+[5]Cuadro134!K17</f>
        <v>13</v>
      </c>
      <c r="K28" s="98">
        <f>+[5]Cuadro134!L17</f>
        <v>16</v>
      </c>
      <c r="L28" s="11"/>
      <c r="M28" s="7"/>
    </row>
    <row r="29" spans="1:17">
      <c r="A29" s="7"/>
      <c r="B29" s="158" t="str">
        <f>+[5]Cuadro134!C18</f>
        <v>Seguros de vehículo</v>
      </c>
      <c r="C29" s="61">
        <f>+[5]Cuadro134!D18</f>
        <v>-2.84</v>
      </c>
      <c r="D29" s="61">
        <f>+[5]Cuadro134!E18</f>
        <v>-4.9244909999999996E-3</v>
      </c>
      <c r="E29" s="62">
        <f>+[5]Cuadro134!F18</f>
        <v>-2.84</v>
      </c>
      <c r="F29" s="62">
        <f>+[5]Cuadro134!G18</f>
        <v>-4.3591099999999998E-4</v>
      </c>
      <c r="G29" s="61">
        <f>+[5]Cuadro134!H18</f>
        <v>-2.84</v>
      </c>
      <c r="H29" s="61">
        <f>+[5]Cuadro134!I18</f>
        <v>-1.0399817E-2</v>
      </c>
      <c r="I29" s="98">
        <f>+[5]Cuadro134!J18</f>
        <v>16</v>
      </c>
      <c r="J29" s="99">
        <f>+[5]Cuadro134!K18</f>
        <v>12</v>
      </c>
      <c r="K29" s="98">
        <f>+[5]Cuadro134!L18</f>
        <v>17</v>
      </c>
      <c r="L29" s="11"/>
      <c r="M29" s="7"/>
    </row>
    <row r="30" spans="1:17">
      <c r="A30" s="7"/>
      <c r="B30" s="158" t="str">
        <f>+[5]Cuadro134!C19</f>
        <v>Otros productos relacionados con el cuidado person</v>
      </c>
      <c r="C30" s="61">
        <f>+[5]Cuadro134!D19</f>
        <v>-9.19</v>
      </c>
      <c r="D30" s="61">
        <f>+[5]Cuadro134!E19</f>
        <v>-2.3491910000000001E-2</v>
      </c>
      <c r="E30" s="62">
        <f>+[5]Cuadro134!F19</f>
        <v>-11.17</v>
      </c>
      <c r="F30" s="62">
        <f>+[5]Cuadro134!G19</f>
        <v>-2.5085317999999999E-2</v>
      </c>
      <c r="G30" s="61">
        <f>+[5]Cuadro134!H19</f>
        <v>-5.68</v>
      </c>
      <c r="H30" s="61">
        <f>+[5]Cuadro134!I19</f>
        <v>-5.289116E-3</v>
      </c>
      <c r="I30" s="98">
        <f>+[5]Cuadro134!J19</f>
        <v>17</v>
      </c>
      <c r="J30" s="99">
        <f>+[5]Cuadro134!K19</f>
        <v>17</v>
      </c>
      <c r="K30" s="98">
        <f>+[5]Cuadro134!L19</f>
        <v>15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tr">
        <f>IF(J50="","",1)</f>
        <v/>
      </c>
    </row>
    <row r="51" spans="1:14">
      <c r="A51" s="7"/>
      <c r="B51" s="23" t="s">
        <v>325</v>
      </c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>
      <c r="A52" s="7"/>
      <c r="B52" s="23" t="s">
        <v>112</v>
      </c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>
      <c r="A53" s="7"/>
      <c r="B53" s="23" t="s">
        <v>113</v>
      </c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>
      <c r="A54" s="24"/>
      <c r="B54" s="25" t="s">
        <v>114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horizontalDpi="300" verticalDpi="300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4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22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>
      <c r="A7" s="7"/>
      <c r="B7" s="8"/>
      <c r="C7" s="178" t="s">
        <v>240</v>
      </c>
      <c r="D7" s="178"/>
      <c r="E7" s="178"/>
      <c r="F7" s="178"/>
      <c r="G7" s="178"/>
      <c r="H7" s="178"/>
      <c r="I7" s="178"/>
      <c r="J7" s="178"/>
      <c r="K7" s="178"/>
      <c r="L7" s="11"/>
      <c r="M7" s="7"/>
    </row>
    <row r="8" spans="1:21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1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1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1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1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1">
      <c r="A13" s="7"/>
      <c r="B13" s="19" t="str">
        <f>+[5]Cuadro135!C2</f>
        <v>Alimentos</v>
      </c>
      <c r="C13" s="66">
        <f>+[5]Cuadro135!D2</f>
        <v>5.0599999999999996</v>
      </c>
      <c r="D13" s="66">
        <f>+[5]Cuadro135!E2</f>
        <v>1.3855137200000001</v>
      </c>
      <c r="E13" s="66">
        <f>+[5]Cuadro135!F2</f>
        <v>5.71</v>
      </c>
      <c r="F13" s="66">
        <f>+[5]Cuadro135!G2</f>
        <v>1.909975591</v>
      </c>
      <c r="G13" s="66">
        <f>+[5]Cuadro135!H2</f>
        <v>5.84</v>
      </c>
      <c r="H13" s="66">
        <f>+[5]Cuadro135!I2</f>
        <v>1.1554444589999999</v>
      </c>
      <c r="I13" s="90"/>
      <c r="J13" s="90"/>
      <c r="K13" s="90"/>
      <c r="L13" s="11"/>
      <c r="M13" s="7"/>
      <c r="R13" s="81"/>
      <c r="S13" s="81"/>
      <c r="T13" s="81"/>
    </row>
    <row r="14" spans="1:21">
      <c r="A14" s="7"/>
      <c r="B14" s="136" t="str">
        <f>+[5]Cuadro135!C3</f>
        <v>Cereales</v>
      </c>
      <c r="C14" s="64">
        <f>+[5]Cuadro135!D3</f>
        <v>5.54</v>
      </c>
      <c r="D14" s="64">
        <f>+[5]Cuadro135!E3</f>
        <v>0.187377189</v>
      </c>
      <c r="E14" s="65">
        <f>+[5]Cuadro135!F3</f>
        <v>5.25</v>
      </c>
      <c r="F14" s="62">
        <f>+[5]Cuadro135!G3</f>
        <v>0.25870051700000002</v>
      </c>
      <c r="G14" s="61">
        <f>+[5]Cuadro135!H3</f>
        <v>4.4800000000000004</v>
      </c>
      <c r="H14" s="64">
        <f>+[5]Cuadro135!I3</f>
        <v>7.3010997999999994E-2</v>
      </c>
      <c r="I14" s="101">
        <f>+[5]Cuadro135!J3</f>
        <v>3</v>
      </c>
      <c r="J14" s="102">
        <f>+[5]Cuadro135!K3</f>
        <v>4</v>
      </c>
      <c r="K14" s="98">
        <f>+[5]Cuadro135!L3</f>
        <v>4</v>
      </c>
      <c r="L14" s="11"/>
      <c r="M14" s="7"/>
      <c r="N14" s="6"/>
      <c r="O14" s="163"/>
      <c r="R14" s="161"/>
      <c r="S14" s="162"/>
      <c r="T14" s="162"/>
      <c r="U14" s="131"/>
    </row>
    <row r="15" spans="1:21">
      <c r="A15" s="7"/>
      <c r="B15" s="136" t="str">
        <f>+[5]Cuadro135!C4</f>
        <v>Tubérculos</v>
      </c>
      <c r="C15" s="61">
        <f>+[5]Cuadro135!D4</f>
        <v>14.29</v>
      </c>
      <c r="D15" s="61">
        <f>+[5]Cuadro135!E4</f>
        <v>0.100076291</v>
      </c>
      <c r="E15" s="62">
        <f>+[5]Cuadro135!F4</f>
        <v>24.31</v>
      </c>
      <c r="F15" s="62">
        <f>+[5]Cuadro135!G4</f>
        <v>0.27532355800000002</v>
      </c>
      <c r="G15" s="61">
        <f>+[5]Cuadro135!H4</f>
        <v>4.99</v>
      </c>
      <c r="H15" s="61">
        <f>+[5]Cuadro135!I4</f>
        <v>1.5972877999999999E-2</v>
      </c>
      <c r="I15" s="101">
        <f>+[5]Cuadro135!J4</f>
        <v>5</v>
      </c>
      <c r="J15" s="102">
        <f>+[5]Cuadro135!K4</f>
        <v>3</v>
      </c>
      <c r="K15" s="101">
        <f>+[5]Cuadro135!L4</f>
        <v>8</v>
      </c>
      <c r="L15" s="11"/>
      <c r="M15" s="7"/>
      <c r="N15" s="6"/>
      <c r="O15" s="164"/>
      <c r="P15" s="164"/>
      <c r="Q15" s="164"/>
      <c r="R15" s="161"/>
      <c r="S15" s="162"/>
      <c r="T15" s="162"/>
      <c r="U15" s="131"/>
    </row>
    <row r="16" spans="1:21">
      <c r="A16" s="7"/>
      <c r="B16" s="136" t="str">
        <f>+[5]Cuadro135!C5</f>
        <v>Hortalizas</v>
      </c>
      <c r="C16" s="61">
        <f>+[5]Cuadro135!D5</f>
        <v>2.87</v>
      </c>
      <c r="D16" s="61">
        <f>+[5]Cuadro135!E5</f>
        <v>5.4823867999999998E-2</v>
      </c>
      <c r="E16" s="62">
        <f>+[5]Cuadro135!F5</f>
        <v>3.27</v>
      </c>
      <c r="F16" s="62">
        <f>+[5]Cuadro135!G5</f>
        <v>8.4731918000000003E-2</v>
      </c>
      <c r="G16" s="61">
        <f>+[5]Cuadro135!H5</f>
        <v>4.3600000000000003</v>
      </c>
      <c r="H16" s="61">
        <f>+[5]Cuadro135!I5</f>
        <v>4.9747791E-2</v>
      </c>
      <c r="I16" s="101">
        <f>+[5]Cuadro135!J5</f>
        <v>7</v>
      </c>
      <c r="J16" s="102">
        <f>+[5]Cuadro135!K5</f>
        <v>7</v>
      </c>
      <c r="K16" s="101">
        <f>+[5]Cuadro135!L5</f>
        <v>5</v>
      </c>
      <c r="L16" s="11"/>
      <c r="M16" s="7"/>
      <c r="N16" s="6"/>
      <c r="O16" s="6"/>
      <c r="R16" s="161"/>
      <c r="S16" s="162"/>
      <c r="T16" s="162"/>
      <c r="U16" s="131"/>
    </row>
    <row r="17" spans="1:21">
      <c r="A17" s="7"/>
      <c r="B17" s="136" t="str">
        <f>+[5]Cuadro135!C6</f>
        <v>Frutas</v>
      </c>
      <c r="C17" s="61">
        <f>+[5]Cuadro135!D6</f>
        <v>32.83</v>
      </c>
      <c r="D17" s="61">
        <f>+[5]Cuadro135!E6</f>
        <v>0.38470532899999998</v>
      </c>
      <c r="E17" s="62">
        <f>+[5]Cuadro135!F6</f>
        <v>39.18</v>
      </c>
      <c r="F17" s="62">
        <f>+[5]Cuadro135!G6</f>
        <v>0.49011229099999998</v>
      </c>
      <c r="G17" s="61">
        <f>+[5]Cuadro135!H6</f>
        <v>32.18</v>
      </c>
      <c r="H17" s="61">
        <f>+[5]Cuadro135!I6</f>
        <v>0.53957940199999999</v>
      </c>
      <c r="I17" s="98">
        <f>+[5]Cuadro135!J6</f>
        <v>2</v>
      </c>
      <c r="J17" s="100">
        <f>+[5]Cuadro135!K6</f>
        <v>2</v>
      </c>
      <c r="K17" s="98">
        <f>+[5]Cuadro135!L6</f>
        <v>1</v>
      </c>
      <c r="L17" s="11"/>
      <c r="M17" s="7"/>
      <c r="N17" s="6"/>
      <c r="O17" s="6"/>
      <c r="R17" s="161"/>
      <c r="S17" s="162"/>
      <c r="T17" s="162"/>
      <c r="U17" s="131"/>
    </row>
    <row r="18" spans="1:21">
      <c r="A18" s="7"/>
      <c r="B18" s="136" t="str">
        <f>+[5]Cuadro135!C7</f>
        <v>Carnes</v>
      </c>
      <c r="C18" s="61">
        <f>+[5]Cuadro135!D7</f>
        <v>1.67</v>
      </c>
      <c r="D18" s="61">
        <f>+[5]Cuadro135!E7</f>
        <v>5.8610418999999997E-2</v>
      </c>
      <c r="E18" s="62">
        <f>+[5]Cuadro135!F7</f>
        <v>2.82</v>
      </c>
      <c r="F18" s="62">
        <f>+[5]Cuadro135!G7</f>
        <v>0.126358945</v>
      </c>
      <c r="G18" s="61">
        <f>+[5]Cuadro135!H7</f>
        <v>1.39</v>
      </c>
      <c r="H18" s="61">
        <f>+[5]Cuadro135!I7</f>
        <v>3.7154531999999997E-2</v>
      </c>
      <c r="I18" s="98">
        <f>+[5]Cuadro135!J7</f>
        <v>6</v>
      </c>
      <c r="J18" s="100">
        <f>+[5]Cuadro135!K7</f>
        <v>6</v>
      </c>
      <c r="K18" s="98">
        <f>+[5]Cuadro135!L7</f>
        <v>6</v>
      </c>
      <c r="L18" s="11"/>
      <c r="M18" s="7"/>
      <c r="N18" s="6"/>
      <c r="O18" s="5"/>
      <c r="R18" s="161"/>
      <c r="S18" s="162"/>
      <c r="T18" s="162"/>
      <c r="U18" s="131"/>
    </row>
    <row r="19" spans="1:21">
      <c r="A19" s="7"/>
      <c r="B19" s="136" t="str">
        <f>+[5]Cuadro135!C8</f>
        <v>Pescado</v>
      </c>
      <c r="C19" s="61">
        <f>+[5]Cuadro135!D8</f>
        <v>-0.97</v>
      </c>
      <c r="D19" s="61">
        <f>+[5]Cuadro135!E8</f>
        <v>-5.3915819999999998E-3</v>
      </c>
      <c r="E19" s="62">
        <f>+[5]Cuadro135!F8</f>
        <v>-0.52</v>
      </c>
      <c r="F19" s="62">
        <f>+[5]Cuadro135!G8</f>
        <v>-3.3147060000000002E-3</v>
      </c>
      <c r="G19" s="61">
        <f>+[5]Cuadro135!H8</f>
        <v>-3.34</v>
      </c>
      <c r="H19" s="61">
        <f>+[5]Cuadro135!I8</f>
        <v>-9.7700470000000005E-3</v>
      </c>
      <c r="I19" s="98">
        <f>+[5]Cuadro135!J8</f>
        <v>9</v>
      </c>
      <c r="J19" s="100">
        <f>+[5]Cuadro135!K8</f>
        <v>9</v>
      </c>
      <c r="K19" s="98">
        <f>+[5]Cuadro135!L8</f>
        <v>9</v>
      </c>
      <c r="L19" s="11"/>
      <c r="M19" s="7"/>
      <c r="N19" s="6"/>
      <c r="O19" s="164"/>
      <c r="P19" s="164"/>
      <c r="Q19" s="164"/>
      <c r="R19" s="161"/>
      <c r="S19" s="162"/>
      <c r="T19" s="162"/>
      <c r="U19" s="131"/>
    </row>
    <row r="20" spans="1:21">
      <c r="A20" s="7"/>
      <c r="B20" s="136" t="str">
        <f>+[5]Cuadro135!C9</f>
        <v>Lácteos</v>
      </c>
      <c r="C20" s="63">
        <f>+[5]Cuadro135!D9</f>
        <v>1.1299999999999999</v>
      </c>
      <c r="D20" s="63">
        <f>+[5]Cuadro135!E9</f>
        <v>4.4340631999999998E-2</v>
      </c>
      <c r="E20" s="62">
        <f>+[5]Cuadro135!F9</f>
        <v>1.6</v>
      </c>
      <c r="F20" s="62">
        <f>+[5]Cuadro135!G9</f>
        <v>7.9143089999999999E-2</v>
      </c>
      <c r="G20" s="61">
        <f>+[5]Cuadro135!H9</f>
        <v>0.7</v>
      </c>
      <c r="H20" s="63">
        <f>+[5]Cuadro135!I9</f>
        <v>1.7420208E-2</v>
      </c>
      <c r="I20" s="98">
        <f>+[5]Cuadro135!J9</f>
        <v>8</v>
      </c>
      <c r="J20" s="99">
        <f>+[5]Cuadro135!K9</f>
        <v>8</v>
      </c>
      <c r="K20" s="98">
        <f>+[5]Cuadro135!L9</f>
        <v>7</v>
      </c>
      <c r="L20" s="11"/>
      <c r="M20" s="7"/>
      <c r="N20" s="6"/>
      <c r="O20" s="6"/>
      <c r="R20" s="161"/>
      <c r="S20" s="162"/>
      <c r="T20" s="162"/>
      <c r="U20" s="131"/>
    </row>
    <row r="21" spans="1:21">
      <c r="A21" s="7"/>
      <c r="B21" s="136" t="str">
        <f>+[5]Cuadro135!C10</f>
        <v>Alimentos varios</v>
      </c>
      <c r="C21" s="63">
        <f>+[5]Cuadro135!D10</f>
        <v>4.5999999999999996</v>
      </c>
      <c r="D21" s="63">
        <f>+[5]Cuadro135!E10</f>
        <v>0.12508680599999999</v>
      </c>
      <c r="E21" s="62">
        <f>+[5]Cuadro135!F10</f>
        <v>4.3899999999999997</v>
      </c>
      <c r="F21" s="62">
        <f>+[5]Cuadro135!G10</f>
        <v>0.14475364600000001</v>
      </c>
      <c r="G21" s="61">
        <f>+[5]Cuadro135!H10</f>
        <v>4.4800000000000004</v>
      </c>
      <c r="H21" s="63">
        <f>+[5]Cuadro135!I10</f>
        <v>8.3172179999999998E-2</v>
      </c>
      <c r="I21" s="98">
        <f>+[5]Cuadro135!J10</f>
        <v>4</v>
      </c>
      <c r="J21" s="99">
        <f>+[5]Cuadro135!K10</f>
        <v>5</v>
      </c>
      <c r="K21" s="98">
        <f>+[5]Cuadro135!L10</f>
        <v>3</v>
      </c>
      <c r="L21" s="11"/>
      <c r="M21" s="7"/>
      <c r="N21" s="6"/>
      <c r="O21" s="6"/>
      <c r="R21" s="161"/>
      <c r="S21" s="162"/>
      <c r="T21" s="162"/>
      <c r="U21" s="131"/>
    </row>
    <row r="22" spans="1:21">
      <c r="A22" s="7"/>
      <c r="B22" s="136" t="str">
        <f>+[5]Cuadro135!C11</f>
        <v>Comidas fuera</v>
      </c>
      <c r="C22" s="61">
        <f>+[5]Cuadro135!D11</f>
        <v>5.46</v>
      </c>
      <c r="D22" s="61">
        <f>+[5]Cuadro135!E11</f>
        <v>0.51910921700000001</v>
      </c>
      <c r="E22" s="62">
        <f>+[5]Cuadro135!F11</f>
        <v>5.63</v>
      </c>
      <c r="F22" s="62">
        <f>+[5]Cuadro135!G11</f>
        <v>0.57339793999999999</v>
      </c>
      <c r="G22" s="61">
        <f>+[5]Cuadro135!H11</f>
        <v>6.06</v>
      </c>
      <c r="H22" s="61">
        <f>+[5]Cuadro135!I11</f>
        <v>0.46700208700000001</v>
      </c>
      <c r="I22" s="98">
        <f>+[5]Cuadro135!J11</f>
        <v>1</v>
      </c>
      <c r="J22" s="99">
        <f>+[5]Cuadro135!K11</f>
        <v>1</v>
      </c>
      <c r="K22" s="101">
        <f>+[5]Cuadro135!L11</f>
        <v>2</v>
      </c>
      <c r="L22" s="11"/>
      <c r="M22" s="7"/>
      <c r="N22" s="6"/>
      <c r="O22" s="6"/>
      <c r="R22" s="161"/>
      <c r="S22" s="162"/>
      <c r="T22" s="162"/>
      <c r="U22" s="131"/>
    </row>
    <row r="23" spans="1:21">
      <c r="A23" s="7"/>
      <c r="L23" s="11"/>
    </row>
    <row r="24" spans="1:21">
      <c r="A24" s="7"/>
      <c r="L24" s="11"/>
    </row>
    <row r="25" spans="1:21">
      <c r="A25" s="7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89"/>
      <c r="D26" s="89"/>
      <c r="E26" s="133"/>
      <c r="F26" s="133"/>
      <c r="G26" s="133"/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78" t="s">
        <v>211</v>
      </c>
      <c r="D27" s="178"/>
      <c r="E27" s="178"/>
      <c r="F27" s="178"/>
      <c r="G27" s="178"/>
      <c r="H27" s="178"/>
      <c r="I27" s="178"/>
      <c r="J27" s="178"/>
      <c r="K27" s="178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76" t="s">
        <v>331</v>
      </c>
      <c r="D28" s="176"/>
      <c r="E28" s="176"/>
      <c r="F28" s="176"/>
      <c r="G28" s="176"/>
      <c r="H28" s="176"/>
      <c r="I28" s="176"/>
      <c r="J28" s="176"/>
      <c r="K28" s="176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D29" s="9"/>
      <c r="E29" s="103">
        <v>2009</v>
      </c>
      <c r="F29" s="103">
        <v>2010</v>
      </c>
      <c r="G29" s="103">
        <v>2011</v>
      </c>
      <c r="H29" s="133"/>
      <c r="I29" s="134"/>
      <c r="J29" s="134"/>
      <c r="K29" s="134"/>
      <c r="L29" s="11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D30" s="9" t="s">
        <v>6</v>
      </c>
      <c r="E30" s="63">
        <v>0.79</v>
      </c>
      <c r="F30" s="62">
        <v>2.23</v>
      </c>
      <c r="G30" s="63">
        <v>4.2699999999999996</v>
      </c>
      <c r="H30" s="133"/>
      <c r="I30" s="134"/>
      <c r="J30" s="134"/>
      <c r="K30" s="134"/>
      <c r="L30" s="11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D31" s="9" t="s">
        <v>4</v>
      </c>
      <c r="E31" s="63">
        <v>4.1100000000000003</v>
      </c>
      <c r="F31" s="62">
        <v>1.8</v>
      </c>
      <c r="G31" s="63">
        <v>4.6100000000000003</v>
      </c>
      <c r="H31" s="133"/>
      <c r="I31" s="134"/>
      <c r="J31" s="134"/>
      <c r="K31" s="134"/>
      <c r="L31" s="11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F32" s="133"/>
      <c r="G32" s="133"/>
      <c r="H32" s="133"/>
      <c r="I32" s="134"/>
      <c r="J32" s="134"/>
      <c r="K32" s="134"/>
      <c r="L32" s="11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1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1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1"/>
      <c r="M35" s="7"/>
      <c r="O35" s="57"/>
      <c r="P35" s="57"/>
      <c r="Q35" s="57"/>
      <c r="R35" s="82"/>
      <c r="S35" s="83"/>
      <c r="T35" s="83"/>
      <c r="U35" s="84"/>
    </row>
    <row r="36" spans="1:21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  <c r="O36" s="57"/>
      <c r="P36" s="57"/>
      <c r="Q36" s="57"/>
      <c r="R36" s="82"/>
      <c r="S36" s="83"/>
      <c r="T36" s="83"/>
      <c r="U36" s="84"/>
    </row>
    <row r="37" spans="1:21">
      <c r="A37" s="7"/>
      <c r="B37" s="19"/>
      <c r="C37" s="141"/>
      <c r="D37" s="141"/>
      <c r="E37" s="141"/>
      <c r="F37" s="141"/>
      <c r="G37" s="141"/>
      <c r="H37" s="141"/>
      <c r="I37" s="141"/>
      <c r="J37" s="141"/>
      <c r="K37" s="141"/>
      <c r="L37" s="155"/>
      <c r="M37" s="7"/>
      <c r="O37" s="57"/>
      <c r="P37" s="57"/>
      <c r="Q37" s="57"/>
      <c r="R37" s="82"/>
      <c r="S37" s="83"/>
      <c r="T37" s="83"/>
      <c r="U37" s="84"/>
    </row>
    <row r="38" spans="1:21">
      <c r="A38" s="7"/>
      <c r="B38" s="9"/>
      <c r="C38" s="141"/>
      <c r="D38" s="141"/>
      <c r="E38" s="141"/>
      <c r="F38" s="141"/>
      <c r="G38" s="141"/>
      <c r="H38" s="141"/>
      <c r="I38" s="141"/>
      <c r="J38" s="141"/>
      <c r="K38" s="141"/>
      <c r="L38" s="155"/>
      <c r="M38" s="7"/>
      <c r="O38" s="57"/>
      <c r="P38" s="57"/>
      <c r="Q38" s="57"/>
      <c r="R38" s="82"/>
      <c r="S38" s="83"/>
      <c r="T38" s="83"/>
      <c r="U38" s="84"/>
    </row>
    <row r="39" spans="1:21">
      <c r="A39" s="7"/>
      <c r="B39" s="9"/>
      <c r="C39" s="141"/>
      <c r="D39" s="141"/>
      <c r="E39" s="141"/>
      <c r="F39" s="141"/>
      <c r="G39" s="141"/>
      <c r="H39" s="141"/>
      <c r="I39" s="141"/>
      <c r="J39" s="141"/>
      <c r="K39" s="141"/>
      <c r="L39" s="155"/>
      <c r="M39" s="7"/>
      <c r="O39" s="57"/>
      <c r="P39" s="57"/>
      <c r="Q39" s="57"/>
      <c r="R39" s="82"/>
      <c r="S39" s="83"/>
      <c r="T39" s="83"/>
      <c r="U39" s="84"/>
    </row>
    <row r="40" spans="1:21" ht="14.25" customHeight="1">
      <c r="A40" s="7"/>
      <c r="B40" s="9"/>
      <c r="C40" s="141"/>
      <c r="D40" s="141"/>
      <c r="E40" s="141"/>
      <c r="F40" s="141"/>
      <c r="G40" s="141"/>
      <c r="H40" s="141"/>
      <c r="I40" s="141"/>
      <c r="J40" s="141"/>
      <c r="K40" s="141"/>
      <c r="L40" s="156"/>
      <c r="M40" s="7"/>
    </row>
    <row r="41" spans="1:21">
      <c r="A41" s="7"/>
      <c r="B41" s="9"/>
      <c r="C41" s="141"/>
      <c r="D41" s="141"/>
      <c r="E41" s="141"/>
      <c r="F41" s="141"/>
      <c r="G41" s="141"/>
      <c r="H41" s="141"/>
      <c r="I41" s="141"/>
      <c r="J41" s="141"/>
      <c r="K41" s="141"/>
      <c r="L41" s="156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6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6"/>
      <c r="M43" s="7"/>
    </row>
    <row r="44" spans="1:21">
      <c r="A44" s="7"/>
      <c r="B44" s="9"/>
      <c r="C44" s="140"/>
      <c r="D44" s="140"/>
      <c r="E44" s="140"/>
      <c r="F44" s="140"/>
      <c r="G44" s="140"/>
      <c r="H44" s="140"/>
      <c r="I44" s="140"/>
      <c r="J44" s="140"/>
      <c r="K44" s="140"/>
      <c r="L44" s="156"/>
      <c r="M44" s="7"/>
    </row>
    <row r="45" spans="1:21">
      <c r="A45" s="7"/>
      <c r="B45" s="9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B46" s="9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>
      <c r="A47" s="7"/>
      <c r="B47" s="9"/>
      <c r="C47" s="140"/>
      <c r="D47" s="140"/>
      <c r="E47" s="140"/>
      <c r="F47" s="140"/>
      <c r="G47" s="140"/>
      <c r="H47" s="140"/>
      <c r="I47" s="140"/>
      <c r="J47" s="140"/>
      <c r="K47" s="140"/>
      <c r="L47" s="155"/>
      <c r="M47" s="7"/>
    </row>
    <row r="48" spans="1:21">
      <c r="A48" s="7"/>
      <c r="C48" s="140"/>
      <c r="D48" s="140"/>
      <c r="E48" s="140"/>
      <c r="F48" s="140"/>
      <c r="G48" s="140"/>
      <c r="H48" s="140"/>
      <c r="I48" s="140"/>
      <c r="J48" s="140"/>
      <c r="K48" s="140"/>
      <c r="L48" s="155"/>
      <c r="M48" s="7"/>
    </row>
    <row r="49" spans="1:22">
      <c r="A49" s="7"/>
      <c r="C49" s="140"/>
      <c r="D49" s="140"/>
      <c r="E49" s="140"/>
      <c r="F49" s="140"/>
      <c r="G49" s="140"/>
      <c r="H49" s="140"/>
      <c r="I49" s="140"/>
      <c r="J49" s="140"/>
      <c r="K49" s="140"/>
      <c r="L49" s="155"/>
      <c r="M49" s="7"/>
    </row>
    <row r="50" spans="1:22">
      <c r="A50" s="7"/>
      <c r="B50" s="23" t="s">
        <v>325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>
      <c r="A51" s="7"/>
      <c r="B51" s="58" t="s">
        <v>141</v>
      </c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7"/>
      <c r="B52" s="58" t="s">
        <v>128</v>
      </c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24"/>
      <c r="B53" s="25" t="s">
        <v>129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4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337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+[5]Cuadro136!C2</f>
        <v>Cereales y productos de panadería</v>
      </c>
      <c r="C13" s="66">
        <f>+[5]Cuadro136!D2</f>
        <v>5.54</v>
      </c>
      <c r="D13" s="66">
        <f>+[5]Cuadro136!E2</f>
        <v>0.187377189</v>
      </c>
      <c r="E13" s="66">
        <f>+[5]Cuadro136!F2</f>
        <v>5.25</v>
      </c>
      <c r="F13" s="66">
        <f>+[5]Cuadro136!G2</f>
        <v>0.25870051700000002</v>
      </c>
      <c r="G13" s="66">
        <f>+[5]Cuadro136!H2</f>
        <v>4.4800000000000004</v>
      </c>
      <c r="H13" s="66">
        <f>+[5]Cuadro136!I2</f>
        <v>7.3010997999999994E-2</v>
      </c>
      <c r="I13" s="90"/>
      <c r="J13" s="11"/>
      <c r="K13" s="7"/>
      <c r="P13" s="81"/>
      <c r="Q13" s="81"/>
      <c r="R13" s="81"/>
    </row>
    <row r="14" spans="1:22">
      <c r="A14" s="7"/>
      <c r="B14" s="9" t="str">
        <f>+[5]Cuadro136!C3</f>
        <v>Cereales</v>
      </c>
      <c r="C14" s="63">
        <f>+[5]Cuadro136!D3</f>
        <v>7.76</v>
      </c>
      <c r="D14" s="63">
        <f>+[5]Cuadro136!E3</f>
        <v>0.13875775700000001</v>
      </c>
      <c r="E14" s="62">
        <f>+[5]Cuadro136!F3</f>
        <v>8.98</v>
      </c>
      <c r="F14" s="62">
        <f>+[5]Cuadro136!G3</f>
        <v>0.23509032099999999</v>
      </c>
      <c r="G14" s="61">
        <f>+[5]Cuadro136!H3</f>
        <v>4.2699999999999996</v>
      </c>
      <c r="H14" s="63">
        <f>+[5]Cuadro136!I3</f>
        <v>3.6684447000000002E-2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tr">
        <f>+[5]Cuadro136!C4</f>
        <v>Productos de panaderia</v>
      </c>
      <c r="C15" s="61">
        <f>+[5]Cuadro136!D4</f>
        <v>3.17</v>
      </c>
      <c r="D15" s="61">
        <f>+[5]Cuadro136!E4</f>
        <v>5.0540011000000003E-2</v>
      </c>
      <c r="E15" s="62">
        <f>+[5]Cuadro136!F4</f>
        <v>1.31</v>
      </c>
      <c r="F15" s="62">
        <f>+[5]Cuadro136!G4</f>
        <v>3.0261412000000001E-2</v>
      </c>
      <c r="G15" s="61">
        <f>+[5]Cuadro136!H4</f>
        <v>4.72</v>
      </c>
      <c r="H15" s="61">
        <f>+[5]Cuadro136!I4</f>
        <v>3.6367963000000003E-2</v>
      </c>
      <c r="I15" s="134"/>
      <c r="J15" s="11"/>
      <c r="K15" s="7"/>
      <c r="M15" s="53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89"/>
      <c r="H16" s="89"/>
      <c r="I16" s="134"/>
      <c r="J16" s="11"/>
      <c r="K16" s="7"/>
      <c r="M16" s="53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89"/>
      <c r="H17" s="89"/>
      <c r="I17" s="134"/>
      <c r="J17" s="11"/>
      <c r="K17" s="7"/>
      <c r="M17" s="53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3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3"/>
      <c r="P19" s="82"/>
      <c r="Q19" s="83"/>
      <c r="R19" s="83"/>
      <c r="S19" s="84"/>
    </row>
    <row r="20" spans="1:19">
      <c r="A20" s="7"/>
      <c r="B20" s="9"/>
      <c r="C20" s="89"/>
      <c r="D20" s="89"/>
      <c r="E20" s="133"/>
      <c r="F20" s="133"/>
      <c r="G20" s="89"/>
      <c r="H20" s="89"/>
      <c r="I20" s="134"/>
      <c r="J20" s="11"/>
      <c r="K20" s="7"/>
      <c r="M20" s="53"/>
      <c r="P20" s="82"/>
      <c r="Q20" s="83"/>
      <c r="R20" s="83"/>
      <c r="S20" s="84"/>
    </row>
    <row r="21" spans="1:19">
      <c r="A21" s="7"/>
      <c r="B21" s="19" t="str">
        <f>+[5]Cuadro136!C5</f>
        <v>Cereales</v>
      </c>
      <c r="C21" s="66">
        <f>+[5]Cuadro136!D5</f>
        <v>7.76</v>
      </c>
      <c r="D21" s="66">
        <f>+[5]Cuadro136!E5</f>
        <v>0.13875775700000001</v>
      </c>
      <c r="E21" s="66">
        <f>+[5]Cuadro136!F5</f>
        <v>8.98</v>
      </c>
      <c r="F21" s="66">
        <f>+[5]Cuadro136!G5</f>
        <v>0.23509032099999999</v>
      </c>
      <c r="G21" s="66">
        <f>+[5]Cuadro136!H5</f>
        <v>4.2699999999999996</v>
      </c>
      <c r="H21" s="66">
        <f>+[5]Cuadro136!I5</f>
        <v>3.6684447000000002E-2</v>
      </c>
      <c r="I21" s="134"/>
      <c r="J21" s="11"/>
      <c r="K21" s="7"/>
      <c r="M21" s="53"/>
      <c r="P21" s="82"/>
      <c r="Q21" s="83"/>
      <c r="R21" s="83"/>
      <c r="S21" s="84"/>
    </row>
    <row r="22" spans="1:19">
      <c r="A22" s="7"/>
      <c r="B22" s="9" t="str">
        <f>+[5]Cuadro136!C6</f>
        <v>Arroz</v>
      </c>
      <c r="C22" s="63">
        <f>+[5]Cuadro136!D6</f>
        <v>10.88</v>
      </c>
      <c r="D22" s="63">
        <f>+[5]Cuadro136!E6</f>
        <v>0.13096303400000001</v>
      </c>
      <c r="E22" s="62">
        <f>+[5]Cuadro136!F6</f>
        <v>11.84</v>
      </c>
      <c r="F22" s="62">
        <f>+[5]Cuadro136!G6</f>
        <v>0.22440386800000001</v>
      </c>
      <c r="G22" s="61">
        <f>+[5]Cuadro136!H6</f>
        <v>7.01</v>
      </c>
      <c r="H22" s="63">
        <f>+[5]Cuadro136!I6</f>
        <v>2.4795119000000001E-2</v>
      </c>
      <c r="I22" s="134"/>
      <c r="J22" s="11"/>
      <c r="K22" s="7"/>
      <c r="M22" s="53"/>
      <c r="P22" s="82"/>
      <c r="Q22" s="83"/>
      <c r="R22" s="83"/>
      <c r="S22" s="84"/>
    </row>
    <row r="23" spans="1:19">
      <c r="A23" s="7"/>
      <c r="B23" s="9" t="str">
        <f>+[5]Cuadro136!C7</f>
        <v>Harina de maiz y otras harinas</v>
      </c>
      <c r="C23" s="63">
        <f>+[5]Cuadro136!D7</f>
        <v>3.44</v>
      </c>
      <c r="D23" s="63">
        <f>+[5]Cuadro136!E7</f>
        <v>2.7817620000000001E-3</v>
      </c>
      <c r="E23" s="62">
        <f>+[5]Cuadro136!F7</f>
        <v>3.22</v>
      </c>
      <c r="F23" s="62">
        <f>+[5]Cuadro136!G7</f>
        <v>3.6420910000000001E-3</v>
      </c>
      <c r="G23" s="61">
        <f>+[5]Cuadro136!H7</f>
        <v>4.8499999999999996</v>
      </c>
      <c r="H23" s="63">
        <f>+[5]Cuadro136!I7</f>
        <v>2.763541E-3</v>
      </c>
      <c r="I23" s="134"/>
      <c r="J23" s="11"/>
      <c r="K23" s="7"/>
      <c r="M23" s="53"/>
      <c r="P23" s="82"/>
      <c r="Q23" s="83"/>
      <c r="R23" s="83"/>
      <c r="S23" s="84"/>
    </row>
    <row r="24" spans="1:19">
      <c r="A24" s="7"/>
      <c r="B24" s="9" t="str">
        <f>+[5]Cuadro136!C8</f>
        <v>Pastas alimenticias</v>
      </c>
      <c r="C24" s="63">
        <f>+[5]Cuadro136!D8</f>
        <v>1.76</v>
      </c>
      <c r="D24" s="63">
        <f>+[5]Cuadro136!E8</f>
        <v>5.1813680000000004E-3</v>
      </c>
      <c r="E24" s="62">
        <f>+[5]Cuadro136!F8</f>
        <v>2.0499999999999998</v>
      </c>
      <c r="F24" s="62">
        <f>+[5]Cuadro136!G8</f>
        <v>8.7636490000000001E-3</v>
      </c>
      <c r="G24" s="61">
        <f>+[5]Cuadro136!H8</f>
        <v>2.89</v>
      </c>
      <c r="H24" s="63">
        <f>+[5]Cuadro136!I8</f>
        <v>5.2088550000000001E-3</v>
      </c>
      <c r="I24" s="134"/>
      <c r="J24" s="11"/>
      <c r="K24" s="7"/>
      <c r="M24" s="53"/>
      <c r="P24" s="82"/>
      <c r="Q24" s="83"/>
      <c r="R24" s="83"/>
      <c r="S24" s="84"/>
    </row>
    <row r="25" spans="1:19">
      <c r="A25" s="7"/>
      <c r="B25" s="9" t="str">
        <f>+[5]Cuadro136!C9</f>
        <v>Cereales preparados</v>
      </c>
      <c r="C25" s="63">
        <f>+[5]Cuadro136!D9</f>
        <v>1.28</v>
      </c>
      <c r="D25" s="63">
        <f>+[5]Cuadro136!E9</f>
        <v>1.8720360000000001E-3</v>
      </c>
      <c r="E25" s="62">
        <f>+[5]Cuadro136!F9</f>
        <v>1.95</v>
      </c>
      <c r="F25" s="62">
        <f>+[5]Cuadro136!G9</f>
        <v>2.1534309999999999E-3</v>
      </c>
      <c r="G25" s="61">
        <f>+[5]Cuadro136!H9</f>
        <v>1.67</v>
      </c>
      <c r="H25" s="63">
        <f>+[5]Cuadro136!I9</f>
        <v>4.3978100000000003E-3</v>
      </c>
      <c r="I25" s="134"/>
      <c r="J25" s="11"/>
      <c r="K25" s="7"/>
      <c r="M25" s="53"/>
      <c r="P25" s="82"/>
      <c r="Q25" s="83"/>
      <c r="R25" s="83"/>
      <c r="S25" s="84"/>
    </row>
    <row r="26" spans="1:19">
      <c r="A26" s="7"/>
      <c r="B26" s="9" t="str">
        <f>+[5]Cuadro136!C10</f>
        <v>Otros cereales</v>
      </c>
      <c r="C26" s="61">
        <f>+[5]Cuadro136!D10</f>
        <v>2.93</v>
      </c>
      <c r="D26" s="61">
        <f>+[5]Cuadro136!E10</f>
        <v>1.845129E-3</v>
      </c>
      <c r="E26" s="62">
        <f>+[5]Cuadro136!F10</f>
        <v>2.76</v>
      </c>
      <c r="F26" s="62">
        <f>+[5]Cuadro136!G10</f>
        <v>1.9757680000000001E-3</v>
      </c>
      <c r="G26" s="61">
        <f>+[5]Cuadro136!H10</f>
        <v>3.37</v>
      </c>
      <c r="H26" s="61">
        <f>+[5]Cuadro136!I10</f>
        <v>1.6471500000000001E-4</v>
      </c>
      <c r="I26" s="134"/>
      <c r="J26" s="11"/>
      <c r="K26" s="7"/>
      <c r="M26" s="53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89"/>
      <c r="H27" s="89"/>
      <c r="I27" s="134"/>
      <c r="J27" s="11"/>
      <c r="K27" s="7"/>
      <c r="M27" s="53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89"/>
      <c r="H28" s="89"/>
      <c r="I28" s="134"/>
      <c r="J28" s="11"/>
      <c r="K28" s="7"/>
      <c r="M28" s="53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3"/>
      <c r="P29" s="82"/>
      <c r="Q29" s="83"/>
      <c r="R29" s="83"/>
      <c r="S29" s="84"/>
    </row>
    <row r="30" spans="1:19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3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89"/>
      <c r="H31" s="89"/>
      <c r="I31" s="134"/>
      <c r="J31" s="11"/>
      <c r="K31" s="7"/>
      <c r="M31" s="53"/>
      <c r="P31" s="82"/>
      <c r="Q31" s="83"/>
      <c r="R31" s="83"/>
      <c r="S31" s="84"/>
    </row>
    <row r="32" spans="1:19">
      <c r="A32" s="7"/>
      <c r="B32" s="19" t="str">
        <f>+[5]Cuadro136!C11</f>
        <v>Productos de panaderia</v>
      </c>
      <c r="C32" s="66">
        <f>+[5]Cuadro136!D11</f>
        <v>3.17</v>
      </c>
      <c r="D32" s="66">
        <f>+[5]Cuadro136!E11</f>
        <v>5.0540011000000003E-2</v>
      </c>
      <c r="E32" s="66">
        <f>+[5]Cuadro136!F11</f>
        <v>1.31</v>
      </c>
      <c r="F32" s="66">
        <f>+[5]Cuadro136!G11</f>
        <v>3.0261412000000001E-2</v>
      </c>
      <c r="G32" s="66">
        <f>+[5]Cuadro136!H11</f>
        <v>4.72</v>
      </c>
      <c r="H32" s="66">
        <f>+[5]Cuadro136!I11</f>
        <v>3.6367963000000003E-2</v>
      </c>
      <c r="I32" s="134"/>
      <c r="J32" s="11"/>
      <c r="K32" s="7"/>
      <c r="M32" s="53"/>
      <c r="P32" s="82"/>
      <c r="Q32" s="83"/>
      <c r="R32" s="83"/>
      <c r="S32" s="84"/>
    </row>
    <row r="33" spans="1:19">
      <c r="A33" s="7"/>
      <c r="B33" s="9" t="str">
        <f>+[5]Cuadro136!C12</f>
        <v>Pan</v>
      </c>
      <c r="C33" s="63">
        <f>+[5]Cuadro136!D12</f>
        <v>3.19</v>
      </c>
      <c r="D33" s="63">
        <f>+[5]Cuadro136!E12</f>
        <v>3.6354364E-2</v>
      </c>
      <c r="E33" s="62">
        <f>+[5]Cuadro136!F12</f>
        <v>1.01</v>
      </c>
      <c r="F33" s="62">
        <f>+[5]Cuadro136!G12</f>
        <v>1.7939546000000001E-2</v>
      </c>
      <c r="G33" s="61">
        <f>+[5]Cuadro136!H12</f>
        <v>5.0199999999999996</v>
      </c>
      <c r="H33" s="63">
        <f>+[5]Cuadro136!I12</f>
        <v>1.9950392000000001E-2</v>
      </c>
      <c r="I33" s="134"/>
      <c r="J33" s="11"/>
      <c r="K33" s="7"/>
      <c r="M33" s="53"/>
      <c r="P33" s="82"/>
      <c r="Q33" s="83"/>
      <c r="R33" s="83"/>
      <c r="S33" s="84"/>
    </row>
    <row r="34" spans="1:19">
      <c r="A34" s="7"/>
      <c r="B34" s="9" t="str">
        <f>+[5]Cuadro136!C13</f>
        <v>Otros productos de panaderia</v>
      </c>
      <c r="C34" s="63">
        <f>+[5]Cuadro136!D13</f>
        <v>3.12</v>
      </c>
      <c r="D34" s="63">
        <f>+[5]Cuadro136!E13</f>
        <v>1.4186195E-2</v>
      </c>
      <c r="E34" s="62">
        <f>+[5]Cuadro136!F13</f>
        <v>2.31</v>
      </c>
      <c r="F34" s="62">
        <f>+[5]Cuadro136!G13</f>
        <v>1.233091E-2</v>
      </c>
      <c r="G34" s="61">
        <f>+[5]Cuadro136!H13</f>
        <v>4.4000000000000004</v>
      </c>
      <c r="H34" s="63">
        <f>+[5]Cuadro136!I13</f>
        <v>1.6417261999999998E-2</v>
      </c>
      <c r="I34" s="134"/>
      <c r="J34" s="11"/>
      <c r="K34" s="7"/>
      <c r="M34" s="53"/>
      <c r="P34" s="82"/>
      <c r="Q34" s="83"/>
      <c r="R34" s="83"/>
      <c r="S34" s="84"/>
    </row>
    <row r="35" spans="1:19">
      <c r="A35" s="7"/>
      <c r="B35" s="9"/>
      <c r="C35" s="133"/>
      <c r="D35" s="133"/>
      <c r="E35" s="133"/>
      <c r="F35" s="133"/>
      <c r="G35" s="133"/>
      <c r="H35" s="133"/>
      <c r="I35" s="134"/>
      <c r="J35" s="11"/>
      <c r="K35" s="7"/>
      <c r="M35" s="53"/>
      <c r="P35" s="82"/>
      <c r="Q35" s="83"/>
      <c r="R35" s="83"/>
      <c r="S35" s="84"/>
    </row>
    <row r="36" spans="1:19">
      <c r="A36" s="7"/>
      <c r="B36" s="9"/>
      <c r="C36" s="133"/>
      <c r="D36" s="133"/>
      <c r="E36" s="133"/>
      <c r="F36" s="133"/>
      <c r="G36" s="133"/>
      <c r="H36" s="133"/>
      <c r="I36" s="134"/>
      <c r="J36" s="11"/>
      <c r="K36" s="7"/>
      <c r="M36" s="53"/>
      <c r="P36" s="82"/>
      <c r="Q36" s="83"/>
      <c r="R36" s="83"/>
      <c r="S36" s="84"/>
    </row>
    <row r="37" spans="1:19">
      <c r="A37" s="7"/>
      <c r="B37" s="9"/>
      <c r="C37" s="133"/>
      <c r="D37" s="133"/>
      <c r="E37" s="133"/>
      <c r="F37" s="133"/>
      <c r="G37" s="133"/>
      <c r="H37" s="133"/>
      <c r="I37" s="134"/>
      <c r="J37" s="11"/>
      <c r="K37" s="7"/>
      <c r="M37" s="53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89"/>
      <c r="H38" s="89"/>
      <c r="I38" s="134"/>
      <c r="J38" s="11"/>
      <c r="K38" s="7"/>
      <c r="M38" s="53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89"/>
      <c r="H39" s="89"/>
      <c r="I39" s="134"/>
      <c r="J39" s="11"/>
      <c r="K39" s="7"/>
      <c r="M39" s="53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89"/>
      <c r="H40" s="89"/>
      <c r="I40" s="134"/>
      <c r="J40" s="11"/>
      <c r="K40" s="7"/>
      <c r="M40" s="53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89"/>
      <c r="H41" s="89"/>
      <c r="I41" s="134"/>
      <c r="J41" s="11"/>
      <c r="K41" s="7"/>
      <c r="M41" s="53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89"/>
      <c r="H42" s="89"/>
      <c r="I42" s="134"/>
      <c r="J42" s="11"/>
      <c r="K42" s="7"/>
      <c r="M42" s="53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89"/>
      <c r="H43" s="89"/>
      <c r="I43" s="134"/>
      <c r="J43" s="11"/>
      <c r="K43" s="7"/>
      <c r="M43" s="53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89"/>
      <c r="H44" s="89"/>
      <c r="I44" s="134"/>
      <c r="J44" s="11"/>
      <c r="K44" s="7"/>
      <c r="M44" s="53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89"/>
      <c r="H45" s="89"/>
      <c r="I45" s="134"/>
      <c r="J45" s="11"/>
      <c r="K45" s="7"/>
      <c r="M45" s="53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89"/>
      <c r="H46" s="89"/>
      <c r="I46" s="134"/>
      <c r="J46" s="11"/>
      <c r="K46" s="7"/>
      <c r="M46" s="53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89"/>
      <c r="H47" s="89"/>
      <c r="I47" s="134"/>
      <c r="J47" s="11"/>
      <c r="K47" s="7"/>
      <c r="M47" s="53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89"/>
      <c r="H48" s="89"/>
      <c r="I48" s="134"/>
      <c r="J48" s="11"/>
      <c r="K48" s="7"/>
      <c r="M48" s="53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89"/>
      <c r="H49" s="89"/>
      <c r="I49" s="134"/>
      <c r="J49" s="11"/>
      <c r="K49" s="7"/>
      <c r="M49" s="53"/>
      <c r="P49" s="82"/>
      <c r="Q49" s="83"/>
      <c r="R49" s="83"/>
      <c r="S49" s="84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+[5]Cuadro137!C2</f>
        <v>Tubérculos y plátanos</v>
      </c>
      <c r="C13" s="66">
        <f>+[5]Cuadro137!D2</f>
        <v>14.29</v>
      </c>
      <c r="D13" s="66">
        <f>+[5]Cuadro137!E2</f>
        <v>0.100076291</v>
      </c>
      <c r="E13" s="66">
        <f>+[5]Cuadro137!F2</f>
        <v>24.31</v>
      </c>
      <c r="F13" s="66">
        <f>+[5]Cuadro137!G2</f>
        <v>0.27532355800000002</v>
      </c>
      <c r="G13" s="66">
        <f>+[5]Cuadro137!H2</f>
        <v>4.99</v>
      </c>
      <c r="H13" s="66">
        <f>+[5]Cuadro137!I2</f>
        <v>1.5972877999999999E-2</v>
      </c>
      <c r="I13" s="106"/>
      <c r="J13" s="11"/>
      <c r="K13" s="7"/>
      <c r="P13" s="82"/>
      <c r="Q13" s="83"/>
      <c r="R13" s="83"/>
      <c r="S13" s="84"/>
    </row>
    <row r="14" spans="1:22">
      <c r="A14" s="7"/>
      <c r="B14" s="9" t="str">
        <f>+[5]Cuadro137!C3</f>
        <v>Tubérculos</v>
      </c>
      <c r="C14" s="63">
        <f>+[5]Cuadro137!D3</f>
        <v>18.82</v>
      </c>
      <c r="D14" s="63">
        <f>+[5]Cuadro137!E3</f>
        <v>0.101738727</v>
      </c>
      <c r="E14" s="62">
        <f>+[5]Cuadro137!F3</f>
        <v>30.18</v>
      </c>
      <c r="F14" s="62">
        <f>+[5]Cuadro137!G3</f>
        <v>0.27050367199999997</v>
      </c>
      <c r="G14" s="61">
        <f>+[5]Cuadro137!H3</f>
        <v>8.17</v>
      </c>
      <c r="H14" s="63">
        <f>+[5]Cuadro137!I3</f>
        <v>2.0269592999999999E-2</v>
      </c>
      <c r="I14" s="134"/>
      <c r="J14" s="11"/>
      <c r="K14" s="7"/>
      <c r="P14" s="82"/>
      <c r="Q14" s="83"/>
      <c r="R14" s="83"/>
      <c r="S14" s="84"/>
    </row>
    <row r="15" spans="1:22">
      <c r="A15" s="7"/>
      <c r="B15" s="9" t="str">
        <f>+[5]Cuadro137!C4</f>
        <v>Plátano</v>
      </c>
      <c r="C15" s="61">
        <f>+[5]Cuadro137!D4</f>
        <v>-0.27</v>
      </c>
      <c r="D15" s="61">
        <f>+[5]Cuadro137!E4</f>
        <v>-4.3122100000000002E-4</v>
      </c>
      <c r="E15" s="62">
        <f>+[5]Cuadro137!F4</f>
        <v>3.34</v>
      </c>
      <c r="F15" s="62">
        <f>+[5]Cuadro137!G4</f>
        <v>7.8915930000000006E-3</v>
      </c>
      <c r="G15" s="61">
        <f>+[5]Cuadro137!H4</f>
        <v>-5.18</v>
      </c>
      <c r="H15" s="61">
        <f>+[5]Cuadro137!I4</f>
        <v>-3.729694E-3</v>
      </c>
      <c r="I15" s="134"/>
      <c r="J15" s="11"/>
      <c r="K15" s="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N16" s="17"/>
      <c r="O16" s="1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N17" s="17"/>
      <c r="O17" s="1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N18" s="17"/>
      <c r="O18" s="1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N19" s="17"/>
      <c r="O19" s="1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N20" s="17"/>
      <c r="O20" s="17"/>
      <c r="P20" s="82"/>
      <c r="Q20" s="83"/>
      <c r="R20" s="83"/>
      <c r="S20" s="84"/>
    </row>
    <row r="21" spans="1:19">
      <c r="A21" s="7"/>
      <c r="B21" s="19" t="str">
        <f>+[5]Cuadro137!C5</f>
        <v>Tubérculos</v>
      </c>
      <c r="C21" s="66">
        <f>+[5]Cuadro137!D5</f>
        <v>18.82</v>
      </c>
      <c r="D21" s="66">
        <f>+[5]Cuadro137!E5</f>
        <v>0.101738727</v>
      </c>
      <c r="E21" s="66">
        <f>+[5]Cuadro137!F5</f>
        <v>30.18</v>
      </c>
      <c r="F21" s="66">
        <f>+[5]Cuadro137!G5</f>
        <v>0.27050367199999997</v>
      </c>
      <c r="G21" s="66">
        <f>+[5]Cuadro137!H5</f>
        <v>8.17</v>
      </c>
      <c r="H21" s="66">
        <f>+[5]Cuadro137!I5</f>
        <v>2.0269592999999999E-2</v>
      </c>
      <c r="I21" s="134"/>
      <c r="J21" s="11"/>
      <c r="K21" s="7"/>
      <c r="N21" s="17"/>
      <c r="O21" s="17"/>
      <c r="P21" s="82"/>
      <c r="Q21" s="83"/>
      <c r="R21" s="83"/>
      <c r="S21" s="84"/>
    </row>
    <row r="22" spans="1:19">
      <c r="A22" s="7"/>
      <c r="B22" s="9" t="str">
        <f>+[5]Cuadro137!C6</f>
        <v>Papa</v>
      </c>
      <c r="C22" s="63">
        <f>+[5]Cuadro137!D6</f>
        <v>25.2</v>
      </c>
      <c r="D22" s="63">
        <f>+[5]Cuadro137!E6</f>
        <v>0.119596326</v>
      </c>
      <c r="E22" s="62">
        <f>+[5]Cuadro137!F6</f>
        <v>36.18</v>
      </c>
      <c r="F22" s="62">
        <f>+[5]Cuadro137!G6</f>
        <v>0.29013190500000002</v>
      </c>
      <c r="G22" s="61">
        <f>+[5]Cuadro137!H6</f>
        <v>15.62</v>
      </c>
      <c r="H22" s="63">
        <f>+[5]Cuadro137!I6</f>
        <v>3.4147381999999997E-2</v>
      </c>
      <c r="I22" s="134"/>
      <c r="J22" s="11"/>
      <c r="K22" s="7"/>
      <c r="N22" s="17"/>
      <c r="O22" s="17"/>
      <c r="P22" s="82"/>
      <c r="Q22" s="83"/>
      <c r="R22" s="83"/>
      <c r="S22" s="84"/>
    </row>
    <row r="23" spans="1:19">
      <c r="A23" s="7"/>
      <c r="B23" s="9" t="str">
        <f>+[5]Cuadro137!C7</f>
        <v>Yuca</v>
      </c>
      <c r="C23" s="61">
        <f>+[5]Cuadro137!D7</f>
        <v>-10</v>
      </c>
      <c r="D23" s="61">
        <f>+[5]Cuadro137!E7</f>
        <v>-5.3524130000000003E-3</v>
      </c>
      <c r="E23" s="62">
        <f>+[5]Cuadro137!F7</f>
        <v>-8.6999999999999993</v>
      </c>
      <c r="F23" s="62">
        <f>+[5]Cuadro137!G7</f>
        <v>-6.9981510000000002E-3</v>
      </c>
      <c r="G23" s="61">
        <f>+[5]Cuadro137!H7</f>
        <v>-12.92</v>
      </c>
      <c r="H23" s="61">
        <f>+[5]Cuadro137!I7</f>
        <v>-2.7622879999999999E-3</v>
      </c>
      <c r="I23" s="134"/>
      <c r="J23" s="11"/>
      <c r="K23" s="7"/>
      <c r="N23" s="17"/>
      <c r="O23" s="17"/>
      <c r="P23" s="82"/>
      <c r="Q23" s="83"/>
      <c r="R23" s="83"/>
      <c r="S23" s="84"/>
    </row>
    <row r="24" spans="1:19">
      <c r="A24" s="7"/>
      <c r="B24" s="9" t="str">
        <f>+[5]Cuadro137!C8</f>
        <v>Otros tubérculos</v>
      </c>
      <c r="C24" s="61">
        <f>+[5]Cuadro137!D8</f>
        <v>-46.67</v>
      </c>
      <c r="D24" s="61">
        <f>+[5]Cuadro137!E8</f>
        <v>-5.8278050000000001E-3</v>
      </c>
      <c r="E24" s="62">
        <f>+[5]Cuadro137!F8</f>
        <v>-34.79</v>
      </c>
      <c r="F24" s="62">
        <f>+[5]Cuadro137!G8</f>
        <v>-4.8467969999999999E-3</v>
      </c>
      <c r="G24" s="61">
        <f>+[5]Cuadro137!H8</f>
        <v>-58.39</v>
      </c>
      <c r="H24" s="61">
        <f>+[5]Cuadro137!I8</f>
        <v>-4.7352119999999999E-3</v>
      </c>
      <c r="I24" s="134"/>
      <c r="J24" s="11"/>
      <c r="K24" s="7"/>
      <c r="N24" s="17"/>
      <c r="O24" s="1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N25" s="17"/>
      <c r="O25" s="1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N26" s="17"/>
      <c r="O26" s="17"/>
      <c r="P26" s="82"/>
      <c r="Q26" s="83"/>
      <c r="R26" s="83"/>
      <c r="S26" s="84"/>
    </row>
    <row r="27" spans="1:19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4"/>
      <c r="J27" s="11"/>
      <c r="K27" s="7"/>
      <c r="N27" s="17"/>
      <c r="O27" s="17"/>
      <c r="P27" s="82"/>
      <c r="Q27" s="83"/>
      <c r="R27" s="83"/>
      <c r="S27" s="84"/>
    </row>
    <row r="28" spans="1:19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4"/>
      <c r="J28" s="11"/>
      <c r="K28" s="7"/>
      <c r="N28" s="17"/>
      <c r="O28" s="1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N29" s="17"/>
      <c r="O29" s="17"/>
      <c r="P29" s="82"/>
      <c r="Q29" s="83"/>
      <c r="R29" s="83"/>
      <c r="S29" s="84"/>
    </row>
    <row r="30" spans="1:19">
      <c r="A30" s="7"/>
      <c r="B30" s="19" t="str">
        <f>+[5]Cuadro137!C9</f>
        <v>Plátano</v>
      </c>
      <c r="C30" s="66">
        <f>+[5]Cuadro137!D9</f>
        <v>-0.27</v>
      </c>
      <c r="D30" s="66">
        <f>+[5]Cuadro137!E9</f>
        <v>-4.3122100000000002E-4</v>
      </c>
      <c r="E30" s="66">
        <f>+[5]Cuadro137!F9</f>
        <v>3.34</v>
      </c>
      <c r="F30" s="66">
        <f>+[5]Cuadro137!G9</f>
        <v>7.8915930000000006E-3</v>
      </c>
      <c r="G30" s="66">
        <f>+[5]Cuadro137!H9</f>
        <v>-5.18</v>
      </c>
      <c r="H30" s="66">
        <f>+[5]Cuadro137!I9</f>
        <v>-3.729694E-3</v>
      </c>
      <c r="I30" s="134"/>
      <c r="J30" s="11"/>
      <c r="K30" s="7"/>
      <c r="N30" s="17"/>
      <c r="O30" s="17"/>
      <c r="P30" s="82"/>
      <c r="Q30" s="83"/>
      <c r="R30" s="83"/>
      <c r="S30" s="84"/>
    </row>
    <row r="31" spans="1:19">
      <c r="A31" s="7"/>
      <c r="B31" s="9" t="str">
        <f>+[5]Cuadro137!C10</f>
        <v>Plátano</v>
      </c>
      <c r="C31" s="63">
        <f>+[5]Cuadro137!D10</f>
        <v>-0.27</v>
      </c>
      <c r="D31" s="63">
        <f>+[5]Cuadro137!E10</f>
        <v>-4.3122100000000002E-4</v>
      </c>
      <c r="E31" s="62">
        <f>+[5]Cuadro137!F10</f>
        <v>3.34</v>
      </c>
      <c r="F31" s="62">
        <f>+[5]Cuadro137!G10</f>
        <v>7.8915930000000006E-3</v>
      </c>
      <c r="G31" s="61">
        <f>+[5]Cuadro137!H10</f>
        <v>-5.18</v>
      </c>
      <c r="H31" s="63">
        <f>+[5]Cuadro137!I10</f>
        <v>-3.729694E-3</v>
      </c>
      <c r="I31" s="134"/>
      <c r="J31" s="11"/>
      <c r="K31" s="7"/>
      <c r="N31" s="17"/>
      <c r="O31" s="1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N32" s="17"/>
      <c r="O32" s="1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N33" s="17"/>
      <c r="O33" s="1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N34" s="17"/>
      <c r="O34" s="1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N35" s="17"/>
      <c r="O35" s="1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N36" s="17"/>
      <c r="O36" s="1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N37" s="17"/>
      <c r="O37" s="1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N38" s="17"/>
      <c r="O38" s="1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N39" s="17"/>
      <c r="O39" s="1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N40" s="17"/>
      <c r="O40" s="1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N41" s="17"/>
      <c r="O41" s="1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N42" s="17"/>
      <c r="O42" s="1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N43" s="17"/>
      <c r="O43" s="1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N44" s="17"/>
      <c r="O44" s="1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N45" s="17"/>
      <c r="O45" s="1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N46" s="17"/>
      <c r="O46" s="1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N47" s="17"/>
      <c r="O47" s="17"/>
      <c r="P47" s="82"/>
      <c r="Q47" s="83"/>
      <c r="R47" s="83"/>
      <c r="S47" s="84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6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+[5]Cuadro138!C2</f>
        <v>Hortalizas y legumbres</v>
      </c>
      <c r="C13" s="66">
        <f>+[5]Cuadro138!D2</f>
        <v>2.87</v>
      </c>
      <c r="D13" s="66">
        <f>+[5]Cuadro138!E2</f>
        <v>5.4823867999999998E-2</v>
      </c>
      <c r="E13" s="66">
        <f>+[5]Cuadro138!F2</f>
        <v>3.27</v>
      </c>
      <c r="F13" s="66">
        <f>+[5]Cuadro138!G2</f>
        <v>8.4731918000000003E-2</v>
      </c>
      <c r="G13" s="66">
        <f>+[5]Cuadro138!H2</f>
        <v>4.3600000000000003</v>
      </c>
      <c r="H13" s="66">
        <f>+[5]Cuadro138!I2</f>
        <v>4.9747791E-2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+[5]Cuadro138!C3</f>
        <v>Hortalizas y legumbres frescas</v>
      </c>
      <c r="C14" s="63">
        <f>+[5]Cuadro138!D3</f>
        <v>-1.34</v>
      </c>
      <c r="D14" s="63">
        <f>+[5]Cuadro138!E3</f>
        <v>-1.139188E-2</v>
      </c>
      <c r="E14" s="62">
        <f>+[5]Cuadro138!F3</f>
        <v>-2.2400000000000002</v>
      </c>
      <c r="F14" s="62">
        <f>+[5]Cuadro138!G3</f>
        <v>-2.5169038000000001E-2</v>
      </c>
      <c r="G14" s="61">
        <f>+[5]Cuadro138!H3</f>
        <v>2.5</v>
      </c>
      <c r="H14" s="63">
        <f>+[5]Cuadro138!I3</f>
        <v>1.4411511E-2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+[5]Cuadro138!C4</f>
        <v>Hortalizas y legumbres</v>
      </c>
      <c r="C15" s="63">
        <f>+[5]Cuadro138!D4</f>
        <v>6.08</v>
      </c>
      <c r="D15" s="63">
        <f>+[5]Cuadro138!E4</f>
        <v>6.4456118000000007E-2</v>
      </c>
      <c r="E15" s="62">
        <f>+[5]Cuadro138!F4</f>
        <v>7.35</v>
      </c>
      <c r="F15" s="62">
        <f>+[5]Cuadro138!G4</f>
        <v>0.107869729</v>
      </c>
      <c r="G15" s="61">
        <f>+[5]Cuadro138!H4</f>
        <v>6.09</v>
      </c>
      <c r="H15" s="63">
        <f>+[5]Cuadro138!I4</f>
        <v>3.4375184000000003E-2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+[5]Cuadro138!C5</f>
        <v>Hortalizas y legumbres frescas</v>
      </c>
      <c r="C21" s="66">
        <f>+[5]Cuadro138!D5</f>
        <v>-1.34</v>
      </c>
      <c r="D21" s="66">
        <f>+[5]Cuadro138!E5</f>
        <v>-1.139188E-2</v>
      </c>
      <c r="E21" s="66">
        <f>+[5]Cuadro138!F5</f>
        <v>-2.2400000000000002</v>
      </c>
      <c r="F21" s="66">
        <f>+[5]Cuadro138!G5</f>
        <v>-2.5169038000000001E-2</v>
      </c>
      <c r="G21" s="66">
        <f>+[5]Cuadro138!H5</f>
        <v>2.5</v>
      </c>
      <c r="H21" s="66">
        <f>+[5]Cuadro138!I5</f>
        <v>1.4411511E-2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+[5]Cuadro138!C6</f>
        <v>Cebolla</v>
      </c>
      <c r="C22" s="63">
        <f>+[5]Cuadro138!D6</f>
        <v>-20.85</v>
      </c>
      <c r="D22" s="63">
        <f>+[5]Cuadro138!E6</f>
        <v>-3.4636525000000001E-2</v>
      </c>
      <c r="E22" s="62">
        <f>+[5]Cuadro138!F6</f>
        <v>-19.07</v>
      </c>
      <c r="F22" s="62">
        <f>+[5]Cuadro138!G6</f>
        <v>-5.1637163E-2</v>
      </c>
      <c r="G22" s="61">
        <f>+[5]Cuadro138!H6</f>
        <v>-13.85</v>
      </c>
      <c r="H22" s="63">
        <f>+[5]Cuadro138!I6</f>
        <v>-5.3902400000000001E-3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+[5]Cuadro138!C7</f>
        <v>Tomate</v>
      </c>
      <c r="C23" s="110">
        <f>+[5]Cuadro138!D7</f>
        <v>-1.55</v>
      </c>
      <c r="D23" s="110">
        <f>+[5]Cuadro138!E7</f>
        <v>-2.4222750000000002E-3</v>
      </c>
      <c r="E23" s="109">
        <f>+[5]Cuadro138!F7</f>
        <v>-3.51</v>
      </c>
      <c r="F23" s="109">
        <f>+[5]Cuadro138!G7</f>
        <v>-8.5109160000000003E-3</v>
      </c>
      <c r="G23" s="108">
        <f>+[5]Cuadro138!H7</f>
        <v>1.28</v>
      </c>
      <c r="H23" s="110">
        <f>+[5]Cuadro138!I7</f>
        <v>8.3150400000000005E-4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+[5]Cuadro138!C8</f>
        <v>Zanahoria</v>
      </c>
      <c r="C24" s="110">
        <f>+[5]Cuadro138!D8</f>
        <v>133.96</v>
      </c>
      <c r="D24" s="110">
        <f>+[5]Cuadro138!E8</f>
        <v>8.6411112999999998E-2</v>
      </c>
      <c r="E24" s="109">
        <f>+[5]Cuadro138!F8</f>
        <v>135.87</v>
      </c>
      <c r="F24" s="109">
        <f>+[5]Cuadro138!G8</f>
        <v>0.112697861</v>
      </c>
      <c r="G24" s="108">
        <f>+[5]Cuadro138!H8</f>
        <v>144.83000000000001</v>
      </c>
      <c r="H24" s="110">
        <f>+[5]Cuadro138!I8</f>
        <v>3.2356623000000001E-2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tr">
        <f>+[5]Cuadro138!C9</f>
        <v>Revuelto verde</v>
      </c>
      <c r="C25" s="110">
        <f>+[5]Cuadro138!D9</f>
        <v>0.75</v>
      </c>
      <c r="D25" s="110">
        <f>+[5]Cuadro138!E9</f>
        <v>7.0074500000000001E-4</v>
      </c>
      <c r="E25" s="109">
        <f>+[5]Cuadro138!F9</f>
        <v>1.71</v>
      </c>
      <c r="F25" s="109">
        <f>+[5]Cuadro138!G9</f>
        <v>2.4237939999999999E-3</v>
      </c>
      <c r="G25" s="108">
        <f>+[5]Cuadro138!H9</f>
        <v>-2.0299999999999998</v>
      </c>
      <c r="H25" s="110">
        <f>+[5]Cuadro138!I9</f>
        <v>-1.0983329999999999E-3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tr">
        <f>+[5]Cuadro138!C10</f>
        <v>Otras hortalizas frescas</v>
      </c>
      <c r="C26" s="110">
        <f>+[5]Cuadro138!D10</f>
        <v>-3.29</v>
      </c>
      <c r="D26" s="110">
        <f>+[5]Cuadro138!E10</f>
        <v>-1.216622E-2</v>
      </c>
      <c r="E26" s="109">
        <f>+[5]Cuadro138!F10</f>
        <v>-4.1900000000000004</v>
      </c>
      <c r="F26" s="109">
        <f>+[5]Cuadro138!G10</f>
        <v>-1.6161149999999999E-2</v>
      </c>
      <c r="G26" s="108">
        <f>+[5]Cuadro138!H10</f>
        <v>1.0900000000000001</v>
      </c>
      <c r="H26" s="110">
        <f>+[5]Cuadro138!I10</f>
        <v>4.3181590000000002E-3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tr">
        <f>+[5]Cuadro138!C11</f>
        <v>Hortalizas y legumbres</v>
      </c>
      <c r="C32" s="66">
        <f>+[5]Cuadro138!D11</f>
        <v>6.08</v>
      </c>
      <c r="D32" s="66">
        <f>+[5]Cuadro138!E11</f>
        <v>6.4456118000000007E-2</v>
      </c>
      <c r="E32" s="66">
        <f>+[5]Cuadro138!F11</f>
        <v>7.35</v>
      </c>
      <c r="F32" s="66">
        <f>+[5]Cuadro138!G11</f>
        <v>0.107869729</v>
      </c>
      <c r="G32" s="66">
        <f>+[5]Cuadro138!H11</f>
        <v>6.09</v>
      </c>
      <c r="H32" s="66">
        <f>+[5]Cuadro138!I11</f>
        <v>3.4375184000000003E-2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tr">
        <f>+[5]Cuadro138!C12</f>
        <v>Frijol</v>
      </c>
      <c r="C33" s="63">
        <f>+[5]Cuadro138!D12</f>
        <v>11.93</v>
      </c>
      <c r="D33" s="63">
        <f>+[5]Cuadro138!E12</f>
        <v>4.0600978000000003E-2</v>
      </c>
      <c r="E33" s="62">
        <f>+[5]Cuadro138!F12</f>
        <v>11.71</v>
      </c>
      <c r="F33" s="62">
        <f>+[5]Cuadro138!G12</f>
        <v>6.4414607999999998E-2</v>
      </c>
      <c r="G33" s="61">
        <f>+[5]Cuadro138!H12</f>
        <v>13.94</v>
      </c>
      <c r="H33" s="63">
        <f>+[5]Cuadro138!I12</f>
        <v>1.6678772000000001E-2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 t="str">
        <f>+[5]Cuadro138!C13</f>
        <v>Arveja</v>
      </c>
      <c r="C34" s="110">
        <f>+[5]Cuadro138!D13</f>
        <v>16.100000000000001</v>
      </c>
      <c r="D34" s="110">
        <f>+[5]Cuadro138!E13</f>
        <v>3.4006206999999997E-2</v>
      </c>
      <c r="E34" s="109">
        <f>+[5]Cuadro138!F13</f>
        <v>22.12</v>
      </c>
      <c r="F34" s="109">
        <f>+[5]Cuadro138!G13</f>
        <v>5.4453238000000001E-2</v>
      </c>
      <c r="G34" s="108">
        <f>+[5]Cuadro138!H13</f>
        <v>14.06</v>
      </c>
      <c r="H34" s="110">
        <f>+[5]Cuadro138!I13</f>
        <v>9.2850099999999998E-3</v>
      </c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 t="str">
        <f>+[5]Cuadro138!C14</f>
        <v>Otras hortalizas secas</v>
      </c>
      <c r="C35" s="110">
        <f>+[5]Cuadro138!D14</f>
        <v>-2.41</v>
      </c>
      <c r="D35" s="110">
        <f>+[5]Cuadro138!E14</f>
        <v>-8.5653340000000008E-3</v>
      </c>
      <c r="E35" s="109">
        <f>+[5]Cuadro138!F14</f>
        <v>-0.9</v>
      </c>
      <c r="F35" s="109">
        <f>+[5]Cuadro138!G14</f>
        <v>-4.7683370000000001E-3</v>
      </c>
      <c r="G35" s="108">
        <f>+[5]Cuadro138!H14</f>
        <v>1.49</v>
      </c>
      <c r="H35" s="110">
        <f>+[5]Cuadro138!I14</f>
        <v>2.1418129999999998E-3</v>
      </c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 t="str">
        <f>+[5]Cuadro138!C15</f>
        <v>Hortalizas enlatadas</v>
      </c>
      <c r="C36" s="110">
        <f>+[5]Cuadro138!D15</f>
        <v>3.74</v>
      </c>
      <c r="D36" s="110">
        <f>+[5]Cuadro138!E15</f>
        <v>5.7281950000000002E-3</v>
      </c>
      <c r="E36" s="109">
        <f>+[5]Cuadro138!F15</f>
        <v>3.99</v>
      </c>
      <c r="F36" s="109">
        <f>+[5]Cuadro138!G15</f>
        <v>5.6465350000000003E-3</v>
      </c>
      <c r="G36" s="108">
        <f>+[5]Cuadro138!H15</f>
        <v>3.53</v>
      </c>
      <c r="H36" s="110">
        <f>+[5]Cuadro138!I15</f>
        <v>8.2966450000000001E-3</v>
      </c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  <c r="M9" s="6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  <c r="M10" s="6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6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  <c r="M12" s="6"/>
    </row>
    <row r="13" spans="1:22">
      <c r="A13" s="7"/>
      <c r="B13" s="19" t="str">
        <f>+[5]Cuadro139!C2</f>
        <v>Frutas</v>
      </c>
      <c r="C13" s="66">
        <f>+[5]Cuadro139!D2</f>
        <v>32.83</v>
      </c>
      <c r="D13" s="66">
        <f>+[5]Cuadro139!E2</f>
        <v>0.38470532899999998</v>
      </c>
      <c r="E13" s="66">
        <f>+[5]Cuadro139!F2</f>
        <v>39.18</v>
      </c>
      <c r="F13" s="66">
        <f>+[5]Cuadro139!G2</f>
        <v>0.49011229099999998</v>
      </c>
      <c r="G13" s="66">
        <f>+[5]Cuadro139!H2</f>
        <v>32.18</v>
      </c>
      <c r="H13" s="66">
        <f>+[5]Cuadro139!I2</f>
        <v>0.53957940199999999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+[5]Cuadro139!C3</f>
        <v>Frutas frescas</v>
      </c>
      <c r="C14" s="63">
        <f>+[5]Cuadro139!D3</f>
        <v>36.28</v>
      </c>
      <c r="D14" s="63">
        <f>+[5]Cuadro139!E3</f>
        <v>0.38992703699999998</v>
      </c>
      <c r="E14" s="62">
        <f>+[5]Cuadro139!F3</f>
        <v>41.76</v>
      </c>
      <c r="F14" s="62">
        <f>+[5]Cuadro139!G3</f>
        <v>0.49178569999999999</v>
      </c>
      <c r="G14" s="61">
        <f>+[5]Cuadro139!H3</f>
        <v>38.49</v>
      </c>
      <c r="H14" s="63">
        <f>+[5]Cuadro139!I3</f>
        <v>0.56277822499999997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+[5]Cuadro139!C4</f>
        <v>Frutas en conserva</v>
      </c>
      <c r="C15" s="61">
        <f>+[5]Cuadro139!D4</f>
        <v>4.3600000000000003</v>
      </c>
      <c r="D15" s="61">
        <f>+[5]Cuadro139!E4</f>
        <v>4.2320810000000004E-3</v>
      </c>
      <c r="E15" s="62">
        <f>+[5]Cuadro139!F4</f>
        <v>8.33</v>
      </c>
      <c r="F15" s="62">
        <f>+[5]Cuadro139!G4</f>
        <v>6.1034610000000001E-3</v>
      </c>
      <c r="G15" s="61">
        <f>+[5]Cuadro139!H4</f>
        <v>1.55</v>
      </c>
      <c r="H15" s="61">
        <f>+[5]Cuadro139!I4</f>
        <v>3.3269490000000001E-3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+[5]Cuadro139!C5</f>
        <v>Frutas frescas</v>
      </c>
      <c r="C21" s="66">
        <f>+[5]Cuadro139!D5</f>
        <v>36.28</v>
      </c>
      <c r="D21" s="66">
        <f>+[5]Cuadro139!E5</f>
        <v>0.38992703699999998</v>
      </c>
      <c r="E21" s="66">
        <f>+[5]Cuadro139!F5</f>
        <v>41.76</v>
      </c>
      <c r="F21" s="66">
        <f>+[5]Cuadro139!G5</f>
        <v>0.49178569999999999</v>
      </c>
      <c r="G21" s="66">
        <f>+[5]Cuadro139!H5</f>
        <v>38.49</v>
      </c>
      <c r="H21" s="66">
        <f>+[5]Cuadro139!I5</f>
        <v>0.56277822499999997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+[5]Cuadro139!C6</f>
        <v>Naranjas</v>
      </c>
      <c r="C22" s="63">
        <f>+[5]Cuadro139!D6</f>
        <v>18.61</v>
      </c>
      <c r="D22" s="63">
        <f>+[5]Cuadro139!E6</f>
        <v>1.1499571E-2</v>
      </c>
      <c r="E22" s="62">
        <f>+[5]Cuadro139!F6</f>
        <v>24.61</v>
      </c>
      <c r="F22" s="62">
        <f>+[5]Cuadro139!G6</f>
        <v>1.6129458999999999E-2</v>
      </c>
      <c r="G22" s="61">
        <f>+[5]Cuadro139!H6</f>
        <v>10.93</v>
      </c>
      <c r="H22" s="63">
        <f>+[5]Cuadro139!I6</f>
        <v>7.2367830000000001E-3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+[5]Cuadro139!C7</f>
        <v>Bananos</v>
      </c>
      <c r="C23" s="61">
        <f>+[5]Cuadro139!D7</f>
        <v>8.85</v>
      </c>
      <c r="D23" s="61">
        <f>+[5]Cuadro139!E7</f>
        <v>2.9694399999999998E-3</v>
      </c>
      <c r="E23" s="62">
        <f>+[5]Cuadro139!F7</f>
        <v>9.89</v>
      </c>
      <c r="F23" s="62">
        <f>+[5]Cuadro139!G7</f>
        <v>4.8748150000000002E-3</v>
      </c>
      <c r="G23" s="61">
        <f>+[5]Cuadro139!H7</f>
        <v>7.9</v>
      </c>
      <c r="H23" s="61">
        <f>+[5]Cuadro139!I7</f>
        <v>5.0861600000000004E-4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+[5]Cuadro139!C8</f>
        <v>Tomate de árbol</v>
      </c>
      <c r="C24" s="63">
        <f>+[5]Cuadro139!D8</f>
        <v>-5.22</v>
      </c>
      <c r="D24" s="63">
        <f>+[5]Cuadro139!E8</f>
        <v>-2.1816069999999999E-3</v>
      </c>
      <c r="E24" s="62">
        <f>+[5]Cuadro139!F8</f>
        <v>-3.13</v>
      </c>
      <c r="F24" s="62">
        <f>+[5]Cuadro139!G8</f>
        <v>-2.117809E-3</v>
      </c>
      <c r="G24" s="61">
        <f>+[5]Cuadro139!H8</f>
        <v>-6.12</v>
      </c>
      <c r="H24" s="63">
        <f>+[5]Cuadro139!I8</f>
        <v>-1.45353E-3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 t="str">
        <f>+[5]Cuadro139!C9</f>
        <v>Moras</v>
      </c>
      <c r="C25" s="61">
        <f>+[5]Cuadro139!D9</f>
        <v>1.8</v>
      </c>
      <c r="D25" s="61">
        <f>+[5]Cuadro139!E9</f>
        <v>1.176671E-3</v>
      </c>
      <c r="E25" s="62">
        <f>+[5]Cuadro139!F9</f>
        <v>5.57</v>
      </c>
      <c r="F25" s="62">
        <f>+[5]Cuadro139!G9</f>
        <v>5.5532350000000001E-3</v>
      </c>
      <c r="G25" s="61">
        <f>+[5]Cuadro139!H9</f>
        <v>-8.36</v>
      </c>
      <c r="H25" s="61">
        <f>+[5]Cuadro139!I9</f>
        <v>-6.6634500000000004E-4</v>
      </c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 t="str">
        <f>+[5]Cuadro139!C10</f>
        <v>Otras frutas frescas</v>
      </c>
      <c r="C26" s="61">
        <f>+[5]Cuadro139!D10</f>
        <v>44.86</v>
      </c>
      <c r="D26" s="61">
        <f>+[5]Cuadro139!E10</f>
        <v>0.39128069700000001</v>
      </c>
      <c r="E26" s="62">
        <f>+[5]Cuadro139!F10</f>
        <v>55.09</v>
      </c>
      <c r="F26" s="62">
        <f>+[5]Cuadro139!G10</f>
        <v>0.49333898599999998</v>
      </c>
      <c r="G26" s="61">
        <f>+[5]Cuadro139!H10</f>
        <v>41.64</v>
      </c>
      <c r="H26" s="61">
        <f>+[5]Cuadro139!I10</f>
        <v>0.56539209999999995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89"/>
      <c r="D27" s="89"/>
      <c r="E27" s="133"/>
      <c r="F27" s="133"/>
      <c r="G27" s="133"/>
      <c r="H27" s="133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9"/>
      <c r="C28" s="89"/>
      <c r="D28" s="89"/>
      <c r="E28" s="133"/>
      <c r="F28" s="133"/>
      <c r="G28" s="133"/>
      <c r="H28" s="133"/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146"/>
      <c r="D31" s="146"/>
      <c r="E31" s="146"/>
      <c r="F31" s="146"/>
      <c r="G31" s="146"/>
      <c r="H31" s="146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19" t="str">
        <f>+[5]Cuadro139!C11</f>
        <v>Frutas en conserva</v>
      </c>
      <c r="C32" s="66">
        <f>+[5]Cuadro139!D11</f>
        <v>4.3600000000000003</v>
      </c>
      <c r="D32" s="66">
        <f>+[5]Cuadro139!E11</f>
        <v>4.2320810000000004E-3</v>
      </c>
      <c r="E32" s="66">
        <f>+[5]Cuadro139!F11</f>
        <v>8.33</v>
      </c>
      <c r="F32" s="66">
        <f>+[5]Cuadro139!G11</f>
        <v>6.1034610000000001E-3</v>
      </c>
      <c r="G32" s="66">
        <f>+[5]Cuadro139!H11</f>
        <v>1.55</v>
      </c>
      <c r="H32" s="66">
        <f>+[5]Cuadro139!I11</f>
        <v>3.3269490000000001E-3</v>
      </c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 t="str">
        <f>+[5]Cuadro139!C12</f>
        <v>Frutas en conserva o secas</v>
      </c>
      <c r="C33" s="63">
        <f>+[5]Cuadro139!D12</f>
        <v>4.3600000000000003</v>
      </c>
      <c r="D33" s="63">
        <f>+[5]Cuadro139!E12</f>
        <v>4.2320810000000004E-3</v>
      </c>
      <c r="E33" s="62">
        <f>+[5]Cuadro139!F12</f>
        <v>8.33</v>
      </c>
      <c r="F33" s="62">
        <f>+[5]Cuadro139!G12</f>
        <v>6.1034610000000001E-3</v>
      </c>
      <c r="G33" s="61">
        <f>+[5]Cuadro139!H12</f>
        <v>1.55</v>
      </c>
      <c r="H33" s="63">
        <f>+[5]Cuadro139!I12</f>
        <v>3.3269490000000001E-3</v>
      </c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+[5]Cuadro140!C2</f>
        <v>Carnes y derivados de la carne</v>
      </c>
      <c r="C13" s="66">
        <f>+[5]Cuadro140!D2</f>
        <v>1.67</v>
      </c>
      <c r="D13" s="66">
        <f>+[5]Cuadro140!E2</f>
        <v>5.8610418999999997E-2</v>
      </c>
      <c r="E13" s="66">
        <f>+[5]Cuadro140!F2</f>
        <v>2.82</v>
      </c>
      <c r="F13" s="66">
        <f>+[5]Cuadro140!G2</f>
        <v>0.126358945</v>
      </c>
      <c r="G13" s="66">
        <f>+[5]Cuadro140!H2</f>
        <v>1.39</v>
      </c>
      <c r="H13" s="66">
        <f>+[5]Cuadro140!I2</f>
        <v>3.7154531999999997E-2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+[5]Cuadro140!C3</f>
        <v>Carnes</v>
      </c>
      <c r="C14" s="63">
        <f>+[5]Cuadro140!D3</f>
        <v>1.76</v>
      </c>
      <c r="D14" s="63">
        <f>+[5]Cuadro140!E3</f>
        <v>5.4637431E-2</v>
      </c>
      <c r="E14" s="62">
        <f>+[5]Cuadro140!F3</f>
        <v>2.9</v>
      </c>
      <c r="F14" s="62">
        <f>+[5]Cuadro140!G3</f>
        <v>0.118342872</v>
      </c>
      <c r="G14" s="61">
        <f>+[5]Cuadro140!H3</f>
        <v>1.94</v>
      </c>
      <c r="H14" s="63">
        <f>+[5]Cuadro140!I3</f>
        <v>4.0494489000000002E-2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+[5]Cuadro140!C4</f>
        <v>Derivados de la carne</v>
      </c>
      <c r="C15" s="61">
        <f>+[5]Cuadro140!D4</f>
        <v>1.03</v>
      </c>
      <c r="D15" s="61">
        <f>+[5]Cuadro140!E4</f>
        <v>4.1707360000000004E-3</v>
      </c>
      <c r="E15" s="62">
        <f>+[5]Cuadro140!F4</f>
        <v>2.02</v>
      </c>
      <c r="F15" s="62">
        <f>+[5]Cuadro140!G4</f>
        <v>8.0769480000000005E-3</v>
      </c>
      <c r="G15" s="61">
        <f>+[5]Cuadro140!H4</f>
        <v>-0.59</v>
      </c>
      <c r="H15" s="61">
        <f>+[5]Cuadro140!I4</f>
        <v>-3.4545069999999999E-3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+[5]Cuadro140!C5</f>
        <v>Carnes</v>
      </c>
      <c r="C21" s="66">
        <f>+[5]Cuadro140!D5</f>
        <v>1.76</v>
      </c>
      <c r="D21" s="66">
        <f>+[5]Cuadro140!E5</f>
        <v>5.4637431E-2</v>
      </c>
      <c r="E21" s="66">
        <f>+[5]Cuadro140!F5</f>
        <v>2.9</v>
      </c>
      <c r="F21" s="66">
        <f>+[5]Cuadro140!G5</f>
        <v>0.118342872</v>
      </c>
      <c r="G21" s="66">
        <f>+[5]Cuadro140!H5</f>
        <v>1.94</v>
      </c>
      <c r="H21" s="66">
        <f>+[5]Cuadro140!I5</f>
        <v>4.0494489000000002E-2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+[5]Cuadro140!C6</f>
        <v>Res</v>
      </c>
      <c r="C22" s="63">
        <f>+[5]Cuadro140!D6</f>
        <v>-1.96</v>
      </c>
      <c r="D22" s="63">
        <f>+[5]Cuadro140!E6</f>
        <v>-3.4070349E-2</v>
      </c>
      <c r="E22" s="62">
        <f>+[5]Cuadro140!F6</f>
        <v>-1.57</v>
      </c>
      <c r="F22" s="62">
        <f>+[5]Cuadro140!G6</f>
        <v>-3.5978721999999998E-2</v>
      </c>
      <c r="G22" s="61">
        <f>+[5]Cuadro140!H6</f>
        <v>-0.16</v>
      </c>
      <c r="H22" s="63">
        <f>+[5]Cuadro140!I6</f>
        <v>-2.379314E-3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 t="str">
        <f>+[5]Cuadro140!C7</f>
        <v>Cerdo</v>
      </c>
      <c r="C23" s="61">
        <f>+[5]Cuadro140!D7</f>
        <v>-4.33</v>
      </c>
      <c r="D23" s="61">
        <f>+[5]Cuadro140!E7</f>
        <v>-9.4516840000000001E-3</v>
      </c>
      <c r="E23" s="62">
        <f>+[5]Cuadro140!F7</f>
        <v>-2.93</v>
      </c>
      <c r="F23" s="62">
        <f>+[5]Cuadro140!G7</f>
        <v>-7.0435439999999997E-3</v>
      </c>
      <c r="G23" s="61">
        <f>+[5]Cuadro140!H7</f>
        <v>-5.64</v>
      </c>
      <c r="H23" s="61">
        <f>+[5]Cuadro140!I7</f>
        <v>-5.5275469999999998E-3</v>
      </c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 t="str">
        <f>+[5]Cuadro140!C8</f>
        <v>Pollo</v>
      </c>
      <c r="C24" s="61">
        <f>+[5]Cuadro140!D8</f>
        <v>9.23</v>
      </c>
      <c r="D24" s="61">
        <f>+[5]Cuadro140!E8</f>
        <v>0.10595339099999999</v>
      </c>
      <c r="E24" s="62">
        <f>+[5]Cuadro140!F8</f>
        <v>11.16</v>
      </c>
      <c r="F24" s="62">
        <f>+[5]Cuadro140!G8</f>
        <v>0.17284781900000001</v>
      </c>
      <c r="G24" s="61">
        <f>+[5]Cuadro140!H8</f>
        <v>10.43</v>
      </c>
      <c r="H24" s="61">
        <f>+[5]Cuadro140!I8</f>
        <v>5.2381473999999997E-2</v>
      </c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89"/>
      <c r="D25" s="89"/>
      <c r="E25" s="133"/>
      <c r="F25" s="133"/>
      <c r="G25" s="133"/>
      <c r="H25" s="133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9"/>
      <c r="C26" s="89"/>
      <c r="D26" s="89"/>
      <c r="E26" s="133"/>
      <c r="F26" s="133"/>
      <c r="G26" s="133"/>
      <c r="H26" s="133"/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/>
      <c r="C29" s="146"/>
      <c r="D29" s="146"/>
      <c r="E29" s="146"/>
      <c r="F29" s="146"/>
      <c r="G29" s="146"/>
      <c r="H29" s="146"/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19" t="str">
        <f>+[5]Cuadro140!C9</f>
        <v>Derivados de la carne</v>
      </c>
      <c r="C30" s="66">
        <f>+[5]Cuadro140!D9</f>
        <v>1.03</v>
      </c>
      <c r="D30" s="66">
        <f>+[5]Cuadro140!E9</f>
        <v>4.1707360000000004E-3</v>
      </c>
      <c r="E30" s="66">
        <f>+[5]Cuadro140!F9</f>
        <v>2.02</v>
      </c>
      <c r="F30" s="66">
        <f>+[5]Cuadro140!G9</f>
        <v>8.0769480000000005E-3</v>
      </c>
      <c r="G30" s="66">
        <f>+[5]Cuadro140!H9</f>
        <v>-0.59</v>
      </c>
      <c r="H30" s="66">
        <f>+[5]Cuadro140!I9</f>
        <v>-3.4545069999999999E-3</v>
      </c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 t="str">
        <f>+[5]Cuadro140!C10</f>
        <v>Carnes frias y embutidos</v>
      </c>
      <c r="C31" s="63">
        <f>+[5]Cuadro140!D10</f>
        <v>1.03</v>
      </c>
      <c r="D31" s="63">
        <f>+[5]Cuadro140!E10</f>
        <v>4.1707360000000004E-3</v>
      </c>
      <c r="E31" s="62">
        <f>+[5]Cuadro140!F10</f>
        <v>2.02</v>
      </c>
      <c r="F31" s="62">
        <f>+[5]Cuadro140!G10</f>
        <v>8.0769480000000005E-3</v>
      </c>
      <c r="G31" s="61">
        <f>+[5]Cuadro140!H10</f>
        <v>-0.59</v>
      </c>
      <c r="H31" s="63">
        <f>+[5]Cuadro140!I10</f>
        <v>-3.4545069999999999E-3</v>
      </c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8" sqref="B28:B29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+[5]Cuadro141!C2</f>
        <v>Pescado y otras de mar</v>
      </c>
      <c r="C13" s="66">
        <f>+[5]Cuadro141!D2</f>
        <v>-0.97</v>
      </c>
      <c r="D13" s="66">
        <f>+[5]Cuadro141!E2</f>
        <v>-5.3915819999999998E-3</v>
      </c>
      <c r="E13" s="66">
        <f>+[5]Cuadro141!F2</f>
        <v>-0.52</v>
      </c>
      <c r="F13" s="66">
        <f>+[5]Cuadro141!G2</f>
        <v>-3.3147060000000002E-3</v>
      </c>
      <c r="G13" s="66">
        <f>+[5]Cuadro141!H2</f>
        <v>-3.34</v>
      </c>
      <c r="H13" s="66">
        <f>+[5]Cuadro141!I2</f>
        <v>-9.7700470000000005E-3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+[5]Cuadro141!C3</f>
        <v>Pescado fresco, congelado</v>
      </c>
      <c r="C14" s="63">
        <f>+[5]Cuadro141!D3</f>
        <v>-0.76</v>
      </c>
      <c r="D14" s="63">
        <f>+[5]Cuadro141!E3</f>
        <v>-3.9716719999999999E-3</v>
      </c>
      <c r="E14" s="62">
        <f>+[5]Cuadro141!F3</f>
        <v>-0.52</v>
      </c>
      <c r="F14" s="62">
        <f>+[5]Cuadro141!G3</f>
        <v>-3.3120939999999998E-3</v>
      </c>
      <c r="G14" s="61">
        <f>+[5]Cuadro141!H3</f>
        <v>-2.19</v>
      </c>
      <c r="H14" s="63">
        <f>+[5]Cuadro141!I3</f>
        <v>-3.7084650000000002E-3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+[5]Cuadro141!C4</f>
        <v>Otras de mar</v>
      </c>
      <c r="C15" s="61">
        <f>+[5]Cuadro141!D4</f>
        <v>-4.25</v>
      </c>
      <c r="D15" s="61">
        <f>+[5]Cuadro141!E4</f>
        <v>-1.413391E-3</v>
      </c>
      <c r="E15" s="62">
        <f>+[5]Cuadro141!F4</f>
        <v>0.14000000000000001</v>
      </c>
      <c r="F15" s="62">
        <f>+[5]Cuadro141!G4</f>
        <v>7.1060400000000003E-7</v>
      </c>
      <c r="G15" s="61">
        <f>+[5]Cuadro141!H4</f>
        <v>-4.93</v>
      </c>
      <c r="H15" s="61">
        <f>+[5]Cuadro141!I4</f>
        <v>-6.0729399999999998E-3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>
      <c r="A16" s="7"/>
      <c r="B16" s="9"/>
      <c r="C16" s="89"/>
      <c r="D16" s="89"/>
      <c r="E16" s="133"/>
      <c r="F16" s="133"/>
      <c r="G16" s="133"/>
      <c r="H16" s="133"/>
      <c r="I16" s="134"/>
      <c r="J16" s="11"/>
      <c r="K16" s="7"/>
      <c r="M16" s="57"/>
      <c r="N16" s="57"/>
      <c r="O16" s="57"/>
      <c r="P16" s="82"/>
      <c r="Q16" s="83"/>
      <c r="R16" s="83"/>
      <c r="S16" s="84"/>
    </row>
    <row r="17" spans="1:19">
      <c r="A17" s="7"/>
      <c r="B17" s="9"/>
      <c r="C17" s="89"/>
      <c r="D17" s="89"/>
      <c r="E17" s="133"/>
      <c r="F17" s="133"/>
      <c r="G17" s="133"/>
      <c r="H17" s="133"/>
      <c r="I17" s="134"/>
      <c r="J17" s="11"/>
      <c r="K17" s="7"/>
      <c r="M17" s="57"/>
      <c r="N17" s="57"/>
      <c r="O17" s="57"/>
      <c r="P17" s="82"/>
      <c r="Q17" s="83"/>
      <c r="R17" s="83"/>
      <c r="S17" s="84"/>
    </row>
    <row r="18" spans="1:19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134"/>
      <c r="J18" s="11"/>
      <c r="K18" s="7"/>
      <c r="M18" s="57"/>
      <c r="N18" s="57"/>
      <c r="O18" s="57"/>
      <c r="P18" s="82"/>
      <c r="Q18" s="83"/>
      <c r="R18" s="83"/>
      <c r="S18" s="84"/>
    </row>
    <row r="19" spans="1:19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134"/>
      <c r="J19" s="11"/>
      <c r="K19" s="7"/>
      <c r="M19" s="57"/>
      <c r="N19" s="57"/>
      <c r="O19" s="57"/>
      <c r="P19" s="82"/>
      <c r="Q19" s="83"/>
      <c r="R19" s="83"/>
      <c r="S19" s="84"/>
    </row>
    <row r="20" spans="1:19">
      <c r="A20" s="7"/>
      <c r="B20" s="9"/>
      <c r="C20" s="146"/>
      <c r="D20" s="146"/>
      <c r="E20" s="146"/>
      <c r="F20" s="146"/>
      <c r="G20" s="146"/>
      <c r="H20" s="146"/>
      <c r="I20" s="134"/>
      <c r="J20" s="11"/>
      <c r="K20" s="7"/>
      <c r="M20" s="57"/>
      <c r="N20" s="57"/>
      <c r="O20" s="57"/>
      <c r="P20" s="82"/>
      <c r="Q20" s="83"/>
      <c r="R20" s="83"/>
      <c r="S20" s="84"/>
    </row>
    <row r="21" spans="1:19">
      <c r="A21" s="7"/>
      <c r="B21" s="19" t="str">
        <f>+[5]Cuadro141!C5</f>
        <v>Pescado fresco, congelado</v>
      </c>
      <c r="C21" s="66">
        <f>+[5]Cuadro141!D5</f>
        <v>-0.76</v>
      </c>
      <c r="D21" s="66">
        <f>+[5]Cuadro141!E5</f>
        <v>-3.9716719999999999E-3</v>
      </c>
      <c r="E21" s="66">
        <f>+[5]Cuadro141!F5</f>
        <v>-0.52</v>
      </c>
      <c r="F21" s="66">
        <f>+[5]Cuadro141!G5</f>
        <v>-3.3120939999999998E-3</v>
      </c>
      <c r="G21" s="66">
        <f>+[5]Cuadro141!H5</f>
        <v>-2.19</v>
      </c>
      <c r="H21" s="66">
        <f>+[5]Cuadro141!I5</f>
        <v>-3.7084650000000002E-3</v>
      </c>
      <c r="I21" s="134"/>
      <c r="J21" s="11"/>
      <c r="K21" s="7"/>
      <c r="M21" s="57"/>
      <c r="N21" s="57"/>
      <c r="O21" s="57"/>
      <c r="P21" s="82"/>
      <c r="Q21" s="83"/>
      <c r="R21" s="83"/>
      <c r="S21" s="84"/>
    </row>
    <row r="22" spans="1:19">
      <c r="A22" s="7"/>
      <c r="B22" s="9" t="str">
        <f>+[5]Cuadro141!C6</f>
        <v>Pescado de mar, rio y enlatado</v>
      </c>
      <c r="C22" s="63">
        <f>+[5]Cuadro141!D6</f>
        <v>-0.76</v>
      </c>
      <c r="D22" s="63">
        <f>+[5]Cuadro141!E6</f>
        <v>-3.9716719999999999E-3</v>
      </c>
      <c r="E22" s="62">
        <f>+[5]Cuadro141!F6</f>
        <v>-0.52</v>
      </c>
      <c r="F22" s="62">
        <f>+[5]Cuadro141!G6</f>
        <v>-3.3120939999999998E-3</v>
      </c>
      <c r="G22" s="61">
        <f>+[5]Cuadro141!H6</f>
        <v>-2.19</v>
      </c>
      <c r="H22" s="63">
        <f>+[5]Cuadro141!I6</f>
        <v>-3.7084650000000002E-3</v>
      </c>
      <c r="I22" s="134"/>
      <c r="J22" s="11"/>
      <c r="K22" s="7"/>
      <c r="M22" s="57"/>
      <c r="N22" s="57"/>
      <c r="O22" s="57"/>
      <c r="P22" s="82"/>
      <c r="Q22" s="83"/>
      <c r="R22" s="83"/>
      <c r="S22" s="84"/>
    </row>
    <row r="23" spans="1:19">
      <c r="A23" s="7"/>
      <c r="B23" s="9"/>
      <c r="C23" s="89"/>
      <c r="D23" s="89"/>
      <c r="E23" s="133"/>
      <c r="F23" s="133"/>
      <c r="G23" s="133"/>
      <c r="H23" s="133"/>
      <c r="I23" s="134"/>
      <c r="J23" s="11"/>
      <c r="K23" s="7"/>
      <c r="M23" s="57"/>
      <c r="N23" s="57"/>
      <c r="O23" s="57"/>
      <c r="P23" s="82"/>
      <c r="Q23" s="83"/>
      <c r="R23" s="83"/>
      <c r="S23" s="84"/>
    </row>
    <row r="24" spans="1:19">
      <c r="A24" s="7"/>
      <c r="B24" s="9"/>
      <c r="C24" s="89"/>
      <c r="D24" s="89"/>
      <c r="E24" s="133"/>
      <c r="F24" s="133"/>
      <c r="G24" s="133"/>
      <c r="H24" s="133"/>
      <c r="I24" s="134"/>
      <c r="J24" s="11"/>
      <c r="K24" s="7"/>
      <c r="M24" s="57"/>
      <c r="N24" s="57"/>
      <c r="O24" s="57"/>
      <c r="P24" s="82"/>
      <c r="Q24" s="83"/>
      <c r="R24" s="83"/>
      <c r="S24" s="84"/>
    </row>
    <row r="25" spans="1:19">
      <c r="A25" s="7"/>
      <c r="B25" s="9"/>
      <c r="C25" s="177" t="s">
        <v>315</v>
      </c>
      <c r="D25" s="177"/>
      <c r="E25" s="177" t="s">
        <v>70</v>
      </c>
      <c r="F25" s="177"/>
      <c r="G25" s="177" t="s">
        <v>71</v>
      </c>
      <c r="H25" s="177"/>
      <c r="I25" s="134"/>
      <c r="J25" s="11"/>
      <c r="K25" s="7"/>
      <c r="M25" s="57"/>
      <c r="N25" s="57"/>
      <c r="O25" s="57"/>
      <c r="P25" s="82"/>
      <c r="Q25" s="83"/>
      <c r="R25" s="83"/>
      <c r="S25" s="84"/>
    </row>
    <row r="26" spans="1:19">
      <c r="A26" s="7"/>
      <c r="B26" s="146" t="s">
        <v>184</v>
      </c>
      <c r="C26" s="97" t="s">
        <v>34</v>
      </c>
      <c r="D26" s="97" t="s">
        <v>35</v>
      </c>
      <c r="E26" s="97" t="s">
        <v>34</v>
      </c>
      <c r="F26" s="97" t="s">
        <v>35</v>
      </c>
      <c r="G26" s="97" t="s">
        <v>34</v>
      </c>
      <c r="H26" s="97" t="s">
        <v>35</v>
      </c>
      <c r="I26" s="134"/>
      <c r="J26" s="11"/>
      <c r="K26" s="7"/>
      <c r="M26" s="57"/>
      <c r="N26" s="57"/>
      <c r="O26" s="57"/>
      <c r="P26" s="82"/>
      <c r="Q26" s="83"/>
      <c r="R26" s="83"/>
      <c r="S26" s="84"/>
    </row>
    <row r="27" spans="1:19">
      <c r="A27" s="7"/>
      <c r="B27" s="9"/>
      <c r="C27" s="146"/>
      <c r="D27" s="146"/>
      <c r="E27" s="146"/>
      <c r="F27" s="146"/>
      <c r="G27" s="146"/>
      <c r="H27" s="146"/>
      <c r="I27" s="134"/>
      <c r="J27" s="11"/>
      <c r="K27" s="7"/>
      <c r="M27" s="57"/>
      <c r="N27" s="57"/>
      <c r="O27" s="57"/>
      <c r="P27" s="82"/>
      <c r="Q27" s="83"/>
      <c r="R27" s="83"/>
      <c r="S27" s="84"/>
    </row>
    <row r="28" spans="1:19">
      <c r="A28" s="7"/>
      <c r="B28" s="19" t="str">
        <f>+[5]Cuadro141!C7</f>
        <v>Otras de mar</v>
      </c>
      <c r="C28" s="66">
        <f>+[5]Cuadro141!D7</f>
        <v>-4.25</v>
      </c>
      <c r="D28" s="66">
        <f>+[5]Cuadro141!E7</f>
        <v>-1.413391E-3</v>
      </c>
      <c r="E28" s="66">
        <f>+[5]Cuadro141!F7</f>
        <v>0.14000000000000001</v>
      </c>
      <c r="F28" s="66">
        <f>+[5]Cuadro141!G7</f>
        <v>7.1060400000000003E-7</v>
      </c>
      <c r="G28" s="66">
        <f>+[5]Cuadro141!H7</f>
        <v>-4.93</v>
      </c>
      <c r="H28" s="66">
        <f>+[5]Cuadro141!I7</f>
        <v>-6.0729399999999998E-3</v>
      </c>
      <c r="I28" s="134"/>
      <c r="J28" s="11"/>
      <c r="K28" s="7"/>
      <c r="M28" s="57"/>
      <c r="N28" s="57"/>
      <c r="O28" s="57"/>
      <c r="P28" s="82"/>
      <c r="Q28" s="83"/>
      <c r="R28" s="83"/>
      <c r="S28" s="84"/>
    </row>
    <row r="29" spans="1:19">
      <c r="A29" s="7"/>
      <c r="B29" s="9" t="str">
        <f>+[5]Cuadro141!C8</f>
        <v>Otras de mar</v>
      </c>
      <c r="C29" s="63">
        <f>+[5]Cuadro141!D8</f>
        <v>-4.25</v>
      </c>
      <c r="D29" s="63">
        <f>+[5]Cuadro141!E8</f>
        <v>-1.413391E-3</v>
      </c>
      <c r="E29" s="62">
        <f>+[5]Cuadro141!F8</f>
        <v>0.14000000000000001</v>
      </c>
      <c r="F29" s="62">
        <f>+[5]Cuadro141!G8</f>
        <v>7.1060400000000003E-7</v>
      </c>
      <c r="G29" s="61">
        <f>+[5]Cuadro141!H8</f>
        <v>-4.93</v>
      </c>
      <c r="H29" s="63">
        <f>+[5]Cuadro141!I8</f>
        <v>-6.0729399999999998E-3</v>
      </c>
      <c r="I29" s="134"/>
      <c r="J29" s="11"/>
      <c r="K29" s="7"/>
      <c r="M29" s="57"/>
      <c r="N29" s="57"/>
      <c r="O29" s="57"/>
      <c r="P29" s="82"/>
      <c r="Q29" s="83"/>
      <c r="R29" s="83"/>
      <c r="S29" s="84"/>
    </row>
    <row r="30" spans="1:19">
      <c r="A30" s="7"/>
      <c r="B30" s="9"/>
      <c r="C30" s="89"/>
      <c r="D30" s="89"/>
      <c r="E30" s="133"/>
      <c r="F30" s="133"/>
      <c r="G30" s="133"/>
      <c r="H30" s="133"/>
      <c r="I30" s="134"/>
      <c r="J30" s="11"/>
      <c r="K30" s="7"/>
      <c r="M30" s="57"/>
      <c r="N30" s="57"/>
      <c r="O30" s="57"/>
      <c r="P30" s="82"/>
      <c r="Q30" s="83"/>
      <c r="R30" s="83"/>
      <c r="S30" s="84"/>
    </row>
    <row r="31" spans="1:19">
      <c r="A31" s="7"/>
      <c r="B31" s="9"/>
      <c r="C31" s="89"/>
      <c r="D31" s="89"/>
      <c r="E31" s="133"/>
      <c r="F31" s="133"/>
      <c r="G31" s="133"/>
      <c r="H31" s="133"/>
      <c r="I31" s="134"/>
      <c r="J31" s="11"/>
      <c r="K31" s="7"/>
      <c r="M31" s="57"/>
      <c r="N31" s="57"/>
      <c r="O31" s="57"/>
      <c r="P31" s="82"/>
      <c r="Q31" s="83"/>
      <c r="R31" s="83"/>
      <c r="S31" s="84"/>
    </row>
    <row r="32" spans="1:19">
      <c r="A32" s="7"/>
      <c r="B32" s="9"/>
      <c r="C32" s="89"/>
      <c r="D32" s="89"/>
      <c r="E32" s="133"/>
      <c r="F32" s="133"/>
      <c r="G32" s="133"/>
      <c r="H32" s="133"/>
      <c r="I32" s="134"/>
      <c r="J32" s="11"/>
      <c r="K32" s="7"/>
      <c r="M32" s="57"/>
      <c r="N32" s="57"/>
      <c r="O32" s="57"/>
      <c r="P32" s="82"/>
      <c r="Q32" s="83"/>
      <c r="R32" s="83"/>
      <c r="S32" s="84"/>
    </row>
    <row r="33" spans="1:19">
      <c r="A33" s="7"/>
      <c r="B33" s="9"/>
      <c r="C33" s="89"/>
      <c r="D33" s="89"/>
      <c r="E33" s="133"/>
      <c r="F33" s="133"/>
      <c r="G33" s="133"/>
      <c r="H33" s="133"/>
      <c r="I33" s="134"/>
      <c r="J33" s="11"/>
      <c r="K33" s="7"/>
      <c r="M33" s="57"/>
      <c r="N33" s="57"/>
      <c r="O33" s="57"/>
      <c r="P33" s="82"/>
      <c r="Q33" s="83"/>
      <c r="R33" s="83"/>
      <c r="S33" s="84"/>
    </row>
    <row r="34" spans="1:19">
      <c r="A34" s="7"/>
      <c r="B34" s="9"/>
      <c r="C34" s="89"/>
      <c r="D34" s="89"/>
      <c r="E34" s="133"/>
      <c r="F34" s="133"/>
      <c r="G34" s="133"/>
      <c r="H34" s="133"/>
      <c r="I34" s="134"/>
      <c r="J34" s="11"/>
      <c r="K34" s="7"/>
      <c r="M34" s="57"/>
      <c r="N34" s="57"/>
      <c r="O34" s="57"/>
      <c r="P34" s="82"/>
      <c r="Q34" s="83"/>
      <c r="R34" s="83"/>
      <c r="S34" s="84"/>
    </row>
    <row r="35" spans="1:19">
      <c r="A35" s="7"/>
      <c r="B35" s="9"/>
      <c r="C35" s="89"/>
      <c r="D35" s="89"/>
      <c r="E35" s="133"/>
      <c r="F35" s="133"/>
      <c r="G35" s="133"/>
      <c r="H35" s="133"/>
      <c r="I35" s="134"/>
      <c r="J35" s="11"/>
      <c r="K35" s="7"/>
      <c r="M35" s="57"/>
      <c r="N35" s="57"/>
      <c r="O35" s="57"/>
      <c r="P35" s="82"/>
      <c r="Q35" s="83"/>
      <c r="R35" s="83"/>
      <c r="S35" s="84"/>
    </row>
    <row r="36" spans="1:19">
      <c r="A36" s="7"/>
      <c r="B36" s="9"/>
      <c r="C36" s="89"/>
      <c r="D36" s="89"/>
      <c r="E36" s="133"/>
      <c r="F36" s="133"/>
      <c r="G36" s="133"/>
      <c r="H36" s="133"/>
      <c r="I36" s="134"/>
      <c r="J36" s="11"/>
      <c r="K36" s="7"/>
      <c r="M36" s="57"/>
      <c r="N36" s="57"/>
      <c r="O36" s="57"/>
      <c r="P36" s="82"/>
      <c r="Q36" s="83"/>
      <c r="R36" s="83"/>
      <c r="S36" s="84"/>
    </row>
    <row r="37" spans="1:19">
      <c r="A37" s="7"/>
      <c r="B37" s="9"/>
      <c r="C37" s="89"/>
      <c r="D37" s="89"/>
      <c r="E37" s="133"/>
      <c r="F37" s="133"/>
      <c r="G37" s="133"/>
      <c r="H37" s="133"/>
      <c r="I37" s="134"/>
      <c r="J37" s="11"/>
      <c r="K37" s="7"/>
      <c r="M37" s="57"/>
      <c r="N37" s="57"/>
      <c r="O37" s="57"/>
      <c r="P37" s="82"/>
      <c r="Q37" s="83"/>
      <c r="R37" s="83"/>
      <c r="S37" s="84"/>
    </row>
    <row r="38" spans="1:19">
      <c r="A38" s="7"/>
      <c r="B38" s="9"/>
      <c r="C38" s="89"/>
      <c r="D38" s="89"/>
      <c r="E38" s="133"/>
      <c r="F38" s="133"/>
      <c r="G38" s="133"/>
      <c r="H38" s="133"/>
      <c r="I38" s="134"/>
      <c r="J38" s="11"/>
      <c r="K38" s="7"/>
      <c r="M38" s="57"/>
      <c r="N38" s="57"/>
      <c r="O38" s="57"/>
      <c r="P38" s="82"/>
      <c r="Q38" s="83"/>
      <c r="R38" s="83"/>
      <c r="S38" s="84"/>
    </row>
    <row r="39" spans="1:19">
      <c r="A39" s="7"/>
      <c r="B39" s="9"/>
      <c r="C39" s="89"/>
      <c r="D39" s="89"/>
      <c r="E39" s="133"/>
      <c r="F39" s="133"/>
      <c r="G39" s="133"/>
      <c r="H39" s="133"/>
      <c r="I39" s="134"/>
      <c r="J39" s="11"/>
      <c r="K39" s="7"/>
      <c r="M39" s="57"/>
      <c r="N39" s="57"/>
      <c r="O39" s="57"/>
      <c r="P39" s="82"/>
      <c r="Q39" s="83"/>
      <c r="R39" s="83"/>
      <c r="S39" s="84"/>
    </row>
    <row r="40" spans="1:19">
      <c r="A40" s="7"/>
      <c r="B40" s="9"/>
      <c r="C40" s="89"/>
      <c r="D40" s="89"/>
      <c r="E40" s="133"/>
      <c r="F40" s="133"/>
      <c r="G40" s="133"/>
      <c r="H40" s="133"/>
      <c r="I40" s="134"/>
      <c r="J40" s="11"/>
      <c r="K40" s="7"/>
      <c r="M40" s="57"/>
      <c r="N40" s="57"/>
      <c r="O40" s="57"/>
      <c r="P40" s="82"/>
      <c r="Q40" s="83"/>
      <c r="R40" s="83"/>
      <c r="S40" s="84"/>
    </row>
    <row r="41" spans="1:19">
      <c r="A41" s="7"/>
      <c r="B41" s="9"/>
      <c r="C41" s="89"/>
      <c r="D41" s="89"/>
      <c r="E41" s="133"/>
      <c r="F41" s="133"/>
      <c r="G41" s="133"/>
      <c r="H41" s="133"/>
      <c r="I41" s="134"/>
      <c r="J41" s="11"/>
      <c r="K41" s="7"/>
      <c r="M41" s="57"/>
      <c r="N41" s="57"/>
      <c r="O41" s="57"/>
      <c r="P41" s="82"/>
      <c r="Q41" s="83"/>
      <c r="R41" s="83"/>
      <c r="S41" s="84"/>
    </row>
    <row r="42" spans="1:19">
      <c r="A42" s="7"/>
      <c r="B42" s="9"/>
      <c r="C42" s="89"/>
      <c r="D42" s="89"/>
      <c r="E42" s="133"/>
      <c r="F42" s="133"/>
      <c r="G42" s="133"/>
      <c r="H42" s="133"/>
      <c r="I42" s="134"/>
      <c r="J42" s="11"/>
      <c r="K42" s="7"/>
      <c r="M42" s="57"/>
      <c r="N42" s="57"/>
      <c r="O42" s="57"/>
      <c r="P42" s="82"/>
      <c r="Q42" s="83"/>
      <c r="R42" s="83"/>
      <c r="S42" s="84"/>
    </row>
    <row r="43" spans="1:19">
      <c r="A43" s="7"/>
      <c r="B43" s="9"/>
      <c r="C43" s="89"/>
      <c r="D43" s="89"/>
      <c r="E43" s="133"/>
      <c r="F43" s="133"/>
      <c r="G43" s="133"/>
      <c r="H43" s="133"/>
      <c r="I43" s="134"/>
      <c r="J43" s="11"/>
      <c r="K43" s="7"/>
      <c r="M43" s="57"/>
      <c r="N43" s="57"/>
      <c r="O43" s="57"/>
      <c r="P43" s="82"/>
      <c r="Q43" s="83"/>
      <c r="R43" s="83"/>
      <c r="S43" s="84"/>
    </row>
    <row r="44" spans="1:19">
      <c r="A44" s="7"/>
      <c r="B44" s="9"/>
      <c r="C44" s="89"/>
      <c r="D44" s="89"/>
      <c r="E44" s="133"/>
      <c r="F44" s="133"/>
      <c r="G44" s="133"/>
      <c r="H44" s="133"/>
      <c r="I44" s="134"/>
      <c r="J44" s="11"/>
      <c r="K44" s="7"/>
      <c r="M44" s="57"/>
      <c r="N44" s="57"/>
      <c r="O44" s="57"/>
      <c r="P44" s="82"/>
      <c r="Q44" s="83"/>
      <c r="R44" s="83"/>
      <c r="S44" s="84"/>
    </row>
    <row r="45" spans="1:19">
      <c r="A45" s="7"/>
      <c r="B45" s="9"/>
      <c r="C45" s="89"/>
      <c r="D45" s="89"/>
      <c r="E45" s="133"/>
      <c r="F45" s="133"/>
      <c r="G45" s="133"/>
      <c r="H45" s="133"/>
      <c r="I45" s="134"/>
      <c r="J45" s="11"/>
      <c r="K45" s="7"/>
      <c r="M45" s="57"/>
      <c r="N45" s="57"/>
      <c r="O45" s="57"/>
      <c r="P45" s="82"/>
      <c r="Q45" s="83"/>
      <c r="R45" s="83"/>
      <c r="S45" s="84"/>
    </row>
    <row r="46" spans="1:19">
      <c r="A46" s="7"/>
      <c r="B46" s="9"/>
      <c r="C46" s="89"/>
      <c r="D46" s="89"/>
      <c r="E46" s="133"/>
      <c r="F46" s="133"/>
      <c r="G46" s="133"/>
      <c r="H46" s="133"/>
      <c r="I46" s="134"/>
      <c r="J46" s="11"/>
      <c r="K46" s="7"/>
      <c r="M46" s="57"/>
      <c r="N46" s="57"/>
      <c r="O46" s="57"/>
      <c r="P46" s="82"/>
      <c r="Q46" s="83"/>
      <c r="R46" s="83"/>
      <c r="S46" s="84"/>
    </row>
    <row r="47" spans="1:19">
      <c r="A47" s="7"/>
      <c r="B47" s="9"/>
      <c r="C47" s="89"/>
      <c r="D47" s="89"/>
      <c r="E47" s="133"/>
      <c r="F47" s="133"/>
      <c r="G47" s="133"/>
      <c r="H47" s="133"/>
      <c r="I47" s="134"/>
      <c r="J47" s="11"/>
      <c r="K47" s="7"/>
      <c r="M47" s="57"/>
      <c r="N47" s="57"/>
      <c r="O47" s="57"/>
      <c r="P47" s="82"/>
      <c r="Q47" s="83"/>
      <c r="R47" s="83"/>
      <c r="S47" s="84"/>
    </row>
    <row r="48" spans="1:19">
      <c r="A48" s="7"/>
      <c r="B48" s="9"/>
      <c r="C48" s="89"/>
      <c r="D48" s="89"/>
      <c r="E48" s="133"/>
      <c r="F48" s="133"/>
      <c r="G48" s="133"/>
      <c r="H48" s="133"/>
      <c r="I48" s="134"/>
      <c r="J48" s="11"/>
      <c r="K48" s="7"/>
      <c r="M48" s="57"/>
      <c r="N48" s="57"/>
      <c r="O48" s="57"/>
      <c r="P48" s="82"/>
      <c r="Q48" s="83"/>
      <c r="R48" s="83"/>
      <c r="S48" s="84"/>
    </row>
    <row r="49" spans="1:20">
      <c r="A49" s="7"/>
      <c r="B49" s="9"/>
      <c r="C49" s="89"/>
      <c r="D49" s="89"/>
      <c r="E49" s="133"/>
      <c r="F49" s="133"/>
      <c r="G49" s="133"/>
      <c r="H49" s="133"/>
      <c r="I49" s="134"/>
      <c r="J49" s="11"/>
      <c r="K49" s="7"/>
      <c r="M49" s="57"/>
      <c r="N49" s="57"/>
      <c r="O49" s="57"/>
      <c r="P49" s="82"/>
      <c r="Q49" s="83"/>
      <c r="R49" s="83"/>
      <c r="S49" s="84"/>
    </row>
    <row r="50" spans="1:20">
      <c r="A50" s="7"/>
      <c r="B50" s="9"/>
      <c r="C50" s="89"/>
      <c r="D50" s="89"/>
      <c r="E50" s="133"/>
      <c r="F50" s="133"/>
      <c r="G50" s="133"/>
      <c r="H50" s="133"/>
      <c r="I50" s="134"/>
      <c r="J50" s="11"/>
      <c r="K50" s="7"/>
      <c r="M50" s="57"/>
      <c r="N50" s="57"/>
      <c r="O50" s="57"/>
      <c r="P50" s="82"/>
      <c r="Q50" s="83"/>
      <c r="R50" s="83"/>
      <c r="S50" s="84"/>
    </row>
    <row r="51" spans="1:20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187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8" sqref="B38:B40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+[5]Cuadro142!C2</f>
        <v>Lácteos, grasas y huevos</v>
      </c>
      <c r="C13" s="66">
        <f>+[5]Cuadro142!D2</f>
        <v>1.1299999999999999</v>
      </c>
      <c r="D13" s="66">
        <f>+[5]Cuadro142!E2</f>
        <v>4.4340631999999998E-2</v>
      </c>
      <c r="E13" s="66">
        <f>+[5]Cuadro142!F2</f>
        <v>1.6</v>
      </c>
      <c r="F13" s="66">
        <f>+[5]Cuadro142!G2</f>
        <v>7.9143089999999999E-2</v>
      </c>
      <c r="G13" s="66">
        <f>+[5]Cuadro142!H2</f>
        <v>0.7</v>
      </c>
      <c r="H13" s="66">
        <f>+[5]Cuadro142!I2</f>
        <v>1.7420208E-2</v>
      </c>
      <c r="I13" s="106"/>
      <c r="J13" s="11"/>
      <c r="K13" s="7"/>
      <c r="M13" s="57"/>
      <c r="N13" s="57"/>
      <c r="O13" s="57"/>
      <c r="P13" s="82"/>
      <c r="Q13" s="83"/>
      <c r="R13" s="83"/>
      <c r="S13" s="84"/>
    </row>
    <row r="14" spans="1:22">
      <c r="A14" s="7"/>
      <c r="B14" s="9" t="str">
        <f>+[5]Cuadro142!C3</f>
        <v>Huevos</v>
      </c>
      <c r="C14" s="63">
        <f>+[5]Cuadro142!D3</f>
        <v>-0.53</v>
      </c>
      <c r="D14" s="63">
        <f>+[5]Cuadro142!E3</f>
        <v>-3.2783000000000001E-3</v>
      </c>
      <c r="E14" s="62">
        <f>+[5]Cuadro142!F3</f>
        <v>-1.1200000000000001</v>
      </c>
      <c r="F14" s="62">
        <f>+[5]Cuadro142!G3</f>
        <v>-9.0038779999999999E-3</v>
      </c>
      <c r="G14" s="61">
        <f>+[5]Cuadro142!H3</f>
        <v>-0.4</v>
      </c>
      <c r="H14" s="63">
        <f>+[5]Cuadro142!I3</f>
        <v>-1.032327E-3</v>
      </c>
      <c r="I14" s="134"/>
      <c r="J14" s="11"/>
      <c r="K14" s="7"/>
      <c r="M14" s="57"/>
      <c r="N14" s="57"/>
      <c r="O14" s="57"/>
      <c r="P14" s="82"/>
      <c r="Q14" s="83"/>
      <c r="R14" s="83"/>
      <c r="S14" s="84"/>
    </row>
    <row r="15" spans="1:22">
      <c r="A15" s="7"/>
      <c r="B15" s="9" t="str">
        <f>+[5]Cuadro142!C4</f>
        <v>Leche y derivados</v>
      </c>
      <c r="C15" s="61">
        <f>+[5]Cuadro142!D4</f>
        <v>1.29</v>
      </c>
      <c r="D15" s="61">
        <f>+[5]Cuadro142!E4</f>
        <v>3.1335283999999998E-2</v>
      </c>
      <c r="E15" s="62">
        <f>+[5]Cuadro142!F4</f>
        <v>1.91</v>
      </c>
      <c r="F15" s="62">
        <f>+[5]Cuadro142!G4</f>
        <v>5.7367858000000001E-2</v>
      </c>
      <c r="G15" s="61">
        <f>+[5]Cuadro142!H4</f>
        <v>0.8</v>
      </c>
      <c r="H15" s="61">
        <f>+[5]Cuadro142!I4</f>
        <v>1.5314192000000001E-2</v>
      </c>
      <c r="I15" s="134"/>
      <c r="J15" s="11"/>
      <c r="K15" s="7"/>
      <c r="M15" s="57"/>
      <c r="N15" s="57"/>
      <c r="O15" s="57"/>
      <c r="P15" s="82"/>
      <c r="Q15" s="83"/>
      <c r="R15" s="83"/>
      <c r="S15" s="84"/>
    </row>
    <row r="16" spans="1:22" ht="14.25" customHeight="1">
      <c r="A16" s="7"/>
      <c r="B16" s="9" t="str">
        <f>+[5]Cuadro142!C5</f>
        <v>Aceites y grasas</v>
      </c>
      <c r="C16" s="61">
        <f>+[5]Cuadro142!D5</f>
        <v>1.9</v>
      </c>
      <c r="D16" s="61">
        <f>+[5]Cuadro142!E5</f>
        <v>1.6650025999999998E-2</v>
      </c>
      <c r="E16" s="62">
        <f>+[5]Cuadro142!F5</f>
        <v>2.82</v>
      </c>
      <c r="F16" s="62">
        <f>+[5]Cuadro142!G5</f>
        <v>3.2118893000000003E-2</v>
      </c>
      <c r="G16" s="61">
        <f>+[5]Cuadro142!H5</f>
        <v>0.97</v>
      </c>
      <c r="H16" s="61">
        <f>+[5]Cuadro142!I5</f>
        <v>3.0664669999999998E-3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135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135"/>
      <c r="J18" s="11"/>
      <c r="K18" s="7"/>
    </row>
    <row r="19" spans="1:1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135"/>
      <c r="J19" s="11"/>
      <c r="K19" s="7"/>
    </row>
    <row r="20" spans="1:1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135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135"/>
      <c r="J21" s="11"/>
      <c r="K21" s="7"/>
    </row>
    <row r="22" spans="1:11">
      <c r="A22" s="7"/>
      <c r="B22" s="19" t="str">
        <f>+[5]Cuadro142!C6</f>
        <v>Huevos</v>
      </c>
      <c r="C22" s="66">
        <f>+[5]Cuadro142!D6</f>
        <v>-0.53</v>
      </c>
      <c r="D22" s="66">
        <f>+[5]Cuadro142!E6</f>
        <v>-3.2783000000000001E-3</v>
      </c>
      <c r="E22" s="66">
        <f>+[5]Cuadro142!F6</f>
        <v>-1.1200000000000001</v>
      </c>
      <c r="F22" s="66">
        <f>+[5]Cuadro142!G6</f>
        <v>-9.0038779999999999E-3</v>
      </c>
      <c r="G22" s="66">
        <f>+[5]Cuadro142!H6</f>
        <v>-0.4</v>
      </c>
      <c r="H22" s="66">
        <f>+[5]Cuadro142!I6</f>
        <v>-1.032327E-3</v>
      </c>
      <c r="I22" s="135"/>
      <c r="J22" s="11"/>
      <c r="K22" s="7"/>
    </row>
    <row r="23" spans="1:11">
      <c r="A23" s="7"/>
      <c r="B23" s="9" t="str">
        <f>+[5]Cuadro142!C7</f>
        <v>Huevos</v>
      </c>
      <c r="C23" s="63">
        <f>+[5]Cuadro142!D7</f>
        <v>-0.53</v>
      </c>
      <c r="D23" s="63">
        <f>+[5]Cuadro142!E7</f>
        <v>-3.2783000000000001E-3</v>
      </c>
      <c r="E23" s="62">
        <f>+[5]Cuadro142!F7</f>
        <v>-1.1200000000000001</v>
      </c>
      <c r="F23" s="62">
        <f>+[5]Cuadro142!G7</f>
        <v>-9.0038779999999999E-3</v>
      </c>
      <c r="G23" s="61">
        <f>+[5]Cuadro142!H7</f>
        <v>-0.4</v>
      </c>
      <c r="H23" s="63">
        <f>+[5]Cuadro142!I7</f>
        <v>-1.032327E-3</v>
      </c>
      <c r="I23" s="135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135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135"/>
      <c r="J25" s="11"/>
      <c r="K25" s="7"/>
    </row>
    <row r="26" spans="1:1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135"/>
      <c r="J26" s="11"/>
      <c r="K26" s="7"/>
    </row>
    <row r="27" spans="1:1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135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135"/>
      <c r="J28" s="11"/>
      <c r="K28" s="7"/>
    </row>
    <row r="29" spans="1:11">
      <c r="A29" s="7"/>
      <c r="B29" s="19" t="str">
        <f>+[5]Cuadro142!C8</f>
        <v>Leche y derivados</v>
      </c>
      <c r="C29" s="66">
        <f>+[5]Cuadro142!D8</f>
        <v>1.29</v>
      </c>
      <c r="D29" s="66">
        <f>+[5]Cuadro142!E8</f>
        <v>3.1335283999999998E-2</v>
      </c>
      <c r="E29" s="66">
        <f>+[5]Cuadro142!F8</f>
        <v>1.91</v>
      </c>
      <c r="F29" s="66">
        <f>+[5]Cuadro142!G8</f>
        <v>5.7367858000000001E-2</v>
      </c>
      <c r="G29" s="66">
        <f>+[5]Cuadro142!H8</f>
        <v>0.8</v>
      </c>
      <c r="H29" s="66">
        <f>+[5]Cuadro142!I8</f>
        <v>1.5314192000000001E-2</v>
      </c>
      <c r="I29" s="135"/>
      <c r="J29" s="11"/>
      <c r="K29" s="7"/>
    </row>
    <row r="30" spans="1:11">
      <c r="A30" s="7"/>
      <c r="B30" s="9" t="str">
        <f>+[5]Cuadro142!C9</f>
        <v>Leche</v>
      </c>
      <c r="C30" s="63">
        <f>+[5]Cuadro142!D9</f>
        <v>1.9</v>
      </c>
      <c r="D30" s="63">
        <f>+[5]Cuadro142!E9</f>
        <v>3.0574474000000001E-2</v>
      </c>
      <c r="E30" s="62">
        <f>+[5]Cuadro142!F9</f>
        <v>2.6</v>
      </c>
      <c r="F30" s="62">
        <f>+[5]Cuadro142!G9</f>
        <v>5.6925291000000003E-2</v>
      </c>
      <c r="G30" s="61">
        <f>+[5]Cuadro142!H9</f>
        <v>1.39</v>
      </c>
      <c r="H30" s="63">
        <f>+[5]Cuadro142!I9</f>
        <v>1.2353014000000001E-2</v>
      </c>
      <c r="I30" s="135"/>
      <c r="J30" s="11"/>
      <c r="K30" s="7"/>
    </row>
    <row r="31" spans="1:11">
      <c r="A31" s="7"/>
      <c r="B31" s="9" t="str">
        <f>+[5]Cuadro142!C10</f>
        <v>Queso</v>
      </c>
      <c r="C31" s="63">
        <f>+[5]Cuadro142!D10</f>
        <v>2.14</v>
      </c>
      <c r="D31" s="63">
        <f>+[5]Cuadro142!E10</f>
        <v>9.1885660000000004E-3</v>
      </c>
      <c r="E31" s="62">
        <f>+[5]Cuadro142!F10</f>
        <v>2.2200000000000002</v>
      </c>
      <c r="F31" s="62">
        <f>+[5]Cuadro142!G10</f>
        <v>9.5918970000000003E-3</v>
      </c>
      <c r="G31" s="61">
        <f>+[5]Cuadro142!H10</f>
        <v>2.74</v>
      </c>
      <c r="H31" s="63">
        <f>+[5]Cuadro142!I10</f>
        <v>1.4574119E-2</v>
      </c>
      <c r="I31" s="135"/>
      <c r="J31" s="11"/>
      <c r="K31" s="7"/>
    </row>
    <row r="32" spans="1:11">
      <c r="A32" s="7"/>
      <c r="B32" s="9" t="str">
        <f>+[5]Cuadro142!C11</f>
        <v>Otros derivados lacteos</v>
      </c>
      <c r="C32" s="63">
        <f>+[5]Cuadro142!D11</f>
        <v>-2.0499999999999998</v>
      </c>
      <c r="D32" s="63">
        <f>+[5]Cuadro142!E11</f>
        <v>-8.0047160000000003E-3</v>
      </c>
      <c r="E32" s="62">
        <f>+[5]Cuadro142!F11</f>
        <v>-2.2000000000000002</v>
      </c>
      <c r="F32" s="62">
        <f>+[5]Cuadro142!G11</f>
        <v>-8.4051909999999994E-3</v>
      </c>
      <c r="G32" s="61">
        <f>+[5]Cuadro142!H11</f>
        <v>-2.2400000000000002</v>
      </c>
      <c r="H32" s="63">
        <f>+[5]Cuadro142!I11</f>
        <v>-1.1060254E-2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20"/>
      <c r="D34" s="20"/>
      <c r="E34" s="20"/>
      <c r="F34" s="20"/>
      <c r="G34" s="20"/>
      <c r="H34" s="20"/>
      <c r="I34" s="135"/>
      <c r="J34" s="11"/>
      <c r="K34" s="7"/>
    </row>
    <row r="35" spans="1:1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135"/>
      <c r="J35" s="11"/>
      <c r="K35" s="7"/>
    </row>
    <row r="36" spans="1:1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135"/>
      <c r="J36" s="11"/>
      <c r="K36" s="7"/>
    </row>
    <row r="37" spans="1:11">
      <c r="A37" s="7"/>
      <c r="B37" s="9"/>
      <c r="C37" s="146"/>
      <c r="D37" s="146"/>
      <c r="E37" s="146"/>
      <c r="F37" s="146"/>
      <c r="G37" s="146"/>
      <c r="H37" s="146"/>
      <c r="I37" s="135"/>
      <c r="J37" s="11"/>
      <c r="K37" s="7"/>
    </row>
    <row r="38" spans="1:11">
      <c r="A38" s="7"/>
      <c r="B38" s="19" t="str">
        <f>+[5]Cuadro142!C12</f>
        <v>Aceites y grasas</v>
      </c>
      <c r="C38" s="66">
        <f>+[5]Cuadro142!D12</f>
        <v>1.9</v>
      </c>
      <c r="D38" s="66">
        <f>+[5]Cuadro142!E12</f>
        <v>1.6650025999999998E-2</v>
      </c>
      <c r="E38" s="66">
        <f>+[5]Cuadro142!F12</f>
        <v>2.82</v>
      </c>
      <c r="F38" s="66">
        <f>+[5]Cuadro142!G12</f>
        <v>3.2118893000000003E-2</v>
      </c>
      <c r="G38" s="66">
        <f>+[5]Cuadro142!H12</f>
        <v>0.97</v>
      </c>
      <c r="H38" s="66">
        <f>+[5]Cuadro142!I12</f>
        <v>3.0664669999999998E-3</v>
      </c>
      <c r="I38" s="135"/>
      <c r="J38" s="11"/>
      <c r="K38" s="7"/>
    </row>
    <row r="39" spans="1:11">
      <c r="A39" s="7"/>
      <c r="B39" s="9" t="str">
        <f>+[5]Cuadro142!C13</f>
        <v>Aceites</v>
      </c>
      <c r="C39" s="63">
        <f>+[5]Cuadro142!D13</f>
        <v>1.81</v>
      </c>
      <c r="D39" s="63">
        <f>+[5]Cuadro142!E13</f>
        <v>1.4739601999999999E-2</v>
      </c>
      <c r="E39" s="62">
        <f>+[5]Cuadro142!F13</f>
        <v>2.74</v>
      </c>
      <c r="F39" s="62">
        <f>+[5]Cuadro142!G13</f>
        <v>2.8915476999999998E-2</v>
      </c>
      <c r="G39" s="61">
        <f>+[5]Cuadro142!H13</f>
        <v>0.91</v>
      </c>
      <c r="H39" s="63">
        <f>+[5]Cuadro142!I13</f>
        <v>2.7664399999999998E-3</v>
      </c>
      <c r="I39" s="135"/>
      <c r="J39" s="11"/>
      <c r="K39" s="7"/>
    </row>
    <row r="40" spans="1:11">
      <c r="A40" s="7"/>
      <c r="B40" s="9" t="str">
        <f>+[5]Cuadro142!C14</f>
        <v>Grasas</v>
      </c>
      <c r="C40" s="63">
        <f>+[5]Cuadro142!D14</f>
        <v>3.04</v>
      </c>
      <c r="D40" s="63">
        <f>+[5]Cuadro142!E14</f>
        <v>1.883664E-3</v>
      </c>
      <c r="E40" s="62">
        <f>+[5]Cuadro142!F14</f>
        <v>3.82</v>
      </c>
      <c r="F40" s="62">
        <f>+[5]Cuadro142!G14</f>
        <v>3.195631E-3</v>
      </c>
      <c r="G40" s="61">
        <f>+[5]Cuadro142!H14</f>
        <v>2.5499999999999998</v>
      </c>
      <c r="H40" s="63">
        <f>+[5]Cuadro142!I14</f>
        <v>3.0945199999999999E-4</v>
      </c>
      <c r="I40" s="135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135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135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135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135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135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135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135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135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135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135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+[5]Cuadro143!C2</f>
        <v>Alimentos varios</v>
      </c>
      <c r="C13" s="66">
        <f>+[5]Cuadro143!D2</f>
        <v>4.5999999999999996</v>
      </c>
      <c r="D13" s="66">
        <f>+[5]Cuadro143!E2</f>
        <v>0.12508680599999999</v>
      </c>
      <c r="E13" s="66">
        <f>+[5]Cuadro143!F2</f>
        <v>4.3899999999999997</v>
      </c>
      <c r="F13" s="66">
        <f>+[5]Cuadro143!G2</f>
        <v>0.14475364600000001</v>
      </c>
      <c r="G13" s="66">
        <f>+[5]Cuadro143!H2</f>
        <v>4.4800000000000004</v>
      </c>
      <c r="H13" s="66">
        <f>+[5]Cuadro143!I2</f>
        <v>8.3172179999999998E-2</v>
      </c>
      <c r="I13" s="106"/>
      <c r="J13" s="11"/>
      <c r="K13" s="7"/>
    </row>
    <row r="14" spans="1:22">
      <c r="A14" s="7"/>
      <c r="B14" s="9" t="str">
        <f>+[5]Cuadro143!C3</f>
        <v>Panela y azúcar</v>
      </c>
      <c r="C14" s="63">
        <f>+[5]Cuadro143!D3</f>
        <v>5.34</v>
      </c>
      <c r="D14" s="63">
        <f>+[5]Cuadro143!E3</f>
        <v>2.7865488000000001E-2</v>
      </c>
      <c r="E14" s="62">
        <f>+[5]Cuadro143!F3</f>
        <v>4.82</v>
      </c>
      <c r="F14" s="62">
        <f>+[5]Cuadro143!G3</f>
        <v>3.7254152999999998E-2</v>
      </c>
      <c r="G14" s="61">
        <f>+[5]Cuadro143!H3</f>
        <v>5.38</v>
      </c>
      <c r="H14" s="63">
        <f>+[5]Cuadro143!I3</f>
        <v>1.6456620000000002E-2</v>
      </c>
      <c r="I14" s="134"/>
      <c r="J14" s="11"/>
      <c r="K14" s="7"/>
    </row>
    <row r="15" spans="1:22">
      <c r="A15" s="7"/>
      <c r="B15" s="9" t="str">
        <f>+[5]Cuadro143!C4</f>
        <v>Café y chocolate</v>
      </c>
      <c r="C15" s="61">
        <f>+[5]Cuadro143!D4</f>
        <v>7.66</v>
      </c>
      <c r="D15" s="61">
        <f>+[5]Cuadro143!E4</f>
        <v>4.9804778000000001E-2</v>
      </c>
      <c r="E15" s="62">
        <f>+[5]Cuadro143!F4</f>
        <v>6.78</v>
      </c>
      <c r="F15" s="62">
        <f>+[5]Cuadro143!G4</f>
        <v>5.7953958999999999E-2</v>
      </c>
      <c r="G15" s="61">
        <f>+[5]Cuadro143!H4</f>
        <v>7.43</v>
      </c>
      <c r="H15" s="61">
        <f>+[5]Cuadro143!I4</f>
        <v>3.6996830000000001E-2</v>
      </c>
      <c r="I15" s="134"/>
      <c r="J15" s="11"/>
      <c r="K15" s="7"/>
    </row>
    <row r="16" spans="1:22">
      <c r="A16" s="7"/>
      <c r="B16" s="9" t="str">
        <f>+[5]Cuadro143!C5</f>
        <v>Condimentos</v>
      </c>
      <c r="C16" s="61">
        <f>+[5]Cuadro143!D5</f>
        <v>1.24</v>
      </c>
      <c r="D16" s="61">
        <f>+[5]Cuadro143!E5</f>
        <v>1.001367E-3</v>
      </c>
      <c r="E16" s="62">
        <f>+[5]Cuadro143!F5</f>
        <v>2.21</v>
      </c>
      <c r="F16" s="62">
        <f>+[5]Cuadro143!G5</f>
        <v>2.2724590000000001E-3</v>
      </c>
      <c r="G16" s="61">
        <f>+[5]Cuadro143!H5</f>
        <v>1</v>
      </c>
      <c r="H16" s="61">
        <f>+[5]Cuadro143!I5</f>
        <v>5.9341099999999996E-4</v>
      </c>
      <c r="I16" s="134"/>
      <c r="J16" s="11"/>
      <c r="K16" s="7"/>
    </row>
    <row r="17" spans="1:11">
      <c r="A17" s="7"/>
      <c r="B17" s="9" t="str">
        <f>+[5]Cuadro143!C6</f>
        <v>Abarrotes</v>
      </c>
      <c r="C17" s="61">
        <f>+[5]Cuadro143!D6</f>
        <v>1.53</v>
      </c>
      <c r="D17" s="61">
        <f>+[5]Cuadro143!E6</f>
        <v>9.7988789999999999E-3</v>
      </c>
      <c r="E17" s="62">
        <f>+[5]Cuadro143!F6</f>
        <v>1.59</v>
      </c>
      <c r="F17" s="62">
        <f>+[5]Cuadro143!G6</f>
        <v>1.1332017999999999E-2</v>
      </c>
      <c r="G17" s="61">
        <f>+[5]Cuadro143!H6</f>
        <v>0.92</v>
      </c>
      <c r="H17" s="61">
        <f>+[5]Cuadro143!I6</f>
        <v>4.2253849999999999E-3</v>
      </c>
      <c r="I17" s="134"/>
      <c r="J17" s="11"/>
      <c r="K17" s="7"/>
    </row>
    <row r="18" spans="1:11">
      <c r="A18" s="7"/>
      <c r="B18" s="9" t="str">
        <f>+[5]Cuadro143!C7</f>
        <v>Bebidas no alcoholicas</v>
      </c>
      <c r="C18" s="61">
        <f>+[5]Cuadro143!D7</f>
        <v>4.5999999999999996</v>
      </c>
      <c r="D18" s="61">
        <f>+[5]Cuadro143!E7</f>
        <v>3.7999351000000001E-2</v>
      </c>
      <c r="E18" s="62">
        <f>+[5]Cuadro143!F7</f>
        <v>4.33</v>
      </c>
      <c r="F18" s="62">
        <f>+[5]Cuadro143!G7</f>
        <v>3.6987292999999997E-2</v>
      </c>
      <c r="G18" s="61">
        <f>+[5]Cuadro143!H7</f>
        <v>4.8899999999999997</v>
      </c>
      <c r="H18" s="61">
        <f>+[5]Cuadro143!I7</f>
        <v>2.6119458000000002E-2</v>
      </c>
      <c r="I18" s="134"/>
      <c r="J18" s="11"/>
      <c r="K18" s="7"/>
    </row>
    <row r="19" spans="1:11">
      <c r="A19" s="7"/>
      <c r="B19" s="9"/>
      <c r="C19" s="20"/>
      <c r="D19" s="20"/>
      <c r="E19" s="20"/>
      <c r="F19" s="20"/>
      <c r="G19" s="20"/>
      <c r="H19" s="20"/>
      <c r="I19" s="135"/>
      <c r="J19" s="11"/>
      <c r="K19" s="7"/>
    </row>
    <row r="20" spans="1:1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135"/>
      <c r="J20" s="11"/>
      <c r="K20" s="7"/>
    </row>
    <row r="21" spans="1:11">
      <c r="A21" s="7"/>
      <c r="B21" s="159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135"/>
      <c r="J21" s="11"/>
      <c r="K21" s="7"/>
    </row>
    <row r="22" spans="1:11">
      <c r="A22" s="7"/>
      <c r="B22" s="9"/>
      <c r="C22" s="159"/>
      <c r="D22" s="159"/>
      <c r="E22" s="159"/>
      <c r="F22" s="159"/>
      <c r="G22" s="159"/>
      <c r="H22" s="159"/>
      <c r="I22" s="135"/>
      <c r="J22" s="11"/>
      <c r="K22" s="7"/>
    </row>
    <row r="23" spans="1:11">
      <c r="A23" s="7"/>
      <c r="B23" s="19" t="str">
        <f>+[5]Cuadro143!C8</f>
        <v>Panela y azúcar</v>
      </c>
      <c r="C23" s="66">
        <f>+[5]Cuadro143!D8</f>
        <v>5.34</v>
      </c>
      <c r="D23" s="66">
        <f>+[5]Cuadro143!E8</f>
        <v>2.7865488000000001E-2</v>
      </c>
      <c r="E23" s="66">
        <f>+[5]Cuadro143!F8</f>
        <v>4.82</v>
      </c>
      <c r="F23" s="66">
        <f>+[5]Cuadro143!G8</f>
        <v>3.7254152999999998E-2</v>
      </c>
      <c r="G23" s="66">
        <f>+[5]Cuadro143!H8</f>
        <v>5.38</v>
      </c>
      <c r="H23" s="66">
        <f>+[5]Cuadro143!I8</f>
        <v>1.6456620000000002E-2</v>
      </c>
      <c r="I23" s="135"/>
      <c r="J23" s="11"/>
      <c r="K23" s="7"/>
    </row>
    <row r="24" spans="1:11">
      <c r="A24" s="7"/>
      <c r="B24" s="9" t="str">
        <f>+[5]Cuadro143!C9</f>
        <v>Panela</v>
      </c>
      <c r="C24" s="63">
        <f>+[5]Cuadro143!D9</f>
        <v>6.94</v>
      </c>
      <c r="D24" s="63">
        <f>+[5]Cuadro143!E9</f>
        <v>1.2273190999999999E-2</v>
      </c>
      <c r="E24" s="62">
        <f>+[5]Cuadro143!F9</f>
        <v>7.41</v>
      </c>
      <c r="F24" s="62">
        <f>+[5]Cuadro143!G9</f>
        <v>2.6182655999999999E-2</v>
      </c>
      <c r="G24" s="61">
        <f>+[5]Cuadro143!H9</f>
        <v>4.8600000000000003</v>
      </c>
      <c r="H24" s="63">
        <f>+[5]Cuadro143!I9</f>
        <v>2.942156E-3</v>
      </c>
      <c r="I24" s="135"/>
      <c r="J24" s="11"/>
      <c r="K24" s="7"/>
    </row>
    <row r="25" spans="1:11">
      <c r="A25" s="7"/>
      <c r="B25" s="9" t="str">
        <f>+[5]Cuadro143!C10</f>
        <v>Azúcar</v>
      </c>
      <c r="C25" s="61">
        <f>+[5]Cuadro143!D10</f>
        <v>4.53</v>
      </c>
      <c r="D25" s="61">
        <f>+[5]Cuadro143!E10</f>
        <v>1.5627350000000002E-2</v>
      </c>
      <c r="E25" s="62">
        <f>+[5]Cuadro143!F10</f>
        <v>2.71</v>
      </c>
      <c r="F25" s="62">
        <f>+[5]Cuadro143!G10</f>
        <v>1.1370048000000001E-2</v>
      </c>
      <c r="G25" s="61">
        <f>+[5]Cuadro143!H10</f>
        <v>5.51</v>
      </c>
      <c r="H25" s="61">
        <f>+[5]Cuadro143!I10</f>
        <v>1.3518926000000001E-2</v>
      </c>
      <c r="I25" s="135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135"/>
      <c r="J26" s="11"/>
      <c r="K26" s="7"/>
    </row>
    <row r="27" spans="1:1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135"/>
      <c r="J27" s="11"/>
      <c r="K27" s="7"/>
    </row>
    <row r="28" spans="1:11">
      <c r="A28" s="7"/>
      <c r="B28" s="159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135"/>
      <c r="J28" s="11"/>
      <c r="K28" s="7"/>
    </row>
    <row r="29" spans="1:11">
      <c r="A29" s="7"/>
      <c r="B29" s="9"/>
      <c r="C29" s="159"/>
      <c r="D29" s="159"/>
      <c r="E29" s="159"/>
      <c r="F29" s="159"/>
      <c r="G29" s="159"/>
      <c r="H29" s="159"/>
      <c r="I29" s="135"/>
      <c r="J29" s="11"/>
      <c r="K29" s="7"/>
    </row>
    <row r="30" spans="1:11">
      <c r="A30" s="7"/>
      <c r="B30" s="19" t="str">
        <f>+[5]Cuadro143!C11</f>
        <v>Café y chocolate</v>
      </c>
      <c r="C30" s="66">
        <f>+[5]Cuadro143!D11</f>
        <v>7.66</v>
      </c>
      <c r="D30" s="66">
        <f>+[5]Cuadro143!E11</f>
        <v>4.9804778000000001E-2</v>
      </c>
      <c r="E30" s="66">
        <f>+[5]Cuadro143!F11</f>
        <v>6.78</v>
      </c>
      <c r="F30" s="66">
        <f>+[5]Cuadro143!G11</f>
        <v>5.7953958999999999E-2</v>
      </c>
      <c r="G30" s="66">
        <f>+[5]Cuadro143!H11</f>
        <v>7.43</v>
      </c>
      <c r="H30" s="66">
        <f>+[5]Cuadro143!I11</f>
        <v>3.6996830000000001E-2</v>
      </c>
      <c r="I30" s="135"/>
      <c r="J30" s="11"/>
      <c r="K30" s="7"/>
    </row>
    <row r="31" spans="1:11">
      <c r="A31" s="7"/>
      <c r="B31" s="9" t="str">
        <f>+[5]Cuadro143!C12</f>
        <v>Café</v>
      </c>
      <c r="C31" s="63">
        <f>+[5]Cuadro143!D12</f>
        <v>5.43</v>
      </c>
      <c r="D31" s="63">
        <f>+[5]Cuadro143!E12</f>
        <v>1.4916851E-2</v>
      </c>
      <c r="E31" s="62">
        <f>+[5]Cuadro143!F12</f>
        <v>6.44</v>
      </c>
      <c r="F31" s="62">
        <f>+[5]Cuadro143!G12</f>
        <v>2.0408037E-2</v>
      </c>
      <c r="G31" s="61">
        <f>+[5]Cuadro143!H12</f>
        <v>3.92</v>
      </c>
      <c r="H31" s="63">
        <f>+[5]Cuadro143!I12</f>
        <v>1.1973678999999999E-2</v>
      </c>
      <c r="I31" s="135"/>
      <c r="J31" s="11"/>
      <c r="K31" s="7"/>
    </row>
    <row r="32" spans="1:11">
      <c r="A32" s="7"/>
      <c r="B32" s="9" t="str">
        <f>+[5]Cuadro143!C13</f>
        <v>Chocolate</v>
      </c>
      <c r="C32" s="61">
        <f>+[5]Cuadro143!D13</f>
        <v>9.33</v>
      </c>
      <c r="D32" s="61">
        <f>+[5]Cuadro143!E13</f>
        <v>3.5033043E-2</v>
      </c>
      <c r="E32" s="62">
        <f>+[5]Cuadro143!F13</f>
        <v>6.98</v>
      </c>
      <c r="F32" s="62">
        <f>+[5]Cuadro143!G13</f>
        <v>3.7544826000000003E-2</v>
      </c>
      <c r="G32" s="61">
        <f>+[5]Cuadro143!H13</f>
        <v>13.4</v>
      </c>
      <c r="H32" s="61">
        <f>+[5]Cuadro143!I13</f>
        <v>2.5795427999999999E-2</v>
      </c>
      <c r="I32" s="135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135"/>
      <c r="J33" s="11"/>
      <c r="K33" s="7"/>
    </row>
    <row r="34" spans="1:1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135"/>
      <c r="J34" s="11"/>
      <c r="K34" s="7"/>
    </row>
    <row r="35" spans="1:11">
      <c r="A35" s="7"/>
      <c r="B35" s="159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135"/>
      <c r="J35" s="11"/>
      <c r="K35" s="7"/>
    </row>
    <row r="36" spans="1:11">
      <c r="A36" s="7"/>
      <c r="B36" s="9"/>
      <c r="C36" s="159"/>
      <c r="D36" s="159"/>
      <c r="E36" s="159"/>
      <c r="F36" s="159"/>
      <c r="G36" s="159"/>
      <c r="H36" s="159"/>
      <c r="I36" s="135"/>
      <c r="J36" s="11"/>
      <c r="K36" s="7"/>
    </row>
    <row r="37" spans="1:11">
      <c r="A37" s="7"/>
      <c r="B37" s="19" t="str">
        <f>+[5]Cuadro143!C14</f>
        <v>Condimentos</v>
      </c>
      <c r="C37" s="66">
        <f>+[5]Cuadro143!D14</f>
        <v>1.24</v>
      </c>
      <c r="D37" s="66">
        <f>+[5]Cuadro143!E14</f>
        <v>1.001367E-3</v>
      </c>
      <c r="E37" s="66">
        <f>+[5]Cuadro143!F14</f>
        <v>2.21</v>
      </c>
      <c r="F37" s="66">
        <f>+[5]Cuadro143!G14</f>
        <v>2.2724590000000001E-3</v>
      </c>
      <c r="G37" s="66">
        <f>+[5]Cuadro143!H14</f>
        <v>1</v>
      </c>
      <c r="H37" s="66">
        <f>+[5]Cuadro143!I14</f>
        <v>5.9341099999999996E-4</v>
      </c>
      <c r="I37" s="135"/>
      <c r="J37" s="11"/>
      <c r="K37" s="7"/>
    </row>
    <row r="38" spans="1:11">
      <c r="A38" s="7"/>
      <c r="B38" s="9" t="str">
        <f>+[5]Cuadro143!C15</f>
        <v>Sal</v>
      </c>
      <c r="C38" s="63">
        <f>+[5]Cuadro143!D15</f>
        <v>-0.46</v>
      </c>
      <c r="D38" s="63">
        <f>+[5]Cuadro143!E15</f>
        <v>-2.2420200000000001E-4</v>
      </c>
      <c r="E38" s="62">
        <f>+[5]Cuadro143!F15</f>
        <v>1.06</v>
      </c>
      <c r="F38" s="62">
        <f>+[5]Cuadro143!G15</f>
        <v>6.8588000000000004E-4</v>
      </c>
      <c r="G38" s="61">
        <f>+[5]Cuadro143!H15</f>
        <v>-1.81</v>
      </c>
      <c r="H38" s="63">
        <f>+[5]Cuadro143!I15</f>
        <v>-5.5912699999999997E-4</v>
      </c>
      <c r="I38" s="135"/>
      <c r="J38" s="11"/>
      <c r="K38" s="7"/>
    </row>
    <row r="39" spans="1:11">
      <c r="A39" s="7"/>
      <c r="B39" s="9" t="str">
        <f>+[5]Cuadro143!C16</f>
        <v>Otros condimentos</v>
      </c>
      <c r="C39" s="61">
        <f>+[5]Cuadro143!D16</f>
        <v>3.88</v>
      </c>
      <c r="D39" s="61">
        <f>+[5]Cuadro143!E16</f>
        <v>1.242171E-3</v>
      </c>
      <c r="E39" s="62">
        <f>+[5]Cuadro143!F16</f>
        <v>4.1900000000000004</v>
      </c>
      <c r="F39" s="62">
        <f>+[5]Cuadro143!G16</f>
        <v>1.597371E-3</v>
      </c>
      <c r="G39" s="61">
        <f>+[5]Cuadro143!H16</f>
        <v>4.2</v>
      </c>
      <c r="H39" s="61">
        <f>+[5]Cuadro143!I16</f>
        <v>1.1949510000000001E-3</v>
      </c>
      <c r="I39" s="135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135"/>
      <c r="J40" s="11"/>
      <c r="K40" s="7"/>
    </row>
    <row r="41" spans="1:11">
      <c r="A41" s="7"/>
      <c r="B41" s="9"/>
      <c r="C41" s="177" t="s">
        <v>315</v>
      </c>
      <c r="D41" s="177"/>
      <c r="E41" s="177" t="s">
        <v>70</v>
      </c>
      <c r="F41" s="177"/>
      <c r="G41" s="177" t="s">
        <v>71</v>
      </c>
      <c r="H41" s="177"/>
      <c r="I41" s="135"/>
      <c r="J41" s="11"/>
      <c r="K41" s="7"/>
    </row>
    <row r="42" spans="1:11">
      <c r="A42" s="7"/>
      <c r="B42" s="159" t="s">
        <v>184</v>
      </c>
      <c r="C42" s="97" t="s">
        <v>34</v>
      </c>
      <c r="D42" s="97" t="s">
        <v>35</v>
      </c>
      <c r="E42" s="97" t="s">
        <v>34</v>
      </c>
      <c r="F42" s="97" t="s">
        <v>35</v>
      </c>
      <c r="G42" s="97" t="s">
        <v>34</v>
      </c>
      <c r="H42" s="97" t="s">
        <v>35</v>
      </c>
      <c r="I42" s="135"/>
      <c r="J42" s="11"/>
      <c r="K42" s="7"/>
    </row>
    <row r="43" spans="1:11">
      <c r="A43" s="7"/>
      <c r="B43" s="9"/>
      <c r="C43" s="159"/>
      <c r="D43" s="159"/>
      <c r="E43" s="159"/>
      <c r="F43" s="159"/>
      <c r="G43" s="159"/>
      <c r="H43" s="159"/>
      <c r="I43" s="135"/>
      <c r="J43" s="11"/>
      <c r="K43" s="7"/>
    </row>
    <row r="44" spans="1:11">
      <c r="A44" s="7"/>
      <c r="B44" s="19" t="str">
        <f>+[5]Cuadro143!C17</f>
        <v>Abarrotes</v>
      </c>
      <c r="C44" s="66">
        <f>+[5]Cuadro143!D17</f>
        <v>1.53</v>
      </c>
      <c r="D44" s="66">
        <f>+[5]Cuadro143!E17</f>
        <v>9.7988789999999999E-3</v>
      </c>
      <c r="E44" s="66">
        <f>+[5]Cuadro143!F17</f>
        <v>1.59</v>
      </c>
      <c r="F44" s="66">
        <f>+[5]Cuadro143!G17</f>
        <v>1.1332017999999999E-2</v>
      </c>
      <c r="G44" s="66">
        <f>+[5]Cuadro143!H17</f>
        <v>0.92</v>
      </c>
      <c r="H44" s="66">
        <f>+[5]Cuadro143!I17</f>
        <v>4.2253849999999999E-3</v>
      </c>
      <c r="I44" s="135"/>
      <c r="J44" s="11"/>
      <c r="K44" s="7"/>
    </row>
    <row r="45" spans="1:11">
      <c r="A45" s="7"/>
      <c r="B45" s="9" t="str">
        <f>+[5]Cuadro143!C18</f>
        <v>Sopas y cremas</v>
      </c>
      <c r="C45" s="63">
        <f>+[5]Cuadro143!D18</f>
        <v>-0.79</v>
      </c>
      <c r="D45" s="63">
        <f>+[5]Cuadro143!E18</f>
        <v>-4.3727000000000002E-4</v>
      </c>
      <c r="E45" s="62">
        <f>+[5]Cuadro143!F18</f>
        <v>-1.31</v>
      </c>
      <c r="F45" s="62">
        <f>+[5]Cuadro143!G18</f>
        <v>-1.564689E-3</v>
      </c>
      <c r="G45" s="61">
        <f>+[5]Cuadro143!H18</f>
        <v>0.54</v>
      </c>
      <c r="H45" s="63">
        <f>+[5]Cuadro143!I18</f>
        <v>3.3022599999999998E-5</v>
      </c>
      <c r="I45" s="135"/>
      <c r="J45" s="11"/>
      <c r="K45" s="7"/>
    </row>
    <row r="46" spans="1:11">
      <c r="A46" s="7"/>
      <c r="B46" s="9" t="str">
        <f>+[5]Cuadro143!C19</f>
        <v>Salsas y aderezos</v>
      </c>
      <c r="C46" s="61">
        <f>+[5]Cuadro143!D19</f>
        <v>2.4900000000000002</v>
      </c>
      <c r="D46" s="61">
        <f>+[5]Cuadro143!E19</f>
        <v>5.7030880000000003E-3</v>
      </c>
      <c r="E46" s="62">
        <f>+[5]Cuadro143!F19</f>
        <v>2</v>
      </c>
      <c r="F46" s="62">
        <f>+[5]Cuadro143!G19</f>
        <v>4.9010620000000003E-3</v>
      </c>
      <c r="G46" s="61">
        <f>+[5]Cuadro143!H19</f>
        <v>2.19</v>
      </c>
      <c r="H46" s="61">
        <f>+[5]Cuadro143!I19</f>
        <v>3.243798E-3</v>
      </c>
      <c r="I46" s="135"/>
      <c r="J46" s="11"/>
      <c r="K46" s="7"/>
    </row>
    <row r="47" spans="1:11">
      <c r="A47" s="7"/>
      <c r="B47" s="9" t="str">
        <f>+[5]Cuadro143!C20</f>
        <v>Dulces, confites y gelatinas</v>
      </c>
      <c r="C47" s="63">
        <f>+[5]Cuadro143!D20</f>
        <v>2.0499999999999998</v>
      </c>
      <c r="D47" s="63">
        <f>+[5]Cuadro143!E20</f>
        <v>3.33475E-3</v>
      </c>
      <c r="E47" s="62">
        <f>+[5]Cuadro143!F20</f>
        <v>1.28</v>
      </c>
      <c r="F47" s="62">
        <f>+[5]Cuadro143!G20</f>
        <v>1.8228280000000001E-3</v>
      </c>
      <c r="G47" s="61">
        <f>+[5]Cuadro143!H20</f>
        <v>2.88</v>
      </c>
      <c r="H47" s="63">
        <f>+[5]Cuadro143!I20</f>
        <v>4.5312820000000002E-3</v>
      </c>
      <c r="I47" s="135"/>
      <c r="J47" s="11"/>
      <c r="K47" s="7"/>
    </row>
    <row r="48" spans="1:11">
      <c r="A48" s="7"/>
      <c r="B48" s="9" t="str">
        <f>+[5]Cuadro143!C21</f>
        <v>Otros abarrotes</v>
      </c>
      <c r="C48" s="61">
        <f>+[5]Cuadro143!D21</f>
        <v>0.64</v>
      </c>
      <c r="D48" s="61">
        <f>+[5]Cuadro143!E21</f>
        <v>1.2377169999999999E-3</v>
      </c>
      <c r="E48" s="62">
        <f>+[5]Cuadro143!F21</f>
        <v>3.03</v>
      </c>
      <c r="F48" s="62">
        <f>+[5]Cuadro143!G21</f>
        <v>6.235043E-3</v>
      </c>
      <c r="G48" s="61">
        <f>+[5]Cuadro143!H21</f>
        <v>-2.31</v>
      </c>
      <c r="H48" s="61">
        <f>+[5]Cuadro143!I21</f>
        <v>-3.4121630000000002E-3</v>
      </c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177" t="s">
        <v>315</v>
      </c>
      <c r="D50" s="177"/>
      <c r="E50" s="177" t="s">
        <v>70</v>
      </c>
      <c r="F50" s="177"/>
      <c r="G50" s="177" t="s">
        <v>71</v>
      </c>
      <c r="H50" s="177"/>
      <c r="I50" s="20"/>
      <c r="J50" s="11"/>
      <c r="K50" s="7"/>
    </row>
    <row r="51" spans="1:20">
      <c r="A51" s="7"/>
      <c r="B51" s="159" t="s">
        <v>184</v>
      </c>
      <c r="C51" s="97" t="s">
        <v>34</v>
      </c>
      <c r="D51" s="97" t="s">
        <v>35</v>
      </c>
      <c r="E51" s="97" t="s">
        <v>34</v>
      </c>
      <c r="F51" s="97" t="s">
        <v>35</v>
      </c>
      <c r="G51" s="97" t="s">
        <v>34</v>
      </c>
      <c r="H51" s="97" t="s">
        <v>35</v>
      </c>
      <c r="I51" s="20"/>
      <c r="J51" s="11"/>
      <c r="K51" s="7"/>
    </row>
    <row r="52" spans="1:20">
      <c r="A52" s="7"/>
      <c r="B52" s="9"/>
      <c r="C52" s="159"/>
      <c r="D52" s="159"/>
      <c r="E52" s="159"/>
      <c r="F52" s="159"/>
      <c r="G52" s="159"/>
      <c r="H52" s="159"/>
      <c r="I52" s="20"/>
      <c r="J52" s="11"/>
      <c r="K52" s="7"/>
    </row>
    <row r="53" spans="1:20">
      <c r="A53" s="7"/>
      <c r="B53" s="19" t="str">
        <f>+[5]Cuadro143!C22</f>
        <v>Bebidas no alcoholicas</v>
      </c>
      <c r="C53" s="66">
        <f>+[5]Cuadro143!D22</f>
        <v>4.5999999999999996</v>
      </c>
      <c r="D53" s="66">
        <f>+[5]Cuadro143!E22</f>
        <v>3.7999351000000001E-2</v>
      </c>
      <c r="E53" s="66">
        <f>+[5]Cuadro143!F22</f>
        <v>4.33</v>
      </c>
      <c r="F53" s="66">
        <f>+[5]Cuadro143!G22</f>
        <v>3.6987292999999997E-2</v>
      </c>
      <c r="G53" s="66">
        <f>+[5]Cuadro143!H22</f>
        <v>4.8899999999999997</v>
      </c>
      <c r="H53" s="66">
        <f>+[5]Cuadro143!I22</f>
        <v>2.6119458000000002E-2</v>
      </c>
      <c r="I53" s="20"/>
      <c r="J53" s="11"/>
      <c r="K53" s="7"/>
    </row>
    <row r="54" spans="1:20">
      <c r="A54" s="7"/>
      <c r="B54" s="9" t="str">
        <f>+[5]Cuadro143!C23</f>
        <v>Jugos</v>
      </c>
      <c r="C54" s="63">
        <f>+[5]Cuadro143!D23</f>
        <v>1.89</v>
      </c>
      <c r="D54" s="63">
        <f>+[5]Cuadro143!E23</f>
        <v>4.3599200000000001E-4</v>
      </c>
      <c r="E54" s="62">
        <f>+[5]Cuadro143!F23</f>
        <v>1.53</v>
      </c>
      <c r="F54" s="62">
        <f>+[5]Cuadro143!G23</f>
        <v>6.7288700000000005E-4</v>
      </c>
      <c r="G54" s="61">
        <f>+[5]Cuadro143!H23</f>
        <v>3.29</v>
      </c>
      <c r="H54" s="63">
        <f>+[5]Cuadro143!I23</f>
        <v>1.4373399999999999E-4</v>
      </c>
      <c r="I54" s="20"/>
      <c r="J54" s="11"/>
      <c r="K54" s="7"/>
    </row>
    <row r="55" spans="1:20">
      <c r="A55" s="7"/>
      <c r="B55" s="9" t="str">
        <f>+[5]Cuadro143!C24</f>
        <v>Gaseosas y maltas</v>
      </c>
      <c r="C55" s="61">
        <f>+[5]Cuadro143!D24</f>
        <v>4.8600000000000003</v>
      </c>
      <c r="D55" s="61">
        <f>+[5]Cuadro143!E24</f>
        <v>3.4105757E-2</v>
      </c>
      <c r="E55" s="62">
        <f>+[5]Cuadro143!F24</f>
        <v>4.58</v>
      </c>
      <c r="F55" s="62">
        <f>+[5]Cuadro143!G24</f>
        <v>3.4046901999999997E-2</v>
      </c>
      <c r="G55" s="61">
        <f>+[5]Cuadro143!H24</f>
        <v>5.04</v>
      </c>
      <c r="H55" s="61">
        <f>+[5]Cuadro143!I24</f>
        <v>2.0189070999999999E-2</v>
      </c>
      <c r="I55" s="20"/>
      <c r="J55" s="11"/>
      <c r="K55" s="7"/>
    </row>
    <row r="56" spans="1:20">
      <c r="A56" s="7"/>
      <c r="B56" s="9" t="str">
        <f>+[5]Cuadro143!C25</f>
        <v>Otras bebidas no alcoholicas</v>
      </c>
      <c r="C56" s="63">
        <f>+[5]Cuadro143!D25</f>
        <v>3.44</v>
      </c>
      <c r="D56" s="63">
        <f>+[5]Cuadro143!E25</f>
        <v>3.4819920000000002E-3</v>
      </c>
      <c r="E56" s="62">
        <f>+[5]Cuadro143!F25</f>
        <v>3.43</v>
      </c>
      <c r="F56" s="62">
        <f>+[5]Cuadro143!G25</f>
        <v>2.2924299999999998E-3</v>
      </c>
      <c r="G56" s="61">
        <f>+[5]Cuadro143!H25</f>
        <v>4.45</v>
      </c>
      <c r="H56" s="63">
        <f>+[5]Cuadro143!I25</f>
        <v>5.7488310000000003E-3</v>
      </c>
      <c r="I56" s="20"/>
      <c r="J56" s="11"/>
      <c r="K56" s="7"/>
    </row>
    <row r="57" spans="1:20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>
      <c r="A58" s="24"/>
      <c r="B58" s="25" t="s">
        <v>325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horizontalDpi="300" verticalDpi="300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267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+[5]Cuadro144!C2</f>
        <v>Comidas fuera del hogar</v>
      </c>
      <c r="C13" s="66">
        <f>+[5]Cuadro144!D2</f>
        <v>5.46</v>
      </c>
      <c r="D13" s="66">
        <f>+[5]Cuadro144!E2</f>
        <v>0.51910921700000001</v>
      </c>
      <c r="E13" s="66">
        <f>+[5]Cuadro144!F2</f>
        <v>5.63</v>
      </c>
      <c r="F13" s="66">
        <f>+[5]Cuadro144!G2</f>
        <v>0.57339793999999999</v>
      </c>
      <c r="G13" s="66">
        <f>+[5]Cuadro144!H2</f>
        <v>6.06</v>
      </c>
      <c r="H13" s="66">
        <f>+[5]Cuadro144!I2</f>
        <v>0.46700208700000001</v>
      </c>
      <c r="I13" s="106"/>
      <c r="J13" s="11"/>
      <c r="K13" s="7"/>
    </row>
    <row r="14" spans="1:22">
      <c r="A14" s="7"/>
      <c r="B14" s="9" t="str">
        <f>+[5]Cuadro144!C3</f>
        <v>Comidas en restaurante</v>
      </c>
      <c r="C14" s="63">
        <f>+[5]Cuadro144!D3</f>
        <v>5.69</v>
      </c>
      <c r="D14" s="63">
        <f>+[5]Cuadro144!E3</f>
        <v>0.45474436800000001</v>
      </c>
      <c r="E14" s="62">
        <f>+[5]Cuadro144!F3</f>
        <v>5.87</v>
      </c>
      <c r="F14" s="62">
        <f>+[5]Cuadro144!G3</f>
        <v>0.50757413399999995</v>
      </c>
      <c r="G14" s="61">
        <f>+[5]Cuadro144!H3</f>
        <v>6.33</v>
      </c>
      <c r="H14" s="63">
        <f>+[5]Cuadro144!I3</f>
        <v>0.43761579</v>
      </c>
      <c r="I14" s="134"/>
      <c r="J14" s="11"/>
      <c r="K14" s="7"/>
    </row>
    <row r="15" spans="1:22">
      <c r="A15" s="7"/>
      <c r="B15" s="9" t="str">
        <f>+[5]Cuadro144!C4</f>
        <v>Comidas rápidas</v>
      </c>
      <c r="C15" s="61">
        <f>+[5]Cuadro144!D4</f>
        <v>5.83</v>
      </c>
      <c r="D15" s="61">
        <f>+[5]Cuadro144!E4</f>
        <v>4.5789267000000002E-2</v>
      </c>
      <c r="E15" s="62">
        <f>+[5]Cuadro144!F4</f>
        <v>6.07</v>
      </c>
      <c r="F15" s="62">
        <f>+[5]Cuadro144!G4</f>
        <v>5.1642354000000001E-2</v>
      </c>
      <c r="G15" s="61">
        <f>+[5]Cuadro144!H4</f>
        <v>5.23</v>
      </c>
      <c r="H15" s="61">
        <f>+[5]Cuadro144!I4</f>
        <v>2.2768106999999999E-2</v>
      </c>
      <c r="I15" s="134"/>
      <c r="J15" s="11"/>
      <c r="K15" s="7"/>
    </row>
    <row r="16" spans="1:22">
      <c r="A16" s="7"/>
      <c r="B16" s="9" t="str">
        <f>+[5]Cuadro144!C5</f>
        <v>Otras comidas fuera del hogar</v>
      </c>
      <c r="C16" s="61">
        <f>+[5]Cuadro144!D5</f>
        <v>2.66</v>
      </c>
      <c r="D16" s="61">
        <f>+[5]Cuadro144!E5</f>
        <v>1.9420481999999999E-2</v>
      </c>
      <c r="E16" s="62">
        <f>+[5]Cuadro144!F5</f>
        <v>2.2200000000000002</v>
      </c>
      <c r="F16" s="62">
        <f>+[5]Cuadro144!G5</f>
        <v>1.5256953E-2</v>
      </c>
      <c r="G16" s="61">
        <f>+[5]Cuadro144!H5</f>
        <v>1.93</v>
      </c>
      <c r="H16" s="61">
        <f>+[5]Cuadro144!I5</f>
        <v>6.8947230000000002E-3</v>
      </c>
      <c r="I16" s="134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</row>
    <row r="20" spans="1:1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</row>
    <row r="21" spans="1:1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11">
      <c r="A22" s="7"/>
      <c r="B22" s="19" t="str">
        <f>+[5]Cuadro144!C6</f>
        <v>Comidas en restaurante</v>
      </c>
      <c r="C22" s="66">
        <f>+[5]Cuadro144!D6</f>
        <v>5.69</v>
      </c>
      <c r="D22" s="66">
        <f>+[5]Cuadro144!E6</f>
        <v>0.45474436800000001</v>
      </c>
      <c r="E22" s="66">
        <f>+[5]Cuadro144!F6</f>
        <v>5.87</v>
      </c>
      <c r="F22" s="66">
        <f>+[5]Cuadro144!G6</f>
        <v>0.50757413399999995</v>
      </c>
      <c r="G22" s="66">
        <f>+[5]Cuadro144!H6</f>
        <v>6.33</v>
      </c>
      <c r="H22" s="66">
        <f>+[5]Cuadro144!I6</f>
        <v>0.43761579</v>
      </c>
      <c r="I22" s="20"/>
      <c r="J22" s="11"/>
      <c r="K22" s="7"/>
    </row>
    <row r="23" spans="1:11">
      <c r="A23" s="7"/>
      <c r="B23" s="9" t="str">
        <f>+[5]Cuadro144!C7</f>
        <v>Almuerzo</v>
      </c>
      <c r="C23" s="63">
        <f>+[5]Cuadro144!D7</f>
        <v>5.69</v>
      </c>
      <c r="D23" s="63">
        <f>+[5]Cuadro144!E7</f>
        <v>0.45474436800000001</v>
      </c>
      <c r="E23" s="62">
        <f>+[5]Cuadro144!F7</f>
        <v>5.87</v>
      </c>
      <c r="F23" s="62">
        <f>+[5]Cuadro144!G7</f>
        <v>0.50757413399999995</v>
      </c>
      <c r="G23" s="61">
        <f>+[5]Cuadro144!H7</f>
        <v>6.33</v>
      </c>
      <c r="H23" s="63">
        <f>+[5]Cuadro144!I7</f>
        <v>0.43761579</v>
      </c>
      <c r="I23" s="20"/>
      <c r="J23" s="11"/>
      <c r="K23" s="7"/>
    </row>
    <row r="24" spans="1:1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</row>
    <row r="27" spans="1:1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</row>
    <row r="28" spans="1:1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11">
      <c r="A29" s="7"/>
      <c r="B29" s="19" t="str">
        <f>+[5]Cuadro144!C8</f>
        <v>Comidas rápidas</v>
      </c>
      <c r="C29" s="66">
        <f>+[5]Cuadro144!D8</f>
        <v>5.83</v>
      </c>
      <c r="D29" s="66">
        <f>+[5]Cuadro144!E8</f>
        <v>4.5789267000000002E-2</v>
      </c>
      <c r="E29" s="66">
        <f>+[5]Cuadro144!F8</f>
        <v>6.07</v>
      </c>
      <c r="F29" s="66">
        <f>+[5]Cuadro144!G8</f>
        <v>5.1642354000000001E-2</v>
      </c>
      <c r="G29" s="66">
        <f>+[5]Cuadro144!H8</f>
        <v>5.23</v>
      </c>
      <c r="H29" s="66">
        <f>+[5]Cuadro144!I8</f>
        <v>2.2768106999999999E-2</v>
      </c>
      <c r="I29" s="20"/>
      <c r="J29" s="11"/>
      <c r="K29" s="7"/>
    </row>
    <row r="30" spans="1:11">
      <c r="A30" s="7"/>
      <c r="B30" s="9" t="str">
        <f>+[5]Cuadro144!C9</f>
        <v>Hamburguesa</v>
      </c>
      <c r="C30" s="63">
        <f>+[5]Cuadro144!D9</f>
        <v>5.62</v>
      </c>
      <c r="D30" s="63">
        <f>+[5]Cuadro144!E9</f>
        <v>2.4098332E-2</v>
      </c>
      <c r="E30" s="62">
        <f>+[5]Cuadro144!F9</f>
        <v>6.2</v>
      </c>
      <c r="F30" s="62">
        <f>+[5]Cuadro144!G9</f>
        <v>2.7656104000000001E-2</v>
      </c>
      <c r="G30" s="61">
        <f>+[5]Cuadro144!H9</f>
        <v>5.04</v>
      </c>
      <c r="H30" s="63">
        <f>+[5]Cuadro144!I9</f>
        <v>1.3312564000000001E-2</v>
      </c>
      <c r="I30" s="20"/>
      <c r="J30" s="11"/>
      <c r="K30" s="7"/>
    </row>
    <row r="31" spans="1:11">
      <c r="A31" s="7"/>
      <c r="B31" s="9" t="str">
        <f>+[5]Cuadro144!C10</f>
        <v>Comidas rapidas calientes</v>
      </c>
      <c r="C31" s="63">
        <f>+[5]Cuadro144!D10</f>
        <v>6.08</v>
      </c>
      <c r="D31" s="63">
        <f>+[5]Cuadro144!E10</f>
        <v>2.1680512999999998E-2</v>
      </c>
      <c r="E31" s="62">
        <f>+[5]Cuadro144!F10</f>
        <v>5.92</v>
      </c>
      <c r="F31" s="62">
        <f>+[5]Cuadro144!G10</f>
        <v>2.3959026000000001E-2</v>
      </c>
      <c r="G31" s="61">
        <f>+[5]Cuadro144!H10</f>
        <v>5.54</v>
      </c>
      <c r="H31" s="63">
        <f>+[5]Cuadro144!I10</f>
        <v>9.4840640000000004E-3</v>
      </c>
      <c r="I31" s="20"/>
      <c r="J31" s="11"/>
      <c r="K31" s="7"/>
    </row>
    <row r="32" spans="1:1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</row>
    <row r="35" spans="1:1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</row>
    <row r="36" spans="1:1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</row>
    <row r="37" spans="1:11">
      <c r="A37" s="7"/>
      <c r="B37" s="19" t="str">
        <f>+[5]Cuadro144!C11</f>
        <v>Otras comidas fuera del hogar</v>
      </c>
      <c r="C37" s="66">
        <f>+[5]Cuadro144!D11</f>
        <v>2.66</v>
      </c>
      <c r="D37" s="66">
        <f>+[5]Cuadro144!E11</f>
        <v>1.9420481999999999E-2</v>
      </c>
      <c r="E37" s="66">
        <f>+[5]Cuadro144!F11</f>
        <v>2.2200000000000002</v>
      </c>
      <c r="F37" s="66">
        <f>+[5]Cuadro144!G11</f>
        <v>1.5256953E-2</v>
      </c>
      <c r="G37" s="66">
        <f>+[5]Cuadro144!H11</f>
        <v>1.93</v>
      </c>
      <c r="H37" s="66">
        <f>+[5]Cuadro144!I11</f>
        <v>6.8947230000000002E-3</v>
      </c>
      <c r="I37" s="20"/>
      <c r="J37" s="11"/>
      <c r="K37" s="7"/>
    </row>
    <row r="38" spans="1:11">
      <c r="A38" s="7"/>
      <c r="B38" s="9" t="str">
        <f>+[5]Cuadro144!C12</f>
        <v>Gastos de cafeteria</v>
      </c>
      <c r="C38" s="63">
        <f>+[5]Cuadro144!D12</f>
        <v>3.26</v>
      </c>
      <c r="D38" s="63">
        <f>+[5]Cuadro144!E12</f>
        <v>1.385543E-2</v>
      </c>
      <c r="E38" s="62">
        <f>+[5]Cuadro144!F12</f>
        <v>2.36</v>
      </c>
      <c r="F38" s="62">
        <f>+[5]Cuadro144!G12</f>
        <v>9.9566289999999998E-3</v>
      </c>
      <c r="G38" s="61">
        <f>+[5]Cuadro144!H12</f>
        <v>4.4000000000000004</v>
      </c>
      <c r="H38" s="63">
        <f>+[5]Cuadro144!I12</f>
        <v>5.0946129999999996E-3</v>
      </c>
      <c r="I38" s="20"/>
      <c r="J38" s="11"/>
      <c r="K38" s="7"/>
    </row>
    <row r="39" spans="1:11">
      <c r="A39" s="7"/>
      <c r="B39" s="9" t="str">
        <f>+[5]Cuadro144!C13</f>
        <v>Comidas rapidas frias</v>
      </c>
      <c r="C39" s="63">
        <f>+[5]Cuadro144!D13</f>
        <v>1.83</v>
      </c>
      <c r="D39" s="63">
        <f>+[5]Cuadro144!E13</f>
        <v>5.5836999999999996E-3</v>
      </c>
      <c r="E39" s="62">
        <f>+[5]Cuadro144!F13</f>
        <v>2</v>
      </c>
      <c r="F39" s="62">
        <f>+[5]Cuadro144!G13</f>
        <v>5.3071619999999998E-3</v>
      </c>
      <c r="G39" s="61">
        <f>+[5]Cuadro144!H13</f>
        <v>0.77</v>
      </c>
      <c r="H39" s="63">
        <f>+[5]Cuadro144!I13</f>
        <v>1.859231E-3</v>
      </c>
      <c r="I39" s="20"/>
      <c r="J39" s="11"/>
      <c r="K39" s="7"/>
    </row>
    <row r="40" spans="1:1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B52" s="58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150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+[5]Cuadro145!C2</f>
        <v>Alimentos</v>
      </c>
      <c r="C13" s="66">
        <f>+[5]Cuadro145!D2</f>
        <v>5.0599999999999996</v>
      </c>
      <c r="D13" s="66">
        <f>+[5]Cuadro145!E2</f>
        <v>1.3855137200000001</v>
      </c>
      <c r="E13" s="66">
        <f>+[5]Cuadro145!F2</f>
        <v>5.71</v>
      </c>
      <c r="F13" s="66">
        <f>+[5]Cuadro145!G2</f>
        <v>1.909975591</v>
      </c>
      <c r="G13" s="66">
        <f>+[5]Cuadro145!H2</f>
        <v>5.84</v>
      </c>
      <c r="H13" s="66">
        <f>+[5]Cuadro145!I2</f>
        <v>1.1554444589999999</v>
      </c>
      <c r="I13" s="90"/>
      <c r="J13" s="90"/>
      <c r="K13" s="90"/>
      <c r="L13" s="11"/>
      <c r="M13" s="7"/>
      <c r="R13" s="81"/>
      <c r="S13" s="81"/>
      <c r="T13" s="81"/>
    </row>
    <row r="14" spans="1:22">
      <c r="A14" s="7"/>
      <c r="B14" s="9" t="str">
        <f>+[5]Cuadro145!C3</f>
        <v>Almuerzo</v>
      </c>
      <c r="C14" s="61">
        <f>+[5]Cuadro145!D3</f>
        <v>5.69</v>
      </c>
      <c r="D14" s="61">
        <f>+[5]Cuadro145!E3</f>
        <v>0.45474436800000001</v>
      </c>
      <c r="E14" s="62">
        <f>+[5]Cuadro145!F3</f>
        <v>5.87</v>
      </c>
      <c r="F14" s="62">
        <f>+[5]Cuadro145!G3</f>
        <v>0.50757413399999995</v>
      </c>
      <c r="G14" s="61">
        <f>+[5]Cuadro145!H3</f>
        <v>6.33</v>
      </c>
      <c r="H14" s="61">
        <f>+[5]Cuadro145!I3</f>
        <v>0.43761579</v>
      </c>
      <c r="I14" s="98">
        <f>+[5]Cuadro145!J3</f>
        <v>1</v>
      </c>
      <c r="J14" s="99">
        <f>+[5]Cuadro145!K3</f>
        <v>1</v>
      </c>
      <c r="K14" s="98">
        <f>+[5]Cuadro145!L3</f>
        <v>2</v>
      </c>
      <c r="L14" s="11"/>
      <c r="M14" s="7"/>
      <c r="R14" s="82"/>
      <c r="S14" s="83"/>
      <c r="T14" s="83"/>
      <c r="U14" s="84"/>
    </row>
    <row r="15" spans="1:22">
      <c r="A15" s="7"/>
      <c r="B15" s="9" t="str">
        <f>+[5]Cuadro145!C4</f>
        <v>Otras frutas frescas</v>
      </c>
      <c r="C15" s="63">
        <f>+[5]Cuadro145!D4</f>
        <v>44.86</v>
      </c>
      <c r="D15" s="63">
        <f>+[5]Cuadro145!E4</f>
        <v>0.39128069700000001</v>
      </c>
      <c r="E15" s="62">
        <f>+[5]Cuadro145!F4</f>
        <v>55.09</v>
      </c>
      <c r="F15" s="62">
        <f>+[5]Cuadro145!G4</f>
        <v>0.49333898599999998</v>
      </c>
      <c r="G15" s="61">
        <f>+[5]Cuadro145!H4</f>
        <v>41.64</v>
      </c>
      <c r="H15" s="63">
        <f>+[5]Cuadro145!I4</f>
        <v>0.56539209999999995</v>
      </c>
      <c r="I15" s="98">
        <f>+[5]Cuadro145!J4</f>
        <v>2</v>
      </c>
      <c r="J15" s="100">
        <f>+[5]Cuadro145!K4</f>
        <v>2</v>
      </c>
      <c r="K15" s="98">
        <f>+[5]Cuadro145!L4</f>
        <v>1</v>
      </c>
      <c r="L15" s="11"/>
      <c r="M15" s="7"/>
      <c r="O15" s="53"/>
      <c r="R15" s="82"/>
      <c r="S15" s="83"/>
      <c r="T15" s="83"/>
      <c r="U15" s="84"/>
    </row>
    <row r="16" spans="1:22">
      <c r="A16" s="7"/>
      <c r="B16" s="9" t="str">
        <f>+[5]Cuadro145!C5</f>
        <v>Arroz</v>
      </c>
      <c r="C16" s="64">
        <f>+[5]Cuadro145!D5</f>
        <v>10.88</v>
      </c>
      <c r="D16" s="64">
        <f>+[5]Cuadro145!E5</f>
        <v>0.13096303400000001</v>
      </c>
      <c r="E16" s="65">
        <f>+[5]Cuadro145!F5</f>
        <v>11.84</v>
      </c>
      <c r="F16" s="62">
        <f>+[5]Cuadro145!G5</f>
        <v>0.22440386800000001</v>
      </c>
      <c r="G16" s="61">
        <f>+[5]Cuadro145!H5</f>
        <v>7.01</v>
      </c>
      <c r="H16" s="64">
        <f>+[5]Cuadro145!I5</f>
        <v>2.4795119000000001E-2</v>
      </c>
      <c r="I16" s="101">
        <f>+[5]Cuadro145!J5</f>
        <v>3</v>
      </c>
      <c r="J16" s="102">
        <f>+[5]Cuadro145!K5</f>
        <v>4</v>
      </c>
      <c r="K16" s="98">
        <f>+[5]Cuadro145!L5</f>
        <v>7</v>
      </c>
      <c r="L16" s="11"/>
      <c r="M16" s="7"/>
      <c r="O16" s="18"/>
      <c r="R16" s="82"/>
      <c r="S16" s="83"/>
      <c r="T16" s="83"/>
      <c r="U16" s="84"/>
    </row>
    <row r="17" spans="1:21">
      <c r="A17" s="7"/>
      <c r="B17" s="9" t="str">
        <f>+[5]Cuadro145!C6</f>
        <v>Papa</v>
      </c>
      <c r="C17" s="61">
        <f>+[5]Cuadro145!D6</f>
        <v>25.2</v>
      </c>
      <c r="D17" s="61">
        <f>+[5]Cuadro145!E6</f>
        <v>0.119596326</v>
      </c>
      <c r="E17" s="62">
        <f>+[5]Cuadro145!F6</f>
        <v>36.18</v>
      </c>
      <c r="F17" s="62">
        <f>+[5]Cuadro145!G6</f>
        <v>0.29013190500000002</v>
      </c>
      <c r="G17" s="61">
        <f>+[5]Cuadro145!H6</f>
        <v>15.62</v>
      </c>
      <c r="H17" s="61">
        <f>+[5]Cuadro145!I6</f>
        <v>3.4147381999999997E-2</v>
      </c>
      <c r="I17" s="98">
        <f>+[5]Cuadro145!J6</f>
        <v>4</v>
      </c>
      <c r="J17" s="99">
        <f>+[5]Cuadro145!K6</f>
        <v>3</v>
      </c>
      <c r="K17" s="98">
        <f>+[5]Cuadro145!L6</f>
        <v>4</v>
      </c>
      <c r="L17" s="11"/>
      <c r="M17" s="7"/>
      <c r="R17" s="82"/>
      <c r="S17" s="83"/>
      <c r="T17" s="83"/>
      <c r="U17" s="84"/>
    </row>
    <row r="18" spans="1:21">
      <c r="A18" s="7"/>
      <c r="B18" s="9" t="str">
        <f>+[5]Cuadro145!C7</f>
        <v>Pollo</v>
      </c>
      <c r="C18" s="61">
        <f>+[5]Cuadro145!D7</f>
        <v>9.23</v>
      </c>
      <c r="D18" s="61">
        <f>+[5]Cuadro145!E7</f>
        <v>0.10595339099999999</v>
      </c>
      <c r="E18" s="62">
        <f>+[5]Cuadro145!F7</f>
        <v>11.16</v>
      </c>
      <c r="F18" s="62">
        <f>+[5]Cuadro145!G7</f>
        <v>0.17284781900000001</v>
      </c>
      <c r="G18" s="61">
        <f>+[5]Cuadro145!H7</f>
        <v>10.43</v>
      </c>
      <c r="H18" s="61">
        <f>+[5]Cuadro145!I7</f>
        <v>5.2381473999999997E-2</v>
      </c>
      <c r="I18" s="98">
        <f>+[5]Cuadro145!J7</f>
        <v>5</v>
      </c>
      <c r="J18" s="99">
        <f>+[5]Cuadro145!K7</f>
        <v>5</v>
      </c>
      <c r="K18" s="98">
        <f>+[5]Cuadro145!L7</f>
        <v>3</v>
      </c>
      <c r="L18" s="11"/>
      <c r="M18" s="7"/>
      <c r="R18" s="82"/>
      <c r="S18" s="83"/>
      <c r="T18" s="83"/>
      <c r="U18" s="84"/>
    </row>
    <row r="19" spans="1:21">
      <c r="A19" s="7"/>
      <c r="B19" s="9" t="str">
        <f>+[5]Cuadro145!C8</f>
        <v>Zanahoria</v>
      </c>
      <c r="C19" s="63">
        <f>+[5]Cuadro145!D8</f>
        <v>133.96</v>
      </c>
      <c r="D19" s="63">
        <f>+[5]Cuadro145!E8</f>
        <v>8.6411112999999998E-2</v>
      </c>
      <c r="E19" s="62">
        <f>+[5]Cuadro145!F8</f>
        <v>135.87</v>
      </c>
      <c r="F19" s="62">
        <f>+[5]Cuadro145!G8</f>
        <v>0.112697861</v>
      </c>
      <c r="G19" s="61">
        <f>+[5]Cuadro145!H8</f>
        <v>144.83000000000001</v>
      </c>
      <c r="H19" s="63">
        <f>+[5]Cuadro145!I8</f>
        <v>3.2356623000000001E-2</v>
      </c>
      <c r="I19" s="98">
        <f>+[5]Cuadro145!J8</f>
        <v>6</v>
      </c>
      <c r="J19" s="100">
        <f>+[5]Cuadro145!K8</f>
        <v>6</v>
      </c>
      <c r="K19" s="98">
        <f>+[5]Cuadro145!L8</f>
        <v>5</v>
      </c>
      <c r="L19" s="11"/>
      <c r="M19" s="7"/>
      <c r="R19" s="82"/>
      <c r="S19" s="83"/>
      <c r="T19" s="83"/>
      <c r="U19" s="84"/>
    </row>
    <row r="20" spans="1:21">
      <c r="A20" s="7"/>
      <c r="B20" s="9" t="str">
        <f>+[5]Cuadro145!C9</f>
        <v>Frijol</v>
      </c>
      <c r="C20" s="61">
        <f>+[5]Cuadro145!D9</f>
        <v>11.93</v>
      </c>
      <c r="D20" s="61">
        <f>+[5]Cuadro145!E9</f>
        <v>4.0600978000000003E-2</v>
      </c>
      <c r="E20" s="62">
        <f>+[5]Cuadro145!F9</f>
        <v>11.71</v>
      </c>
      <c r="F20" s="62">
        <f>+[5]Cuadro145!G9</f>
        <v>6.4414607999999998E-2</v>
      </c>
      <c r="G20" s="61">
        <f>+[5]Cuadro145!H9</f>
        <v>13.94</v>
      </c>
      <c r="H20" s="61">
        <f>+[5]Cuadro145!I9</f>
        <v>1.6678772000000001E-2</v>
      </c>
      <c r="I20" s="98">
        <f>+[5]Cuadro145!J9</f>
        <v>7</v>
      </c>
      <c r="J20" s="99">
        <f>+[5]Cuadro145!K9</f>
        <v>7</v>
      </c>
      <c r="K20" s="98">
        <f>+[5]Cuadro145!L9</f>
        <v>10</v>
      </c>
      <c r="L20" s="11"/>
      <c r="M20" s="7"/>
      <c r="P20" s="17"/>
      <c r="Q20" s="17"/>
      <c r="R20" s="82"/>
      <c r="S20" s="83"/>
      <c r="T20" s="83"/>
      <c r="U20" s="84"/>
    </row>
    <row r="21" spans="1:21">
      <c r="A21" s="7"/>
      <c r="B21" s="9" t="str">
        <f>+[5]Cuadro145!C10</f>
        <v>Pan</v>
      </c>
      <c r="C21" s="61">
        <f>+[5]Cuadro145!D10</f>
        <v>3.19</v>
      </c>
      <c r="D21" s="61">
        <f>+[5]Cuadro145!E10</f>
        <v>3.6354364E-2</v>
      </c>
      <c r="E21" s="62">
        <f>+[5]Cuadro145!F10</f>
        <v>1.01</v>
      </c>
      <c r="F21" s="62">
        <f>+[5]Cuadro145!G10</f>
        <v>1.7939546000000001E-2</v>
      </c>
      <c r="G21" s="61">
        <f>+[5]Cuadro145!H10</f>
        <v>5.0199999999999996</v>
      </c>
      <c r="H21" s="61">
        <f>+[5]Cuadro145!I10</f>
        <v>1.9950392000000001E-2</v>
      </c>
      <c r="I21" s="98">
        <f>+[5]Cuadro145!J10</f>
        <v>8</v>
      </c>
      <c r="J21" s="99">
        <f>+[5]Cuadro145!K10</f>
        <v>17</v>
      </c>
      <c r="K21" s="98">
        <f>+[5]Cuadro145!L10</f>
        <v>9</v>
      </c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 t="str">
        <f>+[5]Cuadro145!C11</f>
        <v>Chocolate</v>
      </c>
      <c r="C22" s="61">
        <f>+[5]Cuadro145!D11</f>
        <v>9.33</v>
      </c>
      <c r="D22" s="61">
        <f>+[5]Cuadro145!E11</f>
        <v>3.5033043E-2</v>
      </c>
      <c r="E22" s="62">
        <f>+[5]Cuadro145!F11</f>
        <v>6.98</v>
      </c>
      <c r="F22" s="62">
        <f>+[5]Cuadro145!G11</f>
        <v>3.7544826000000003E-2</v>
      </c>
      <c r="G22" s="61">
        <f>+[5]Cuadro145!H11</f>
        <v>13.4</v>
      </c>
      <c r="H22" s="61">
        <f>+[5]Cuadro145!I11</f>
        <v>2.5795427999999999E-2</v>
      </c>
      <c r="I22" s="98">
        <f>+[5]Cuadro145!J11</f>
        <v>9</v>
      </c>
      <c r="J22" s="99">
        <f>+[5]Cuadro145!K11</f>
        <v>10</v>
      </c>
      <c r="K22" s="98">
        <f>+[5]Cuadro145!L11</f>
        <v>6</v>
      </c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B23" s="9" t="str">
        <f>+[5]Cuadro145!C12</f>
        <v>Gaseosas y maltas</v>
      </c>
      <c r="C23" s="63">
        <f>+[5]Cuadro145!D12</f>
        <v>4.8600000000000003</v>
      </c>
      <c r="D23" s="63">
        <f>+[5]Cuadro145!E12</f>
        <v>3.4105757E-2</v>
      </c>
      <c r="E23" s="62">
        <f>+[5]Cuadro145!F12</f>
        <v>4.58</v>
      </c>
      <c r="F23" s="62">
        <f>+[5]Cuadro145!G12</f>
        <v>3.4046901999999997E-2</v>
      </c>
      <c r="G23" s="61">
        <f>+[5]Cuadro145!H12</f>
        <v>5.04</v>
      </c>
      <c r="H23" s="63">
        <f>+[5]Cuadro145!I12</f>
        <v>2.0189070999999999E-2</v>
      </c>
      <c r="I23" s="98">
        <f>+[5]Cuadro145!J12</f>
        <v>10</v>
      </c>
      <c r="J23" s="100">
        <f>+[5]Cuadro145!K12</f>
        <v>11</v>
      </c>
      <c r="K23" s="98">
        <f>+[5]Cuadro145!L12</f>
        <v>8</v>
      </c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 t="str">
        <f>+[5]Cuadro145!C13</f>
        <v>Arveja</v>
      </c>
      <c r="C24" s="61">
        <f>+[5]Cuadro145!D13</f>
        <v>16.100000000000001</v>
      </c>
      <c r="D24" s="61">
        <f>+[5]Cuadro145!E13</f>
        <v>3.4006206999999997E-2</v>
      </c>
      <c r="E24" s="62">
        <f>+[5]Cuadro145!F13</f>
        <v>22.12</v>
      </c>
      <c r="F24" s="62">
        <f>+[5]Cuadro145!G13</f>
        <v>5.4453238000000001E-2</v>
      </c>
      <c r="G24" s="61">
        <f>+[5]Cuadro145!H13</f>
        <v>14.06</v>
      </c>
      <c r="H24" s="61">
        <f>+[5]Cuadro145!I13</f>
        <v>9.2850099999999998E-3</v>
      </c>
      <c r="I24" s="98">
        <f>+[5]Cuadro145!J13</f>
        <v>11</v>
      </c>
      <c r="J24" s="99">
        <f>+[5]Cuadro145!K13</f>
        <v>9</v>
      </c>
      <c r="K24" s="98">
        <f>+[5]Cuadro145!L13</f>
        <v>18</v>
      </c>
      <c r="L24" s="11"/>
      <c r="M24" s="7"/>
      <c r="R24" s="82"/>
      <c r="S24" s="83"/>
      <c r="T24" s="83"/>
      <c r="U24" s="84"/>
    </row>
    <row r="25" spans="1:21">
      <c r="A25" s="7"/>
      <c r="B25" s="79" t="str">
        <f>+[5]Cuadro145!C14</f>
        <v>Leche</v>
      </c>
      <c r="C25" s="63">
        <f>+[5]Cuadro145!D14</f>
        <v>1.9</v>
      </c>
      <c r="D25" s="63">
        <f>+[5]Cuadro145!E14</f>
        <v>3.0574474000000001E-2</v>
      </c>
      <c r="E25" s="62">
        <f>+[5]Cuadro145!F14</f>
        <v>2.6</v>
      </c>
      <c r="F25" s="62">
        <f>+[5]Cuadro145!G14</f>
        <v>5.6925291000000003E-2</v>
      </c>
      <c r="G25" s="61">
        <f>+[5]Cuadro145!H14</f>
        <v>1.39</v>
      </c>
      <c r="H25" s="63">
        <f>+[5]Cuadro145!I14</f>
        <v>1.2353014000000001E-2</v>
      </c>
      <c r="I25" s="98">
        <f>+[5]Cuadro145!J14</f>
        <v>12</v>
      </c>
      <c r="J25" s="100">
        <f>+[5]Cuadro145!K14</f>
        <v>8</v>
      </c>
      <c r="K25" s="98">
        <f>+[5]Cuadro145!L14</f>
        <v>15</v>
      </c>
      <c r="L25" s="11"/>
      <c r="M25" s="7"/>
      <c r="R25" s="82"/>
      <c r="S25" s="83"/>
      <c r="T25" s="83"/>
      <c r="U25" s="84"/>
    </row>
    <row r="26" spans="1:21">
      <c r="A26" s="7"/>
      <c r="B26" s="9" t="str">
        <f>+[5]Cuadro145!C15</f>
        <v>Hamburguesa</v>
      </c>
      <c r="C26" s="61">
        <f>+[5]Cuadro145!D15</f>
        <v>5.62</v>
      </c>
      <c r="D26" s="61">
        <f>+[5]Cuadro145!E15</f>
        <v>2.4098332E-2</v>
      </c>
      <c r="E26" s="62">
        <f>+[5]Cuadro145!F15</f>
        <v>6.2</v>
      </c>
      <c r="F26" s="62">
        <f>+[5]Cuadro145!G15</f>
        <v>2.7656104000000001E-2</v>
      </c>
      <c r="G26" s="61">
        <f>+[5]Cuadro145!H15</f>
        <v>5.04</v>
      </c>
      <c r="H26" s="61">
        <f>+[5]Cuadro145!I15</f>
        <v>1.3312564000000001E-2</v>
      </c>
      <c r="I26" s="98">
        <f>+[5]Cuadro145!J15</f>
        <v>13</v>
      </c>
      <c r="J26" s="99">
        <f>+[5]Cuadro145!K15</f>
        <v>13</v>
      </c>
      <c r="K26" s="98">
        <f>+[5]Cuadro145!L15</f>
        <v>14</v>
      </c>
      <c r="L26" s="11"/>
      <c r="M26" s="7"/>
      <c r="R26" s="82"/>
      <c r="S26" s="83"/>
      <c r="T26" s="83"/>
      <c r="U26" s="84"/>
    </row>
    <row r="27" spans="1:21">
      <c r="A27" s="7"/>
      <c r="B27" s="9" t="str">
        <f>+[5]Cuadro145!C16</f>
        <v>Comidas rapidas calientes</v>
      </c>
      <c r="C27" s="61">
        <f>+[5]Cuadro145!D16</f>
        <v>6.08</v>
      </c>
      <c r="D27" s="61">
        <f>+[5]Cuadro145!E16</f>
        <v>2.1680512999999998E-2</v>
      </c>
      <c r="E27" s="62">
        <f>+[5]Cuadro145!F16</f>
        <v>5.92</v>
      </c>
      <c r="F27" s="62">
        <f>+[5]Cuadro145!G16</f>
        <v>2.3959026000000001E-2</v>
      </c>
      <c r="G27" s="61">
        <f>+[5]Cuadro145!H16</f>
        <v>5.54</v>
      </c>
      <c r="H27" s="61">
        <f>+[5]Cuadro145!I16</f>
        <v>9.4840640000000004E-3</v>
      </c>
      <c r="I27" s="98">
        <f>+[5]Cuadro145!J16</f>
        <v>14</v>
      </c>
      <c r="J27" s="99">
        <f>+[5]Cuadro145!K16</f>
        <v>15</v>
      </c>
      <c r="K27" s="98">
        <f>+[5]Cuadro145!L16</f>
        <v>17</v>
      </c>
      <c r="L27" s="11"/>
      <c r="M27" s="7"/>
      <c r="R27" s="82"/>
      <c r="S27" s="83"/>
      <c r="T27" s="83"/>
      <c r="U27" s="84"/>
    </row>
    <row r="28" spans="1:21">
      <c r="A28" s="7"/>
      <c r="B28" s="9" t="str">
        <f>+[5]Cuadro145!C17</f>
        <v>Azúcar</v>
      </c>
      <c r="C28" s="61">
        <f>+[5]Cuadro145!D17</f>
        <v>4.53</v>
      </c>
      <c r="D28" s="61">
        <f>+[5]Cuadro145!E17</f>
        <v>1.5627350000000002E-2</v>
      </c>
      <c r="E28" s="62">
        <f>+[5]Cuadro145!F17</f>
        <v>2.71</v>
      </c>
      <c r="F28" s="62">
        <f>+[5]Cuadro145!G17</f>
        <v>1.1370048000000001E-2</v>
      </c>
      <c r="G28" s="61">
        <f>+[5]Cuadro145!H17</f>
        <v>5.51</v>
      </c>
      <c r="H28" s="61">
        <f>+[5]Cuadro145!I17</f>
        <v>1.3518926000000001E-2</v>
      </c>
      <c r="I28" s="98">
        <f>+[5]Cuadro145!J17</f>
        <v>15</v>
      </c>
      <c r="J28" s="99">
        <f>+[5]Cuadro145!K17</f>
        <v>20</v>
      </c>
      <c r="K28" s="98">
        <f>+[5]Cuadro145!L17</f>
        <v>13</v>
      </c>
      <c r="L28" s="11"/>
      <c r="M28" s="7"/>
      <c r="R28" s="82"/>
      <c r="S28" s="83"/>
      <c r="T28" s="83"/>
      <c r="U28" s="84"/>
    </row>
    <row r="29" spans="1:21">
      <c r="A29" s="7"/>
      <c r="B29" s="79" t="str">
        <f>+[5]Cuadro145!C18</f>
        <v>Café</v>
      </c>
      <c r="C29" s="63">
        <f>+[5]Cuadro145!D18</f>
        <v>5.43</v>
      </c>
      <c r="D29" s="63">
        <f>+[5]Cuadro145!E18</f>
        <v>1.4916851E-2</v>
      </c>
      <c r="E29" s="62">
        <f>+[5]Cuadro145!F18</f>
        <v>6.44</v>
      </c>
      <c r="F29" s="62">
        <f>+[5]Cuadro145!G18</f>
        <v>2.0408037E-2</v>
      </c>
      <c r="G29" s="61">
        <f>+[5]Cuadro145!H18</f>
        <v>3.92</v>
      </c>
      <c r="H29" s="63">
        <f>+[5]Cuadro145!I18</f>
        <v>1.1973678999999999E-2</v>
      </c>
      <c r="I29" s="98">
        <f>+[5]Cuadro145!J18</f>
        <v>16</v>
      </c>
      <c r="J29" s="100">
        <f>+[5]Cuadro145!K18</f>
        <v>16</v>
      </c>
      <c r="K29" s="98">
        <f>+[5]Cuadro145!L18</f>
        <v>16</v>
      </c>
      <c r="L29" s="11"/>
      <c r="M29" s="7"/>
      <c r="R29" s="82"/>
      <c r="S29" s="83"/>
      <c r="T29" s="83"/>
      <c r="U29" s="84"/>
    </row>
    <row r="30" spans="1:21">
      <c r="A30" s="7"/>
      <c r="B30" s="9" t="str">
        <f>+[5]Cuadro145!C19</f>
        <v>Aceites</v>
      </c>
      <c r="C30" s="63">
        <f>+[5]Cuadro145!D19</f>
        <v>1.81</v>
      </c>
      <c r="D30" s="63">
        <f>+[5]Cuadro145!E19</f>
        <v>1.4739601999999999E-2</v>
      </c>
      <c r="E30" s="62">
        <f>+[5]Cuadro145!F19</f>
        <v>2.74</v>
      </c>
      <c r="F30" s="62">
        <f>+[5]Cuadro145!G19</f>
        <v>2.8915476999999998E-2</v>
      </c>
      <c r="G30" s="61">
        <f>+[5]Cuadro145!H19</f>
        <v>0.91</v>
      </c>
      <c r="H30" s="63">
        <f>+[5]Cuadro145!I19</f>
        <v>2.7664399999999998E-3</v>
      </c>
      <c r="I30" s="98">
        <f>+[5]Cuadro145!J19</f>
        <v>17</v>
      </c>
      <c r="J30" s="100">
        <f>+[5]Cuadro145!K19</f>
        <v>12</v>
      </c>
      <c r="K30" s="98">
        <f>+[5]Cuadro145!L19</f>
        <v>30</v>
      </c>
      <c r="L30" s="11"/>
      <c r="M30" s="7"/>
      <c r="R30" s="82"/>
      <c r="S30" s="83"/>
      <c r="T30" s="83"/>
      <c r="U30" s="84"/>
    </row>
    <row r="31" spans="1:21">
      <c r="A31" s="7"/>
      <c r="B31" s="9" t="str">
        <f>+[5]Cuadro145!C20</f>
        <v>Otros productos de panaderia</v>
      </c>
      <c r="C31" s="61">
        <f>+[5]Cuadro145!D20</f>
        <v>3.12</v>
      </c>
      <c r="D31" s="61">
        <f>+[5]Cuadro145!E20</f>
        <v>1.4186195E-2</v>
      </c>
      <c r="E31" s="62">
        <f>+[5]Cuadro145!F20</f>
        <v>2.31</v>
      </c>
      <c r="F31" s="62">
        <f>+[5]Cuadro145!G20</f>
        <v>1.233091E-2</v>
      </c>
      <c r="G31" s="61">
        <f>+[5]Cuadro145!H20</f>
        <v>4.4000000000000004</v>
      </c>
      <c r="H31" s="61">
        <f>+[5]Cuadro145!I20</f>
        <v>1.6417261999999998E-2</v>
      </c>
      <c r="I31" s="98">
        <f>+[5]Cuadro145!J20</f>
        <v>18</v>
      </c>
      <c r="J31" s="99">
        <f>+[5]Cuadro145!K20</f>
        <v>19</v>
      </c>
      <c r="K31" s="98">
        <f>+[5]Cuadro145!L20</f>
        <v>11</v>
      </c>
      <c r="L31" s="11"/>
      <c r="M31" s="7"/>
      <c r="R31" s="82"/>
      <c r="S31" s="83"/>
      <c r="T31" s="83"/>
      <c r="U31" s="84"/>
    </row>
    <row r="32" spans="1:21">
      <c r="A32" s="7"/>
      <c r="B32" s="79" t="str">
        <f>+[5]Cuadro145!C21</f>
        <v>Gastos de cafeteria</v>
      </c>
      <c r="C32" s="63">
        <f>+[5]Cuadro145!D21</f>
        <v>3.26</v>
      </c>
      <c r="D32" s="63">
        <f>+[5]Cuadro145!E21</f>
        <v>1.385543E-2</v>
      </c>
      <c r="E32" s="62">
        <f>+[5]Cuadro145!F21</f>
        <v>2.36</v>
      </c>
      <c r="F32" s="62">
        <f>+[5]Cuadro145!G21</f>
        <v>9.9566289999999998E-3</v>
      </c>
      <c r="G32" s="61">
        <f>+[5]Cuadro145!H21</f>
        <v>4.4000000000000004</v>
      </c>
      <c r="H32" s="63">
        <f>+[5]Cuadro145!I21</f>
        <v>5.0946129999999996E-3</v>
      </c>
      <c r="I32" s="98">
        <f>+[5]Cuadro145!J21</f>
        <v>19</v>
      </c>
      <c r="J32" s="100">
        <f>+[5]Cuadro145!K21</f>
        <v>21</v>
      </c>
      <c r="K32" s="98">
        <f>+[5]Cuadro145!L21</f>
        <v>23</v>
      </c>
      <c r="L32" s="11"/>
      <c r="M32" s="7"/>
      <c r="R32" s="82"/>
      <c r="S32" s="83"/>
      <c r="T32" s="83"/>
      <c r="U32" s="84"/>
    </row>
    <row r="33" spans="1:21">
      <c r="A33" s="7"/>
      <c r="B33" s="9" t="str">
        <f>+[5]Cuadro145!C22</f>
        <v>Panela</v>
      </c>
      <c r="C33" s="61">
        <f>+[5]Cuadro145!D22</f>
        <v>6.94</v>
      </c>
      <c r="D33" s="61">
        <f>+[5]Cuadro145!E22</f>
        <v>1.2273190999999999E-2</v>
      </c>
      <c r="E33" s="62">
        <f>+[5]Cuadro145!F22</f>
        <v>7.41</v>
      </c>
      <c r="F33" s="62">
        <f>+[5]Cuadro145!G22</f>
        <v>2.6182655999999999E-2</v>
      </c>
      <c r="G33" s="61">
        <f>+[5]Cuadro145!H22</f>
        <v>4.8600000000000003</v>
      </c>
      <c r="H33" s="61">
        <f>+[5]Cuadro145!I22</f>
        <v>2.942156E-3</v>
      </c>
      <c r="I33" s="98">
        <f>+[5]Cuadro145!J22</f>
        <v>20</v>
      </c>
      <c r="J33" s="99">
        <f>+[5]Cuadro145!K22</f>
        <v>14</v>
      </c>
      <c r="K33" s="98">
        <f>+[5]Cuadro145!L22</f>
        <v>29</v>
      </c>
      <c r="L33" s="11"/>
      <c r="M33" s="7"/>
      <c r="R33" s="82"/>
      <c r="S33" s="83"/>
      <c r="T33" s="83"/>
      <c r="U33" s="84"/>
    </row>
    <row r="34" spans="1:21">
      <c r="A34" s="7"/>
      <c r="B34" s="9" t="str">
        <f>+[5]Cuadro145!C23</f>
        <v>Naranjas</v>
      </c>
      <c r="C34" s="61">
        <f>+[5]Cuadro145!D23</f>
        <v>18.61</v>
      </c>
      <c r="D34" s="61">
        <f>+[5]Cuadro145!E23</f>
        <v>1.1499571E-2</v>
      </c>
      <c r="E34" s="62">
        <f>+[5]Cuadro145!F23</f>
        <v>24.61</v>
      </c>
      <c r="F34" s="62">
        <f>+[5]Cuadro145!G23</f>
        <v>1.6129458999999999E-2</v>
      </c>
      <c r="G34" s="61">
        <f>+[5]Cuadro145!H23</f>
        <v>10.93</v>
      </c>
      <c r="H34" s="61">
        <f>+[5]Cuadro145!I23</f>
        <v>7.2367830000000001E-3</v>
      </c>
      <c r="I34" s="98">
        <f>+[5]Cuadro145!J23</f>
        <v>21</v>
      </c>
      <c r="J34" s="99">
        <f>+[5]Cuadro145!K23</f>
        <v>18</v>
      </c>
      <c r="K34" s="98">
        <f>+[5]Cuadro145!L23</f>
        <v>20</v>
      </c>
      <c r="L34" s="11"/>
      <c r="M34" s="7"/>
      <c r="R34" s="82"/>
      <c r="S34" s="83"/>
      <c r="T34" s="83"/>
      <c r="U34" s="84"/>
    </row>
    <row r="35" spans="1:21">
      <c r="A35" s="7"/>
      <c r="B35" s="9" t="str">
        <f>+[5]Cuadro145!C24</f>
        <v>Queso</v>
      </c>
      <c r="C35" s="61">
        <f>+[5]Cuadro145!D24</f>
        <v>2.14</v>
      </c>
      <c r="D35" s="61">
        <f>+[5]Cuadro145!E24</f>
        <v>9.1885660000000004E-3</v>
      </c>
      <c r="E35" s="62">
        <f>+[5]Cuadro145!F24</f>
        <v>2.2200000000000002</v>
      </c>
      <c r="F35" s="62">
        <f>+[5]Cuadro145!G24</f>
        <v>9.5918970000000003E-3</v>
      </c>
      <c r="G35" s="61">
        <f>+[5]Cuadro145!H24</f>
        <v>2.74</v>
      </c>
      <c r="H35" s="61">
        <f>+[5]Cuadro145!I24</f>
        <v>1.4574119E-2</v>
      </c>
      <c r="I35" s="98">
        <f>+[5]Cuadro145!J24</f>
        <v>22</v>
      </c>
      <c r="J35" s="99">
        <f>+[5]Cuadro145!K24</f>
        <v>22</v>
      </c>
      <c r="K35" s="98">
        <f>+[5]Cuadro145!L24</f>
        <v>12</v>
      </c>
      <c r="L35" s="11"/>
      <c r="M35" s="7"/>
      <c r="R35" s="82"/>
      <c r="S35" s="83"/>
      <c r="T35" s="83"/>
      <c r="U35" s="84"/>
    </row>
    <row r="36" spans="1:21">
      <c r="A36" s="7"/>
      <c r="B36" s="9" t="str">
        <f>+[5]Cuadro145!C25</f>
        <v>Hortalizas y legumbres enlatadas</v>
      </c>
      <c r="C36" s="61">
        <f>+[5]Cuadro145!D25</f>
        <v>3.74</v>
      </c>
      <c r="D36" s="61">
        <f>+[5]Cuadro145!E25</f>
        <v>5.7281950000000002E-3</v>
      </c>
      <c r="E36" s="62">
        <f>+[5]Cuadro145!F25</f>
        <v>3.99</v>
      </c>
      <c r="F36" s="62">
        <f>+[5]Cuadro145!G25</f>
        <v>5.6465350000000003E-3</v>
      </c>
      <c r="G36" s="61">
        <f>+[5]Cuadro145!H25</f>
        <v>3.53</v>
      </c>
      <c r="H36" s="61">
        <f>+[5]Cuadro145!I25</f>
        <v>8.2966450000000001E-3</v>
      </c>
      <c r="I36" s="98">
        <f>+[5]Cuadro145!J25</f>
        <v>23</v>
      </c>
      <c r="J36" s="99">
        <f>+[5]Cuadro145!K25</f>
        <v>28</v>
      </c>
      <c r="K36" s="98">
        <f>+[5]Cuadro145!L25</f>
        <v>19</v>
      </c>
      <c r="L36" s="11"/>
      <c r="M36" s="7"/>
      <c r="R36" s="82"/>
      <c r="S36" s="83"/>
      <c r="T36" s="83"/>
      <c r="U36" s="84"/>
    </row>
    <row r="37" spans="1:21">
      <c r="A37" s="7"/>
      <c r="B37" s="9" t="str">
        <f>+[5]Cuadro145!C26</f>
        <v>Salsas y aderezos</v>
      </c>
      <c r="C37" s="61">
        <f>+[5]Cuadro145!D26</f>
        <v>2.4900000000000002</v>
      </c>
      <c r="D37" s="61">
        <f>+[5]Cuadro145!E26</f>
        <v>5.7030880000000003E-3</v>
      </c>
      <c r="E37" s="62">
        <f>+[5]Cuadro145!F26</f>
        <v>2</v>
      </c>
      <c r="F37" s="62">
        <f>+[5]Cuadro145!G26</f>
        <v>4.9010620000000003E-3</v>
      </c>
      <c r="G37" s="61">
        <f>+[5]Cuadro145!H26</f>
        <v>2.19</v>
      </c>
      <c r="H37" s="61">
        <f>+[5]Cuadro145!I26</f>
        <v>3.243798E-3</v>
      </c>
      <c r="I37" s="98">
        <f>+[5]Cuadro145!J26</f>
        <v>24</v>
      </c>
      <c r="J37" s="99">
        <f>+[5]Cuadro145!K26</f>
        <v>31</v>
      </c>
      <c r="K37" s="98">
        <f>+[5]Cuadro145!L26</f>
        <v>28</v>
      </c>
      <c r="L37" s="11"/>
      <c r="M37" s="7"/>
      <c r="R37" s="82"/>
      <c r="S37" s="83"/>
      <c r="T37" s="83"/>
      <c r="U37" s="84"/>
    </row>
    <row r="38" spans="1:21">
      <c r="A38" s="7"/>
      <c r="B38" s="9" t="s">
        <v>140</v>
      </c>
      <c r="C38" s="89"/>
      <c r="D38" s="115">
        <f>+[5]Cuadro145!E27</f>
        <v>-9.0305030000000022E-2</v>
      </c>
      <c r="E38" s="89"/>
      <c r="F38" s="113">
        <f>+[5]Cuadro145!G27</f>
        <v>-8.7079713396000014E-2</v>
      </c>
      <c r="G38" s="89"/>
      <c r="H38" s="115">
        <f>+[5]Cuadro145!I27</f>
        <v>-1.9559820399999997E-2</v>
      </c>
      <c r="I38" s="114"/>
      <c r="J38" s="114"/>
      <c r="K38" s="114"/>
      <c r="L38" s="11"/>
      <c r="M38" s="7"/>
      <c r="R38" s="82"/>
      <c r="S38" s="83"/>
      <c r="T38" s="83"/>
      <c r="U38" s="84"/>
    </row>
    <row r="39" spans="1:2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>
      <c r="A50" s="7"/>
      <c r="B50" s="58" t="s">
        <v>141</v>
      </c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>
      <c r="A51" s="7"/>
      <c r="B51" s="58" t="s">
        <v>128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>
      <c r="A52" s="24"/>
      <c r="B52" s="25" t="s">
        <v>129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20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239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+[5]Cuadro146!C2</f>
        <v>Vivienda</v>
      </c>
      <c r="C13" s="66">
        <f>+[5]Cuadro146!D2</f>
        <v>3.29</v>
      </c>
      <c r="D13" s="66">
        <f>+[5]Cuadro146!E2</f>
        <v>0.974813912</v>
      </c>
      <c r="E13" s="66">
        <f>+[5]Cuadro146!F2</f>
        <v>4.17</v>
      </c>
      <c r="F13" s="66">
        <f>+[5]Cuadro146!G2</f>
        <v>1.180338863</v>
      </c>
      <c r="G13" s="66">
        <f>+[5]Cuadro146!H2</f>
        <v>1.69</v>
      </c>
      <c r="H13" s="66">
        <f>+[5]Cuadro146!I2</f>
        <v>0.49958011600000002</v>
      </c>
      <c r="I13" s="90"/>
      <c r="J13" s="90"/>
      <c r="K13" s="90"/>
      <c r="L13" s="11"/>
      <c r="M13" s="7"/>
    </row>
    <row r="14" spans="1:22">
      <c r="A14" s="7"/>
      <c r="B14" s="32" t="str">
        <f>+[5]Cuadro146!C3</f>
        <v>Gasto ocupación</v>
      </c>
      <c r="C14" s="61">
        <f>+[5]Cuadro146!D3</f>
        <v>3.16</v>
      </c>
      <c r="D14" s="61">
        <f>+[5]Cuadro146!E3</f>
        <v>0.64913872800000005</v>
      </c>
      <c r="E14" s="62">
        <f>+[5]Cuadro146!F3</f>
        <v>4.0199999999999996</v>
      </c>
      <c r="F14" s="62">
        <f>+[5]Cuadro146!G3</f>
        <v>0.73472934899999998</v>
      </c>
      <c r="G14" s="61">
        <f>+[5]Cuadro146!H3</f>
        <v>1.49</v>
      </c>
      <c r="H14" s="61">
        <f>+[5]Cuadro146!I3</f>
        <v>0.33341144499999997</v>
      </c>
      <c r="I14" s="98">
        <f>+[5]Cuadro146!J3</f>
        <v>1</v>
      </c>
      <c r="J14" s="99">
        <f>+[5]Cuadro146!K3</f>
        <v>1</v>
      </c>
      <c r="K14" s="98">
        <f>+[5]Cuadro146!L3</f>
        <v>1</v>
      </c>
      <c r="L14" s="11"/>
      <c r="M14" s="7"/>
      <c r="N14" s="6"/>
      <c r="O14" s="6"/>
    </row>
    <row r="15" spans="1:22">
      <c r="A15" s="7"/>
      <c r="B15" s="32" t="str">
        <f>+[5]Cuadro146!C4</f>
        <v>Gas y servicios</v>
      </c>
      <c r="C15" s="64">
        <f>+[5]Cuadro146!D4</f>
        <v>5.56</v>
      </c>
      <c r="D15" s="64">
        <f>+[5]Cuadro146!E4</f>
        <v>0.312931548</v>
      </c>
      <c r="E15" s="65">
        <f>+[5]Cuadro146!F4</f>
        <v>6.54</v>
      </c>
      <c r="F15" s="62">
        <f>+[5]Cuadro146!G4</f>
        <v>0.424065953</v>
      </c>
      <c r="G15" s="61">
        <f>+[5]Cuadro146!H4</f>
        <v>5.17</v>
      </c>
      <c r="H15" s="64">
        <f>+[5]Cuadro146!I4</f>
        <v>0.19958221300000001</v>
      </c>
      <c r="I15" s="101">
        <f>+[5]Cuadro146!J4</f>
        <v>2</v>
      </c>
      <c r="J15" s="100">
        <f>+[5]Cuadro146!K4</f>
        <v>2</v>
      </c>
      <c r="K15" s="98">
        <f>+[5]Cuadro146!L4</f>
        <v>2</v>
      </c>
      <c r="L15" s="11"/>
      <c r="M15" s="7"/>
      <c r="N15" s="6"/>
      <c r="O15" s="163"/>
    </row>
    <row r="16" spans="1:22">
      <c r="A16" s="7"/>
      <c r="B16" s="32" t="str">
        <f>+[5]Cuadro146!C5</f>
        <v>Muebles hogar</v>
      </c>
      <c r="C16" s="61">
        <f>+[5]Cuadro146!D5</f>
        <v>-1.93</v>
      </c>
      <c r="D16" s="61">
        <f>+[5]Cuadro146!E5</f>
        <v>-1.0843752E-2</v>
      </c>
      <c r="E16" s="62">
        <f>+[5]Cuadro146!F5</f>
        <v>0.86</v>
      </c>
      <c r="F16" s="62">
        <f>+[5]Cuadro146!G5</f>
        <v>3.4825020000000002E-3</v>
      </c>
      <c r="G16" s="61">
        <f>+[5]Cuadro146!H5</f>
        <v>-6.38</v>
      </c>
      <c r="H16" s="61">
        <f>+[5]Cuadro146!I5</f>
        <v>-6.3034032000000004E-2</v>
      </c>
      <c r="I16" s="98">
        <f>+[5]Cuadro146!J5</f>
        <v>7</v>
      </c>
      <c r="J16" s="100">
        <f>+[5]Cuadro146!K5</f>
        <v>5</v>
      </c>
      <c r="K16" s="98">
        <f>+[5]Cuadro146!L5</f>
        <v>7</v>
      </c>
      <c r="L16" s="11"/>
      <c r="M16" s="7"/>
      <c r="N16" s="6"/>
      <c r="O16" s="6"/>
    </row>
    <row r="17" spans="1:21">
      <c r="A17" s="7"/>
      <c r="B17" s="32" t="str">
        <f>+[5]Cuadro146!C6</f>
        <v>Aparatos</v>
      </c>
      <c r="C17" s="63">
        <f>+[5]Cuadro146!D6</f>
        <v>-1.59</v>
      </c>
      <c r="D17" s="63">
        <f>+[5]Cuadro146!E6</f>
        <v>-7.9327129999999992E-3</v>
      </c>
      <c r="E17" s="62">
        <f>+[5]Cuadro146!F6</f>
        <v>-2.99</v>
      </c>
      <c r="F17" s="62">
        <f>+[5]Cuadro146!G6</f>
        <v>-1.9311344000000001E-2</v>
      </c>
      <c r="G17" s="61">
        <f>+[5]Cuadro146!H6</f>
        <v>2.13</v>
      </c>
      <c r="H17" s="63">
        <f>+[5]Cuadro146!I6</f>
        <v>9.5388969999999993E-3</v>
      </c>
      <c r="I17" s="98">
        <f>+[5]Cuadro146!J6</f>
        <v>5</v>
      </c>
      <c r="J17" s="99">
        <f>+[5]Cuadro146!K6</f>
        <v>7</v>
      </c>
      <c r="K17" s="98">
        <f>+[5]Cuadro146!L6</f>
        <v>4</v>
      </c>
      <c r="L17" s="11"/>
      <c r="M17" s="7"/>
      <c r="N17" s="6"/>
      <c r="O17" s="6"/>
    </row>
    <row r="18" spans="1:21">
      <c r="A18" s="7"/>
      <c r="B18" s="32" t="str">
        <f>+[5]Cuadro146!C7</f>
        <v>Utensilios</v>
      </c>
      <c r="C18" s="61">
        <f>+[5]Cuadro146!D7</f>
        <v>-2.35</v>
      </c>
      <c r="D18" s="61">
        <f>+[5]Cuadro146!E7</f>
        <v>-9.9588539999999996E-3</v>
      </c>
      <c r="E18" s="62">
        <f>+[5]Cuadro146!F7</f>
        <v>-0.23</v>
      </c>
      <c r="F18" s="62">
        <f>+[5]Cuadro146!G7</f>
        <v>-7.3072100000000004E-4</v>
      </c>
      <c r="G18" s="61">
        <f>+[5]Cuadro146!H7</f>
        <v>-2.67</v>
      </c>
      <c r="H18" s="61">
        <f>+[5]Cuadro146!I7</f>
        <v>-9.6084010000000008E-3</v>
      </c>
      <c r="I18" s="98">
        <f>+[5]Cuadro146!J7</f>
        <v>6</v>
      </c>
      <c r="J18" s="99">
        <f>+[5]Cuadro146!K7</f>
        <v>6</v>
      </c>
      <c r="K18" s="101">
        <f>+[5]Cuadro146!L7</f>
        <v>6</v>
      </c>
      <c r="L18" s="11"/>
      <c r="M18" s="7"/>
      <c r="N18" s="6"/>
      <c r="O18" s="6"/>
    </row>
    <row r="19" spans="1:21">
      <c r="A19" s="7"/>
      <c r="B19" s="32" t="str">
        <f>+[5]Cuadro146!C8</f>
        <v>Ropa</v>
      </c>
      <c r="C19" s="61">
        <f>+[5]Cuadro146!D8</f>
        <v>2.92</v>
      </c>
      <c r="D19" s="61">
        <f>+[5]Cuadro146!E8</f>
        <v>6.3967490000000002E-3</v>
      </c>
      <c r="E19" s="62">
        <f>+[5]Cuadro146!F8</f>
        <v>2.71</v>
      </c>
      <c r="F19" s="62">
        <f>+[5]Cuadro146!G8</f>
        <v>5.750542E-3</v>
      </c>
      <c r="G19" s="61">
        <f>+[5]Cuadro146!H8</f>
        <v>2.76</v>
      </c>
      <c r="H19" s="61">
        <f>+[5]Cuadro146!I8</f>
        <v>4.8930429999999997E-3</v>
      </c>
      <c r="I19" s="101">
        <f>+[5]Cuadro146!J8</f>
        <v>4</v>
      </c>
      <c r="J19" s="99">
        <f>+[5]Cuadro146!K8</f>
        <v>4</v>
      </c>
      <c r="K19" s="98">
        <f>+[5]Cuadro146!L8</f>
        <v>5</v>
      </c>
      <c r="L19" s="11"/>
      <c r="M19" s="7"/>
      <c r="N19" s="6"/>
      <c r="O19" s="6"/>
    </row>
    <row r="20" spans="1:21">
      <c r="A20" s="7"/>
      <c r="B20" s="32" t="str">
        <f>+[5]Cuadro146!C9</f>
        <v>Limpieza</v>
      </c>
      <c r="C20" s="61">
        <f>+[5]Cuadro146!D9</f>
        <v>2.3199999999999998</v>
      </c>
      <c r="D20" s="61">
        <f>+[5]Cuadro146!E9</f>
        <v>4.0777391000000003E-2</v>
      </c>
      <c r="E20" s="62">
        <f>+[5]Cuadro146!F9</f>
        <v>2.02</v>
      </c>
      <c r="F20" s="62">
        <f>+[5]Cuadro146!G9</f>
        <v>3.9682980999999999E-2</v>
      </c>
      <c r="G20" s="61">
        <f>+[5]Cuadro146!H9</f>
        <v>2.36</v>
      </c>
      <c r="H20" s="61">
        <f>+[5]Cuadro146!I9</f>
        <v>3.1910255999999998E-2</v>
      </c>
      <c r="I20" s="98">
        <f>+[5]Cuadro146!J9</f>
        <v>3</v>
      </c>
      <c r="J20" s="102">
        <f>+[5]Cuadro146!K9</f>
        <v>3</v>
      </c>
      <c r="K20" s="98">
        <f>+[5]Cuadro146!L9</f>
        <v>3</v>
      </c>
      <c r="L20" s="11"/>
      <c r="M20" s="7"/>
      <c r="N20" s="6"/>
      <c r="O20" s="5"/>
    </row>
    <row r="21" spans="1:21">
      <c r="L21" s="11"/>
    </row>
    <row r="22" spans="1:21">
      <c r="A22" s="7"/>
      <c r="L22" s="11"/>
      <c r="M22" s="7"/>
    </row>
    <row r="23" spans="1:21">
      <c r="A23" s="7"/>
      <c r="B23" s="9"/>
      <c r="C23" s="178" t="s">
        <v>293</v>
      </c>
      <c r="D23" s="178"/>
      <c r="E23" s="178"/>
      <c r="F23" s="178"/>
      <c r="G23" s="178"/>
      <c r="H23" s="178"/>
      <c r="I23" s="178"/>
      <c r="J23" s="178"/>
      <c r="K23" s="178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76" t="s">
        <v>331</v>
      </c>
      <c r="D24" s="176"/>
      <c r="E24" s="176"/>
      <c r="F24" s="176"/>
      <c r="G24" s="176"/>
      <c r="H24" s="176"/>
      <c r="I24" s="176"/>
      <c r="J24" s="176"/>
      <c r="K24" s="176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/>
      <c r="E25" s="103">
        <v>2009</v>
      </c>
      <c r="F25" s="103">
        <v>2010</v>
      </c>
      <c r="G25" s="103">
        <v>2011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D26" s="9" t="s">
        <v>6</v>
      </c>
      <c r="E26" s="63">
        <f>+[5]Cuadro146a!B2</f>
        <v>3.89</v>
      </c>
      <c r="F26" s="62">
        <f>+[5]Cuadro146a!C2</f>
        <v>3.42</v>
      </c>
      <c r="G26" s="61">
        <f>+[5]Cuadro146a!D2</f>
        <v>3.29</v>
      </c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D27" s="9" t="s">
        <v>4</v>
      </c>
      <c r="E27" s="61">
        <f>+[5]Cuadro146a!B3</f>
        <v>9.33</v>
      </c>
      <c r="F27" s="62">
        <f>+[5]Cuadro146a!C3</f>
        <v>3.53</v>
      </c>
      <c r="G27" s="61">
        <f>+[5]Cuadro146a!D3</f>
        <v>3.88</v>
      </c>
      <c r="H27" s="133"/>
      <c r="I27" s="134"/>
      <c r="J27" s="134"/>
      <c r="K27" s="134"/>
      <c r="L27" s="11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F28" s="133"/>
      <c r="G28" s="133"/>
      <c r="H28" s="133"/>
      <c r="I28" s="134"/>
      <c r="J28" s="134"/>
      <c r="K28" s="134"/>
      <c r="L28" s="11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0"/>
      <c r="D31" s="140"/>
      <c r="E31" s="140"/>
      <c r="F31" s="140"/>
      <c r="G31" s="140"/>
      <c r="H31" s="140"/>
      <c r="I31" s="140"/>
      <c r="J31" s="140"/>
      <c r="K31" s="140"/>
      <c r="L31" s="155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0"/>
      <c r="D32" s="140"/>
      <c r="E32" s="140"/>
      <c r="F32" s="140"/>
      <c r="G32" s="140"/>
      <c r="H32" s="140"/>
      <c r="I32" s="140"/>
      <c r="J32" s="140"/>
      <c r="K32" s="140"/>
      <c r="L32" s="155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1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  <c r="O34" s="57"/>
      <c r="P34" s="57"/>
      <c r="Q34" s="57"/>
      <c r="R34" s="82"/>
      <c r="S34" s="83"/>
      <c r="T34" s="83"/>
      <c r="U34" s="84"/>
    </row>
    <row r="35" spans="1:2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  <c r="O35" s="57"/>
      <c r="P35" s="57"/>
      <c r="Q35" s="57"/>
      <c r="R35" s="82"/>
      <c r="S35" s="83"/>
      <c r="T35" s="83"/>
      <c r="U35" s="84"/>
    </row>
    <row r="36" spans="1:21" ht="14.25" customHeight="1">
      <c r="A36" s="7"/>
      <c r="B36" s="9"/>
      <c r="C36" s="141"/>
      <c r="D36" s="141"/>
      <c r="E36" s="141"/>
      <c r="F36" s="141"/>
      <c r="G36" s="141"/>
      <c r="H36" s="141"/>
      <c r="I36" s="141"/>
      <c r="J36" s="141"/>
      <c r="K36" s="141"/>
      <c r="L36" s="156"/>
      <c r="M36" s="7"/>
    </row>
    <row r="37" spans="1:21">
      <c r="A37" s="7"/>
      <c r="B37" s="9"/>
      <c r="C37" s="141"/>
      <c r="D37" s="141"/>
      <c r="E37" s="141"/>
      <c r="F37" s="141"/>
      <c r="G37" s="141"/>
      <c r="H37" s="141"/>
      <c r="I37" s="141"/>
      <c r="J37" s="141"/>
      <c r="K37" s="141"/>
      <c r="L37" s="156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B42" s="9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B43" s="9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C45" s="140"/>
      <c r="D45" s="140"/>
      <c r="E45" s="140"/>
      <c r="F45" s="140"/>
      <c r="G45" s="140"/>
      <c r="H45" s="140"/>
      <c r="I45" s="140"/>
      <c r="J45" s="140"/>
      <c r="K45" s="140"/>
      <c r="L45" s="155"/>
      <c r="M45" s="7"/>
    </row>
    <row r="46" spans="1:21">
      <c r="A46" s="7"/>
      <c r="C46" s="140"/>
      <c r="D46" s="140"/>
      <c r="E46" s="140"/>
      <c r="F46" s="140"/>
      <c r="G46" s="140"/>
      <c r="H46" s="140"/>
      <c r="I46" s="140"/>
      <c r="J46" s="140"/>
      <c r="K46" s="140"/>
      <c r="L46" s="155"/>
      <c r="M46" s="7"/>
    </row>
    <row r="47" spans="1:21" s="17" customFormat="1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186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196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195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6" sqref="B36:B37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+[5]Cuadro147!C2</f>
        <v>Gasto de ocupación</v>
      </c>
      <c r="C13" s="66">
        <f>+[5]Cuadro147!D2</f>
        <v>3.16</v>
      </c>
      <c r="D13" s="66">
        <f>+[5]Cuadro147!E2</f>
        <v>0.64913872800000005</v>
      </c>
      <c r="E13" s="66">
        <f>+[5]Cuadro147!F2</f>
        <v>4.0199999999999996</v>
      </c>
      <c r="F13" s="66">
        <f>+[5]Cuadro147!G2</f>
        <v>0.73472934899999998</v>
      </c>
      <c r="G13" s="66">
        <f>+[5]Cuadro147!H2</f>
        <v>1.49</v>
      </c>
      <c r="H13" s="66">
        <f>+[5]Cuadro147!I2</f>
        <v>0.33341144499999997</v>
      </c>
      <c r="I13" s="106"/>
      <c r="J13" s="11"/>
      <c r="K13" s="7"/>
    </row>
    <row r="14" spans="1:22">
      <c r="A14" s="7"/>
      <c r="B14" s="9" t="str">
        <f>+[5]Cuadro147!C3</f>
        <v>Arrendamientos</v>
      </c>
      <c r="C14" s="63">
        <f>+[5]Cuadro147!D3</f>
        <v>3.43</v>
      </c>
      <c r="D14" s="63">
        <f>+[5]Cuadro147!E3</f>
        <v>0.26421530900000001</v>
      </c>
      <c r="E14" s="62">
        <f>+[5]Cuadro147!F3</f>
        <v>4.12</v>
      </c>
      <c r="F14" s="62">
        <f>+[5]Cuadro147!G3</f>
        <v>0.438896907</v>
      </c>
      <c r="G14" s="61">
        <f>+[5]Cuadro147!H3</f>
        <v>1.22</v>
      </c>
      <c r="H14" s="63">
        <f>+[5]Cuadro147!I3</f>
        <v>5.1369207E-2</v>
      </c>
      <c r="I14" s="134"/>
      <c r="J14" s="11"/>
      <c r="K14" s="7"/>
    </row>
    <row r="15" spans="1:22">
      <c r="A15" s="7"/>
      <c r="B15" s="9" t="str">
        <f>+[5]Cuadro147!C4</f>
        <v>Ocupacion de la vivienda propia</v>
      </c>
      <c r="C15" s="61">
        <f>+[5]Cuadro147!D4</f>
        <v>2.96</v>
      </c>
      <c r="D15" s="61">
        <f>+[5]Cuadro147!E4</f>
        <v>0.32287642300000002</v>
      </c>
      <c r="E15" s="62">
        <f>+[5]Cuadro147!F4</f>
        <v>3.84</v>
      </c>
      <c r="F15" s="62">
        <f>+[5]Cuadro147!G4</f>
        <v>0.27989856899999999</v>
      </c>
      <c r="G15" s="61">
        <f>+[5]Cuadro147!H4</f>
        <v>1.22</v>
      </c>
      <c r="H15" s="61">
        <f>+[5]Cuadro147!I4</f>
        <v>0.17011789899999999</v>
      </c>
      <c r="I15" s="134"/>
      <c r="J15" s="11"/>
      <c r="K15" s="7"/>
    </row>
    <row r="16" spans="1:22">
      <c r="A16" s="7"/>
      <c r="B16" s="9" t="str">
        <f>+[5]Cuadro147!C5</f>
        <v>Otros gastos de ocupación</v>
      </c>
      <c r="C16" s="61">
        <f>+[5]Cuadro147!D5</f>
        <v>3.21</v>
      </c>
      <c r="D16" s="61">
        <f>+[5]Cuadro147!E5</f>
        <v>6.1962767000000002E-2</v>
      </c>
      <c r="E16" s="62">
        <f>+[5]Cuadro147!F5</f>
        <v>4.55</v>
      </c>
      <c r="F16" s="62">
        <f>+[5]Cuadro147!G5</f>
        <v>1.52225E-2</v>
      </c>
      <c r="G16" s="61">
        <f>+[5]Cuadro147!H5</f>
        <v>2.65</v>
      </c>
      <c r="H16" s="61">
        <f>+[5]Cuadro147!I5</f>
        <v>0.111878848</v>
      </c>
      <c r="I16" s="134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</row>
    <row r="20" spans="1:20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</row>
    <row r="21" spans="1:20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</row>
    <row r="22" spans="1:20">
      <c r="A22" s="7"/>
      <c r="B22" s="19" t="str">
        <f>+[5]Cuadro147!C6</f>
        <v>Arrendamientos</v>
      </c>
      <c r="C22" s="66">
        <f>+[5]Cuadro147!D6</f>
        <v>3.43</v>
      </c>
      <c r="D22" s="66">
        <f>+[5]Cuadro147!E6</f>
        <v>0.26421530900000001</v>
      </c>
      <c r="E22" s="66">
        <f>+[5]Cuadro147!F6</f>
        <v>4.12</v>
      </c>
      <c r="F22" s="66">
        <f>+[5]Cuadro147!G6</f>
        <v>0.438896907</v>
      </c>
      <c r="G22" s="66">
        <f>+[5]Cuadro147!H6</f>
        <v>1.22</v>
      </c>
      <c r="H22" s="66">
        <f>+[5]Cuadro147!I6</f>
        <v>5.1369207E-2</v>
      </c>
      <c r="I22" s="20"/>
      <c r="J22" s="11"/>
      <c r="K22" s="7"/>
    </row>
    <row r="23" spans="1:20">
      <c r="A23" s="7"/>
      <c r="B23" s="9" t="str">
        <f>+[5]Cuadro147!C7</f>
        <v>Arrendamiento efectivo</v>
      </c>
      <c r="C23" s="63">
        <f>+[5]Cuadro147!D7</f>
        <v>3.43</v>
      </c>
      <c r="D23" s="63">
        <f>+[5]Cuadro147!E7</f>
        <v>0.26421530900000001</v>
      </c>
      <c r="E23" s="62">
        <f>+[5]Cuadro147!F7</f>
        <v>4.12</v>
      </c>
      <c r="F23" s="62">
        <f>+[5]Cuadro147!G7</f>
        <v>0.438896907</v>
      </c>
      <c r="G23" s="61">
        <f>+[5]Cuadro147!H7</f>
        <v>1.22</v>
      </c>
      <c r="H23" s="63">
        <f>+[5]Cuadro147!I7</f>
        <v>5.1369207E-2</v>
      </c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</row>
    <row r="27" spans="1:20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</row>
    <row r="28" spans="1:20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</row>
    <row r="29" spans="1:20">
      <c r="A29" s="7"/>
      <c r="B29" s="19" t="str">
        <f>+[5]Cuadro147!C8</f>
        <v>Ocupacion de la vivienda propia</v>
      </c>
      <c r="C29" s="66">
        <f>+[5]Cuadro147!D8</f>
        <v>2.96</v>
      </c>
      <c r="D29" s="66">
        <f>+[5]Cuadro147!E8</f>
        <v>0.32287642300000002</v>
      </c>
      <c r="E29" s="66">
        <f>+[5]Cuadro147!F8</f>
        <v>3.84</v>
      </c>
      <c r="F29" s="66">
        <f>+[5]Cuadro147!G8</f>
        <v>0.27989856899999999</v>
      </c>
      <c r="G29" s="66">
        <f>+[5]Cuadro147!H8</f>
        <v>1.22</v>
      </c>
      <c r="H29" s="66">
        <f>+[5]Cuadro147!I8</f>
        <v>0.17011789899999999</v>
      </c>
      <c r="I29" s="20"/>
      <c r="J29" s="11"/>
      <c r="K29" s="7"/>
    </row>
    <row r="30" spans="1:20">
      <c r="A30" s="7"/>
      <c r="B30" s="9" t="str">
        <f>+[5]Cuadro147!C9</f>
        <v>Arrendamiento imputado</v>
      </c>
      <c r="C30" s="63">
        <f>+[5]Cuadro147!D9</f>
        <v>2.96</v>
      </c>
      <c r="D30" s="63">
        <f>+[5]Cuadro147!E9</f>
        <v>0.32287642300000002</v>
      </c>
      <c r="E30" s="62">
        <f>+[5]Cuadro147!F9</f>
        <v>3.84</v>
      </c>
      <c r="F30" s="62">
        <f>+[5]Cuadro147!G9</f>
        <v>0.27989856899999999</v>
      </c>
      <c r="G30" s="61">
        <f>+[5]Cuadro147!H9</f>
        <v>1.22</v>
      </c>
      <c r="H30" s="63">
        <f>+[5]Cuadro147!I9</f>
        <v>0.17011789899999999</v>
      </c>
      <c r="I30" s="20"/>
      <c r="J30" s="11"/>
      <c r="K30" s="7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7" t="s">
        <v>315</v>
      </c>
      <c r="D33" s="177"/>
      <c r="E33" s="177" t="s">
        <v>70</v>
      </c>
      <c r="F33" s="177"/>
      <c r="G33" s="177" t="s">
        <v>71</v>
      </c>
      <c r="H33" s="17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 t="s">
        <v>184</v>
      </c>
      <c r="C34" s="97" t="s">
        <v>34</v>
      </c>
      <c r="D34" s="97" t="s">
        <v>35</v>
      </c>
      <c r="E34" s="97" t="s">
        <v>34</v>
      </c>
      <c r="F34" s="97" t="s">
        <v>35</v>
      </c>
      <c r="G34" s="97" t="s">
        <v>34</v>
      </c>
      <c r="H34" s="97" t="s">
        <v>35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 t="str">
        <f>+[5]Cuadro147!C10</f>
        <v>Otros gastos de ocupación</v>
      </c>
      <c r="C36" s="66">
        <f>+[5]Cuadro147!D10</f>
        <v>3.21</v>
      </c>
      <c r="D36" s="66">
        <f>+[5]Cuadro147!E10</f>
        <v>6.1962767000000002E-2</v>
      </c>
      <c r="E36" s="66">
        <f>+[5]Cuadro147!F10</f>
        <v>4.55</v>
      </c>
      <c r="F36" s="66">
        <f>+[5]Cuadro147!G10</f>
        <v>1.52225E-2</v>
      </c>
      <c r="G36" s="66">
        <f>+[5]Cuadro147!H10</f>
        <v>2.65</v>
      </c>
      <c r="H36" s="66">
        <f>+[5]Cuadro147!I10</f>
        <v>0.111878848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 t="str">
        <f>+[5]Cuadro147!C11</f>
        <v>Otros gastos de ocupación</v>
      </c>
      <c r="C37" s="63">
        <f>+[5]Cuadro147!D11</f>
        <v>3.21</v>
      </c>
      <c r="D37" s="63">
        <f>+[5]Cuadro147!E11</f>
        <v>6.1962767000000002E-2</v>
      </c>
      <c r="E37" s="62">
        <f>+[5]Cuadro147!F11</f>
        <v>4.55</v>
      </c>
      <c r="F37" s="62">
        <f>+[5]Cuadro147!G11</f>
        <v>1.52225E-2</v>
      </c>
      <c r="G37" s="61">
        <f>+[5]Cuadro147!H11</f>
        <v>2.65</v>
      </c>
      <c r="H37" s="63">
        <f>+[5]Cuadro147!I11</f>
        <v>0.111878848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8" sqref="B28:B30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+[5]Cuadro148!C2</f>
        <v>Gas y servicios públicos</v>
      </c>
      <c r="C13" s="66">
        <f>+[5]Cuadro148!D2</f>
        <v>5.56</v>
      </c>
      <c r="D13" s="66">
        <f>+[5]Cuadro148!E2</f>
        <v>0.312931548</v>
      </c>
      <c r="E13" s="66">
        <f>+[5]Cuadro148!F2</f>
        <v>6.54</v>
      </c>
      <c r="F13" s="66">
        <f>+[5]Cuadro148!G2</f>
        <v>0.424065953</v>
      </c>
      <c r="G13" s="66">
        <f>+[5]Cuadro148!H2</f>
        <v>5.17</v>
      </c>
      <c r="H13" s="66">
        <f>+[5]Cuadro148!I2</f>
        <v>0.19958221300000001</v>
      </c>
      <c r="I13" s="106"/>
      <c r="J13" s="11"/>
      <c r="K13" s="7"/>
    </row>
    <row r="14" spans="1:22">
      <c r="A14" s="7"/>
      <c r="B14" s="9" t="str">
        <f>+[5]Cuadro148!C3</f>
        <v>Gas para consumo doméstico</v>
      </c>
      <c r="C14" s="63">
        <f>+[5]Cuadro148!D3</f>
        <v>14.65</v>
      </c>
      <c r="D14" s="63">
        <f>+[5]Cuadro148!E3</f>
        <v>0.109999572</v>
      </c>
      <c r="E14" s="62">
        <f>+[5]Cuadro148!F3</f>
        <v>15.75</v>
      </c>
      <c r="F14" s="62">
        <f>+[5]Cuadro148!G3</f>
        <v>0.17568858100000001</v>
      </c>
      <c r="G14" s="61">
        <f>+[5]Cuadro148!H3</f>
        <v>14.35</v>
      </c>
      <c r="H14" s="63">
        <f>+[5]Cuadro148!I3</f>
        <v>6.4207282000000004E-2</v>
      </c>
      <c r="I14" s="134"/>
      <c r="J14" s="11"/>
      <c r="K14" s="7"/>
    </row>
    <row r="15" spans="1:22">
      <c r="A15" s="7"/>
      <c r="B15" s="9" t="str">
        <f>+[5]Cuadro148!C4</f>
        <v>Servicios públicos</v>
      </c>
      <c r="C15" s="61">
        <f>+[5]Cuadro148!D4</f>
        <v>4.29</v>
      </c>
      <c r="D15" s="61">
        <f>+[5]Cuadro148!E4</f>
        <v>0.20924372799999999</v>
      </c>
      <c r="E15" s="62">
        <f>+[5]Cuadro148!F4</f>
        <v>4.82</v>
      </c>
      <c r="F15" s="62">
        <f>+[5]Cuadro148!G4</f>
        <v>0.25877134299999999</v>
      </c>
      <c r="G15" s="61">
        <f>+[5]Cuadro148!H4</f>
        <v>4.09</v>
      </c>
      <c r="H15" s="61">
        <f>+[5]Cuadro148!I4</f>
        <v>0.13959412099999999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20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tr">
        <f>+[5]Cuadro148!C5</f>
        <v>Gas para consumo doméstico</v>
      </c>
      <c r="C21" s="66">
        <f>+[5]Cuadro148!D5</f>
        <v>14.65</v>
      </c>
      <c r="D21" s="66">
        <f>+[5]Cuadro148!E5</f>
        <v>0.109999572</v>
      </c>
      <c r="E21" s="66">
        <f>+[5]Cuadro148!F5</f>
        <v>15.75</v>
      </c>
      <c r="F21" s="66">
        <f>+[5]Cuadro148!G5</f>
        <v>0.17568858100000001</v>
      </c>
      <c r="G21" s="66">
        <f>+[5]Cuadro148!H5</f>
        <v>14.35</v>
      </c>
      <c r="H21" s="66">
        <f>+[5]Cuadro148!I5</f>
        <v>6.4207282000000004E-2</v>
      </c>
      <c r="I21" s="20"/>
      <c r="J21" s="11"/>
      <c r="K21" s="7"/>
    </row>
    <row r="22" spans="1:20">
      <c r="A22" s="7"/>
      <c r="B22" s="9" t="str">
        <f>+[5]Cuadro148!C6</f>
        <v>Gas</v>
      </c>
      <c r="C22" s="63">
        <f>+[5]Cuadro148!D6</f>
        <v>14.65</v>
      </c>
      <c r="D22" s="63">
        <f>+[5]Cuadro148!E6</f>
        <v>0.109999572</v>
      </c>
      <c r="E22" s="62">
        <f>+[5]Cuadro148!F6</f>
        <v>15.75</v>
      </c>
      <c r="F22" s="62">
        <f>+[5]Cuadro148!G6</f>
        <v>0.17568858100000001</v>
      </c>
      <c r="G22" s="61">
        <f>+[5]Cuadro148!H6</f>
        <v>14.35</v>
      </c>
      <c r="H22" s="63">
        <f>+[5]Cuadro148!I6</f>
        <v>6.4207282000000004E-2</v>
      </c>
      <c r="I22" s="20"/>
      <c r="J22" s="11"/>
      <c r="K22" s="7"/>
    </row>
    <row r="23" spans="1:20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>
      <c r="A25" s="7"/>
      <c r="B25" s="9"/>
      <c r="C25" s="177" t="s">
        <v>315</v>
      </c>
      <c r="D25" s="177"/>
      <c r="E25" s="177" t="s">
        <v>70</v>
      </c>
      <c r="F25" s="177"/>
      <c r="G25" s="177" t="s">
        <v>71</v>
      </c>
      <c r="H25" s="177"/>
      <c r="I25" s="20"/>
      <c r="J25" s="11"/>
      <c r="K25" s="7"/>
    </row>
    <row r="26" spans="1:20">
      <c r="A26" s="7"/>
      <c r="B26" s="146" t="s">
        <v>184</v>
      </c>
      <c r="C26" s="97" t="s">
        <v>34</v>
      </c>
      <c r="D26" s="97" t="s">
        <v>35</v>
      </c>
      <c r="E26" s="97" t="s">
        <v>34</v>
      </c>
      <c r="F26" s="97" t="s">
        <v>35</v>
      </c>
      <c r="G26" s="97" t="s">
        <v>34</v>
      </c>
      <c r="H26" s="97" t="s">
        <v>35</v>
      </c>
      <c r="I26" s="20"/>
      <c r="J26" s="11"/>
      <c r="K26" s="7"/>
    </row>
    <row r="27" spans="1:20">
      <c r="A27" s="7"/>
      <c r="B27" s="9"/>
      <c r="C27" s="146"/>
      <c r="D27" s="146"/>
      <c r="E27" s="146"/>
      <c r="F27" s="146"/>
      <c r="G27" s="146"/>
      <c r="H27" s="146"/>
      <c r="I27" s="20"/>
      <c r="J27" s="11"/>
      <c r="K27" s="7"/>
    </row>
    <row r="28" spans="1:20">
      <c r="A28" s="7"/>
      <c r="B28" s="19" t="str">
        <f>+[5]Cuadro148!C7</f>
        <v>Ocupacion de la vivienda propia</v>
      </c>
      <c r="C28" s="66">
        <f>+[5]Cuadro148!D7</f>
        <v>2.96</v>
      </c>
      <c r="D28" s="66">
        <f>+[5]Cuadro148!E7</f>
        <v>0.32287642300000002</v>
      </c>
      <c r="E28" s="66">
        <f>+[5]Cuadro148!F7</f>
        <v>3.84</v>
      </c>
      <c r="F28" s="66">
        <f>+[5]Cuadro148!G7</f>
        <v>0.27989856899999999</v>
      </c>
      <c r="G28" s="66">
        <f>+[5]Cuadro148!H7</f>
        <v>1.22</v>
      </c>
      <c r="H28" s="66">
        <f>+[5]Cuadro148!I7</f>
        <v>0.17011789899999999</v>
      </c>
      <c r="I28" s="20"/>
      <c r="J28" s="11"/>
      <c r="K28" s="7"/>
    </row>
    <row r="29" spans="1:20">
      <c r="A29" s="7"/>
      <c r="B29" s="9" t="str">
        <f>+[5]Cuadro148!C8</f>
        <v>Energía eléctrica</v>
      </c>
      <c r="C29" s="63">
        <f>+[5]Cuadro148!D8</f>
        <v>5.42</v>
      </c>
      <c r="D29" s="63">
        <f>+[5]Cuadro148!E8</f>
        <v>0.12503577499999999</v>
      </c>
      <c r="E29" s="62">
        <f>+[5]Cuadro148!F8</f>
        <v>6.74</v>
      </c>
      <c r="F29" s="62">
        <f>+[5]Cuadro148!G8</f>
        <v>0.17830952799999999</v>
      </c>
      <c r="G29" s="61">
        <f>+[5]Cuadro148!H8</f>
        <v>4.68</v>
      </c>
      <c r="H29" s="63">
        <f>+[5]Cuadro148!I8</f>
        <v>6.9785808000000005E-2</v>
      </c>
      <c r="I29" s="20"/>
      <c r="J29" s="11"/>
      <c r="K29" s="7"/>
    </row>
    <row r="30" spans="1:20" s="17" customFormat="1">
      <c r="A30" s="7"/>
      <c r="B30" s="9" t="str">
        <f>+[5]Cuadro148!C9</f>
        <v>Acueducto, alcantarillado y aseo</v>
      </c>
      <c r="C30" s="63">
        <f>+[5]Cuadro148!D9</f>
        <v>3.29</v>
      </c>
      <c r="D30" s="63">
        <f>+[5]Cuadro148!E9</f>
        <v>8.4569577000000007E-2</v>
      </c>
      <c r="E30" s="62">
        <f>+[5]Cuadro148!F9</f>
        <v>2.99</v>
      </c>
      <c r="F30" s="62">
        <f>+[5]Cuadro148!G9</f>
        <v>8.1425280000000003E-2</v>
      </c>
      <c r="G30" s="61">
        <f>+[5]Cuadro148!H9</f>
        <v>3.62</v>
      </c>
      <c r="H30" s="63">
        <f>+[5]Cuadro148!I9</f>
        <v>6.9570555000000006E-2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31" sqref="C31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+[5]Cuadro149!C2</f>
        <v>Muebles del hogar</v>
      </c>
      <c r="C13" s="66">
        <f>+[5]Cuadro149!D2</f>
        <v>-1.93</v>
      </c>
      <c r="D13" s="66">
        <f>+[5]Cuadro149!E2</f>
        <v>-1.0843752E-2</v>
      </c>
      <c r="E13" s="66">
        <f>+[5]Cuadro149!F2</f>
        <v>0.86</v>
      </c>
      <c r="F13" s="66">
        <f>+[5]Cuadro149!G2</f>
        <v>3.4825020000000002E-3</v>
      </c>
      <c r="G13" s="66">
        <f>+[5]Cuadro149!H2</f>
        <v>-6.38</v>
      </c>
      <c r="H13" s="66">
        <f>+[5]Cuadro149!I2</f>
        <v>-6.3034032000000004E-2</v>
      </c>
      <c r="I13" s="106"/>
      <c r="J13" s="11"/>
      <c r="K13" s="7"/>
    </row>
    <row r="14" spans="1:22">
      <c r="A14" s="7"/>
      <c r="B14" s="9" t="str">
        <f>+[5]Cuadro149!C3</f>
        <v>Juego completo</v>
      </c>
      <c r="C14" s="63">
        <f>+[5]Cuadro149!D3</f>
        <v>-2.48</v>
      </c>
      <c r="D14" s="63">
        <f>+[5]Cuadro149!E3</f>
        <v>-1.0883963E-2</v>
      </c>
      <c r="E14" s="62">
        <f>+[5]Cuadro149!F3</f>
        <v>0.38</v>
      </c>
      <c r="F14" s="62">
        <f>+[5]Cuadro149!G3</f>
        <v>1.0596889999999999E-3</v>
      </c>
      <c r="G14" s="61">
        <f>+[5]Cuadro149!H3</f>
        <v>-6.7</v>
      </c>
      <c r="H14" s="63">
        <f>+[5]Cuadro149!I3</f>
        <v>-5.3625994000000003E-2</v>
      </c>
      <c r="I14" s="134"/>
      <c r="J14" s="11"/>
      <c r="K14" s="7"/>
    </row>
    <row r="15" spans="1:22">
      <c r="A15" s="7"/>
      <c r="B15" s="9" t="str">
        <f>+[5]Cuadro149!C4</f>
        <v>Otros muebles del hogar</v>
      </c>
      <c r="C15" s="61">
        <f>+[5]Cuadro149!D4</f>
        <v>0.03</v>
      </c>
      <c r="D15" s="61">
        <f>+[5]Cuadro149!E4</f>
        <v>3.6903300000000003E-5</v>
      </c>
      <c r="E15" s="62">
        <f>+[5]Cuadro149!F4</f>
        <v>1.91</v>
      </c>
      <c r="F15" s="62">
        <f>+[5]Cuadro149!G4</f>
        <v>2.4080310000000001E-3</v>
      </c>
      <c r="G15" s="61">
        <f>+[5]Cuadro149!H4</f>
        <v>-5</v>
      </c>
      <c r="H15" s="61">
        <f>+[5]Cuadro149!I4</f>
        <v>-9.3834890000000001E-3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20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20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20">
      <c r="A21" s="7"/>
      <c r="B21" s="19" t="str">
        <f>+[5]Cuadro149!C5</f>
        <v>Juego completo</v>
      </c>
      <c r="C21" s="66">
        <f>+[5]Cuadro149!D5</f>
        <v>-2.48</v>
      </c>
      <c r="D21" s="66">
        <f>+[5]Cuadro149!E5</f>
        <v>-1.0883963E-2</v>
      </c>
      <c r="E21" s="66">
        <f>+[5]Cuadro149!F5</f>
        <v>0.38</v>
      </c>
      <c r="F21" s="66">
        <f>+[5]Cuadro149!G5</f>
        <v>1.0596889999999999E-3</v>
      </c>
      <c r="G21" s="66">
        <f>+[5]Cuadro149!H5</f>
        <v>-6.7</v>
      </c>
      <c r="H21" s="66">
        <f>+[5]Cuadro149!I5</f>
        <v>-5.3625994000000003E-2</v>
      </c>
      <c r="I21" s="20"/>
      <c r="J21" s="11"/>
      <c r="K21" s="7"/>
    </row>
    <row r="22" spans="1:20">
      <c r="A22" s="7"/>
      <c r="B22" s="9" t="str">
        <f>+[5]Cuadro149!C6</f>
        <v>Sala</v>
      </c>
      <c r="C22" s="63">
        <f>+[5]Cuadro149!D6</f>
        <v>-3.1</v>
      </c>
      <c r="D22" s="63">
        <f>+[5]Cuadro149!E6</f>
        <v>-5.0357209999999999E-3</v>
      </c>
      <c r="E22" s="62">
        <f>+[5]Cuadro149!F6</f>
        <v>1.82</v>
      </c>
      <c r="F22" s="62">
        <f>+[5]Cuadro149!G6</f>
        <v>1.3907240000000001E-3</v>
      </c>
      <c r="G22" s="61">
        <f>+[5]Cuadro149!H6</f>
        <v>-8.19</v>
      </c>
      <c r="H22" s="63">
        <f>+[5]Cuadro149!I6</f>
        <v>-3.3034806E-2</v>
      </c>
      <c r="I22" s="20"/>
      <c r="J22" s="11"/>
      <c r="K22" s="7"/>
    </row>
    <row r="23" spans="1:20">
      <c r="A23" s="7"/>
      <c r="B23" s="9" t="str">
        <f>+[5]Cuadro149!C7</f>
        <v>Comedor</v>
      </c>
      <c r="C23" s="63">
        <f>+[5]Cuadro149!D7</f>
        <v>-2.9</v>
      </c>
      <c r="D23" s="63">
        <f>+[5]Cuadro149!E7</f>
        <v>-3.008887E-3</v>
      </c>
      <c r="E23" s="62">
        <f>+[5]Cuadro149!F7</f>
        <v>2.29</v>
      </c>
      <c r="F23" s="62">
        <f>+[5]Cuadro149!G7</f>
        <v>8.8746699999999997E-4</v>
      </c>
      <c r="G23" s="61">
        <f>+[5]Cuadro149!H7</f>
        <v>-5.16</v>
      </c>
      <c r="H23" s="63">
        <f>+[5]Cuadro149!I7</f>
        <v>-1.9186957000000001E-2</v>
      </c>
      <c r="I23" s="20"/>
      <c r="J23" s="11"/>
      <c r="K23" s="7"/>
    </row>
    <row r="24" spans="1:20">
      <c r="A24" s="7"/>
      <c r="B24" s="9"/>
      <c r="C24" s="89"/>
      <c r="D24" s="89"/>
      <c r="E24" s="89"/>
      <c r="F24" s="89"/>
      <c r="G24" s="89"/>
      <c r="H24" s="89"/>
      <c r="I24" s="20"/>
      <c r="J24" s="11"/>
      <c r="K24" s="7"/>
    </row>
    <row r="25" spans="1:20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</row>
    <row r="28" spans="1:20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</row>
    <row r="29" spans="1:20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</row>
    <row r="30" spans="1:20">
      <c r="A30" s="7"/>
      <c r="B30" s="19" t="str">
        <f>+[5]Cuadro149!C8</f>
        <v>Otros muebles del hogar</v>
      </c>
      <c r="C30" s="66">
        <f>+[5]Cuadro149!D8</f>
        <v>0.03</v>
      </c>
      <c r="D30" s="66">
        <f>+[5]Cuadro149!E8</f>
        <v>3.6903300000000003E-5</v>
      </c>
      <c r="E30" s="66">
        <f>+[5]Cuadro149!F8</f>
        <v>1.91</v>
      </c>
      <c r="F30" s="66">
        <f>+[5]Cuadro149!G8</f>
        <v>2.4080310000000001E-3</v>
      </c>
      <c r="G30" s="66">
        <f>+[5]Cuadro149!H8</f>
        <v>-5</v>
      </c>
      <c r="H30" s="66">
        <f>+[5]Cuadro149!I8</f>
        <v>-9.3834890000000001E-3</v>
      </c>
      <c r="I30" s="20"/>
      <c r="J30" s="11"/>
      <c r="K30" s="7"/>
    </row>
    <row r="31" spans="1:20">
      <c r="A31" s="7"/>
      <c r="B31" s="9" t="str">
        <f>+[5]Cuadro149!C9</f>
        <v>Otros muebles del hogar</v>
      </c>
      <c r="C31" s="63">
        <f>+[5]Cuadro149!D9</f>
        <v>0.03</v>
      </c>
      <c r="D31" s="63">
        <f>+[5]Cuadro149!E9</f>
        <v>3.6903300000000003E-5</v>
      </c>
      <c r="E31" s="62">
        <f>+[5]Cuadro149!F9</f>
        <v>1.91</v>
      </c>
      <c r="F31" s="62">
        <f>+[5]Cuadro149!G9</f>
        <v>2.4080310000000001E-3</v>
      </c>
      <c r="G31" s="61">
        <f>+[5]Cuadro149!H9</f>
        <v>-5</v>
      </c>
      <c r="H31" s="63">
        <f>+[5]Cuadro149!I9</f>
        <v>-9.3834890000000001E-3</v>
      </c>
      <c r="I31" s="20"/>
      <c r="J31" s="11"/>
      <c r="K31" s="7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1" sqref="B31:B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+[5]Cuadro150!C2</f>
        <v>Aparatos domésticos</v>
      </c>
      <c r="C13" s="66">
        <f>+[5]Cuadro150!D2</f>
        <v>-1.59</v>
      </c>
      <c r="D13" s="66">
        <f>+[5]Cuadro150!E2</f>
        <v>-7.9327129999999992E-3</v>
      </c>
      <c r="E13" s="66">
        <f>+[5]Cuadro150!F2</f>
        <v>-2.99</v>
      </c>
      <c r="F13" s="66">
        <f>+[5]Cuadro150!G2</f>
        <v>-1.9311344000000001E-2</v>
      </c>
      <c r="G13" s="66">
        <f>+[5]Cuadro150!H2</f>
        <v>2.13</v>
      </c>
      <c r="H13" s="66">
        <f>+[5]Cuadro150!I2</f>
        <v>9.5388969999999993E-3</v>
      </c>
      <c r="I13" s="106"/>
      <c r="J13" s="11"/>
      <c r="K13" s="7"/>
    </row>
    <row r="14" spans="1:22">
      <c r="A14" s="7"/>
      <c r="B14" s="9" t="str">
        <f>+[5]Cuadro150!C3</f>
        <v>Aparatos para labores del hogar</v>
      </c>
      <c r="C14" s="63">
        <f>+[5]Cuadro150!D3</f>
        <v>-1.68</v>
      </c>
      <c r="D14" s="63">
        <f>+[5]Cuadro150!E3</f>
        <v>-8.1075820000000003E-3</v>
      </c>
      <c r="E14" s="62">
        <f>+[5]Cuadro150!F3</f>
        <v>-3.15</v>
      </c>
      <c r="F14" s="62">
        <f>+[5]Cuadro150!G3</f>
        <v>-1.9475950999999998E-2</v>
      </c>
      <c r="G14" s="61">
        <f>+[5]Cuadro150!H3</f>
        <v>2.16</v>
      </c>
      <c r="H14" s="63">
        <f>+[5]Cuadro150!I3</f>
        <v>9.3545810000000007E-3</v>
      </c>
      <c r="I14" s="134"/>
      <c r="J14" s="11"/>
      <c r="K14" s="7"/>
    </row>
    <row r="15" spans="1:22">
      <c r="A15" s="7"/>
      <c r="B15" s="9" t="str">
        <f>+[5]Cuadro150!C4</f>
        <v>Repuestos, reparacion y alquiler</v>
      </c>
      <c r="C15" s="61">
        <f>+[5]Cuadro150!D4</f>
        <v>1.02</v>
      </c>
      <c r="D15" s="61">
        <f>+[5]Cuadro150!E4</f>
        <v>1.66403E-4</v>
      </c>
      <c r="E15" s="62">
        <f>+[5]Cuadro150!F4</f>
        <v>0.64</v>
      </c>
      <c r="F15" s="62">
        <f>+[5]Cuadro150!G4</f>
        <v>1.7675699999999999E-4</v>
      </c>
      <c r="G15" s="61">
        <f>+[5]Cuadro150!H4</f>
        <v>1.19</v>
      </c>
      <c r="H15" s="61">
        <f>+[5]Cuadro150!I4</f>
        <v>1.75408E-4</v>
      </c>
      <c r="I15" s="134"/>
      <c r="J15" s="11"/>
      <c r="K15" s="7"/>
    </row>
    <row r="16" spans="1:22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</row>
    <row r="19" spans="1:1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</row>
    <row r="20" spans="1:1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</row>
    <row r="21" spans="1:11">
      <c r="A21" s="7"/>
      <c r="B21" s="19" t="str">
        <f>+[5]Cuadro150!C5</f>
        <v>Aparatos para labores del hogar</v>
      </c>
      <c r="C21" s="66">
        <f>+[5]Cuadro150!D5</f>
        <v>-1.68</v>
      </c>
      <c r="D21" s="66">
        <f>+[5]Cuadro150!E5</f>
        <v>-8.1075820000000003E-3</v>
      </c>
      <c r="E21" s="66">
        <f>+[5]Cuadro150!F5</f>
        <v>-3.15</v>
      </c>
      <c r="F21" s="66">
        <f>+[5]Cuadro150!G5</f>
        <v>-1.9475950999999998E-2</v>
      </c>
      <c r="G21" s="66">
        <f>+[5]Cuadro150!H5</f>
        <v>2.16</v>
      </c>
      <c r="H21" s="66">
        <f>+[5]Cuadro150!I5</f>
        <v>9.3545810000000007E-3</v>
      </c>
      <c r="I21" s="20"/>
      <c r="J21" s="11"/>
      <c r="K21" s="7"/>
    </row>
    <row r="22" spans="1:11">
      <c r="A22" s="7"/>
      <c r="B22" s="9" t="str">
        <f>+[5]Cuadro150!C6</f>
        <v>Nevera</v>
      </c>
      <c r="C22" s="63">
        <f>+[5]Cuadro150!D6</f>
        <v>-1.42</v>
      </c>
      <c r="D22" s="63">
        <f>+[5]Cuadro150!E6</f>
        <v>-2.8372689999999999E-3</v>
      </c>
      <c r="E22" s="62">
        <f>+[5]Cuadro150!F6</f>
        <v>-2.5299999999999998</v>
      </c>
      <c r="F22" s="62">
        <f>+[5]Cuadro150!G6</f>
        <v>-7.084768E-3</v>
      </c>
      <c r="G22" s="61">
        <f>+[5]Cuadro150!H6</f>
        <v>0.5</v>
      </c>
      <c r="H22" s="63">
        <f>+[5]Cuadro150!I6</f>
        <v>1.057297E-3</v>
      </c>
      <c r="I22" s="20"/>
      <c r="J22" s="11"/>
      <c r="K22" s="7"/>
    </row>
    <row r="23" spans="1:11">
      <c r="A23" s="7"/>
      <c r="B23" s="9" t="str">
        <f>+[5]Cuadro150!C7</f>
        <v>Estufa</v>
      </c>
      <c r="C23" s="63">
        <f>+[5]Cuadro150!D7</f>
        <v>-2.89</v>
      </c>
      <c r="D23" s="63">
        <f>+[5]Cuadro150!E7</f>
        <v>-1.2659139999999999E-3</v>
      </c>
      <c r="E23" s="62">
        <f>+[5]Cuadro150!F7</f>
        <v>-2.79</v>
      </c>
      <c r="F23" s="62">
        <f>+[5]Cuadro150!G7</f>
        <v>-1.5147610000000001E-3</v>
      </c>
      <c r="G23" s="61">
        <f>+[5]Cuadro150!H7</f>
        <v>-1.21</v>
      </c>
      <c r="H23" s="63">
        <f>+[5]Cuadro150!I7</f>
        <v>-2.19731E-4</v>
      </c>
      <c r="I23" s="20"/>
      <c r="J23" s="11"/>
      <c r="K23" s="7"/>
    </row>
    <row r="24" spans="1:11">
      <c r="A24" s="7"/>
      <c r="B24" s="9" t="str">
        <f>+[5]Cuadro150!C8</f>
        <v>Lavadora</v>
      </c>
      <c r="C24" s="63">
        <f>+[5]Cuadro150!D8</f>
        <v>-0.89</v>
      </c>
      <c r="D24" s="63">
        <f>+[5]Cuadro150!E8</f>
        <v>-1.6457080000000001E-3</v>
      </c>
      <c r="E24" s="62">
        <f>+[5]Cuadro150!F8</f>
        <v>-3.58</v>
      </c>
      <c r="F24" s="62">
        <f>+[5]Cuadro150!G8</f>
        <v>-7.7706119999999997E-3</v>
      </c>
      <c r="G24" s="61">
        <f>+[5]Cuadro150!H8</f>
        <v>7.07</v>
      </c>
      <c r="H24" s="63">
        <f>+[5]Cuadro150!I8</f>
        <v>1.0884660000000001E-2</v>
      </c>
      <c r="I24" s="20"/>
      <c r="J24" s="11"/>
      <c r="K24" s="7"/>
    </row>
    <row r="25" spans="1:11">
      <c r="A25" s="7"/>
      <c r="B25" s="9" t="str">
        <f>+[5]Cuadro150!C9</f>
        <v>Otros aparatos del hogar</v>
      </c>
      <c r="C25" s="63">
        <f>+[5]Cuadro150!D9</f>
        <v>-4.24</v>
      </c>
      <c r="D25" s="63">
        <f>+[5]Cuadro150!E9</f>
        <v>-2.2926880000000002E-3</v>
      </c>
      <c r="E25" s="62">
        <f>+[5]Cuadro150!F9</f>
        <v>-4.59</v>
      </c>
      <c r="F25" s="62">
        <f>+[5]Cuadro150!G9</f>
        <v>-3.0708580000000001E-3</v>
      </c>
      <c r="G25" s="61">
        <f>+[5]Cuadro150!H9</f>
        <v>-3.93</v>
      </c>
      <c r="H25" s="63">
        <f>+[5]Cuadro150!I9</f>
        <v>-1.9455710000000001E-3</v>
      </c>
      <c r="I25" s="20"/>
      <c r="J25" s="11"/>
      <c r="K25" s="7"/>
    </row>
    <row r="26" spans="1:1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>
      <c r="A28" s="7"/>
      <c r="B28" s="9"/>
      <c r="C28" s="177" t="s">
        <v>315</v>
      </c>
      <c r="D28" s="177"/>
      <c r="E28" s="177" t="s">
        <v>70</v>
      </c>
      <c r="F28" s="177"/>
      <c r="G28" s="177" t="s">
        <v>71</v>
      </c>
      <c r="H28" s="177"/>
      <c r="I28" s="20"/>
      <c r="J28" s="11"/>
      <c r="K28" s="7"/>
    </row>
    <row r="29" spans="1:11">
      <c r="A29" s="7"/>
      <c r="B29" s="146" t="s">
        <v>184</v>
      </c>
      <c r="C29" s="97" t="s">
        <v>34</v>
      </c>
      <c r="D29" s="97" t="s">
        <v>35</v>
      </c>
      <c r="E29" s="97" t="s">
        <v>34</v>
      </c>
      <c r="F29" s="97" t="s">
        <v>35</v>
      </c>
      <c r="G29" s="97" t="s">
        <v>34</v>
      </c>
      <c r="H29" s="97" t="s">
        <v>35</v>
      </c>
      <c r="I29" s="20"/>
      <c r="J29" s="11"/>
      <c r="K29" s="7"/>
    </row>
    <row r="30" spans="1:1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</row>
    <row r="31" spans="1:11">
      <c r="A31" s="7"/>
      <c r="B31" s="19" t="str">
        <f>+[5]Cuadro150!C10</f>
        <v>Repuestos, reparacion y alquiler</v>
      </c>
      <c r="C31" s="66">
        <f>+[5]Cuadro150!D10</f>
        <v>1.02</v>
      </c>
      <c r="D31" s="66">
        <f>+[5]Cuadro150!E10</f>
        <v>1.66403E-4</v>
      </c>
      <c r="E31" s="66">
        <f>+[5]Cuadro150!F10</f>
        <v>0.64</v>
      </c>
      <c r="F31" s="66">
        <f>+[5]Cuadro150!G10</f>
        <v>1.7675699999999999E-4</v>
      </c>
      <c r="G31" s="66">
        <f>+[5]Cuadro150!H10</f>
        <v>1.19</v>
      </c>
      <c r="H31" s="66">
        <f>+[5]Cuadro150!I10</f>
        <v>1.75408E-4</v>
      </c>
      <c r="I31" s="20"/>
      <c r="J31" s="11"/>
      <c r="K31" s="7"/>
    </row>
    <row r="32" spans="1:11">
      <c r="A32" s="7"/>
      <c r="B32" s="9" t="str">
        <f>+[5]Cuadro150!C11</f>
        <v>Reparación de artefactos</v>
      </c>
      <c r="C32" s="63">
        <f>+[5]Cuadro150!D11</f>
        <v>1.02</v>
      </c>
      <c r="D32" s="63">
        <f>+[5]Cuadro150!E11</f>
        <v>1.66403E-4</v>
      </c>
      <c r="E32" s="62">
        <f>+[5]Cuadro150!F11</f>
        <v>0.64</v>
      </c>
      <c r="F32" s="62">
        <f>+[5]Cuadro150!G11</f>
        <v>1.7675699999999999E-4</v>
      </c>
      <c r="G32" s="61">
        <f>+[5]Cuadro150!H11</f>
        <v>1.19</v>
      </c>
      <c r="H32" s="63">
        <f>+[5]Cuadro150!I11</f>
        <v>1.75408E-4</v>
      </c>
      <c r="I32" s="20"/>
      <c r="J32" s="11"/>
      <c r="K32" s="7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8" sqref="B38:B39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+[5]Cuadro151!C2</f>
        <v>Utensilios domésticos</v>
      </c>
      <c r="C13" s="66">
        <f>+[5]Cuadro151!D2</f>
        <v>-2.35</v>
      </c>
      <c r="D13" s="66">
        <f>+[5]Cuadro151!E2</f>
        <v>-9.9588539999999996E-3</v>
      </c>
      <c r="E13" s="66">
        <f>+[5]Cuadro151!F2</f>
        <v>-0.23</v>
      </c>
      <c r="F13" s="66">
        <f>+[5]Cuadro151!G2</f>
        <v>-7.3072100000000004E-4</v>
      </c>
      <c r="G13" s="66">
        <f>+[5]Cuadro151!H2</f>
        <v>-2.67</v>
      </c>
      <c r="H13" s="66">
        <f>+[5]Cuadro151!I2</f>
        <v>-9.6084010000000008E-3</v>
      </c>
      <c r="I13" s="106"/>
      <c r="J13" s="11"/>
      <c r="K13" s="7"/>
    </row>
    <row r="14" spans="1:22">
      <c r="A14" s="7"/>
      <c r="B14" s="9" t="str">
        <f>+[5]Cuadro151!C3</f>
        <v>De cocina</v>
      </c>
      <c r="C14" s="63">
        <f>+[5]Cuadro151!D3</f>
        <v>-1.53</v>
      </c>
      <c r="D14" s="63">
        <f>+[5]Cuadro151!E3</f>
        <v>-1.6143310000000001E-3</v>
      </c>
      <c r="E14" s="62">
        <f>+[5]Cuadro151!F3</f>
        <v>-1.97</v>
      </c>
      <c r="F14" s="62">
        <f>+[5]Cuadro151!G3</f>
        <v>-2.1714899999999999E-3</v>
      </c>
      <c r="G14" s="61">
        <f>+[5]Cuadro151!H3</f>
        <v>-0.5</v>
      </c>
      <c r="H14" s="63">
        <f>+[5]Cuadro151!I3</f>
        <v>-6.4861599999999997E-4</v>
      </c>
      <c r="I14" s="134"/>
      <c r="J14" s="11"/>
      <c r="K14" s="7"/>
    </row>
    <row r="15" spans="1:22">
      <c r="A15" s="7"/>
      <c r="B15" s="9" t="str">
        <f>+[5]Cuadro151!C4</f>
        <v>De comedor</v>
      </c>
      <c r="C15" s="61">
        <f>+[5]Cuadro151!D4</f>
        <v>4.74</v>
      </c>
      <c r="D15" s="61">
        <f>+[5]Cuadro151!E4</f>
        <v>3.9996349999999996E-3</v>
      </c>
      <c r="E15" s="62">
        <f>+[5]Cuadro151!F4</f>
        <v>4.93</v>
      </c>
      <c r="F15" s="62">
        <f>+[5]Cuadro151!G4</f>
        <v>3.9547929999999999E-3</v>
      </c>
      <c r="G15" s="61">
        <f>+[5]Cuadro151!H4</f>
        <v>3</v>
      </c>
      <c r="H15" s="61">
        <f>+[5]Cuadro151!I4</f>
        <v>1.8410760000000001E-3</v>
      </c>
      <c r="I15" s="134"/>
      <c r="J15" s="11"/>
      <c r="K15" s="7"/>
    </row>
    <row r="16" spans="1:22">
      <c r="A16" s="7"/>
      <c r="B16" s="9" t="str">
        <f>+[5]Cuadro151!C5</f>
        <v>Otros utensilios domesticos</v>
      </c>
      <c r="C16" s="61">
        <f>+[5]Cuadro151!D5</f>
        <v>-5.0599999999999996</v>
      </c>
      <c r="D16" s="61">
        <f>+[5]Cuadro151!E5</f>
        <v>-1.1835459E-2</v>
      </c>
      <c r="E16" s="62">
        <f>+[5]Cuadro151!F5</f>
        <v>-1.79</v>
      </c>
      <c r="F16" s="62">
        <f>+[5]Cuadro151!G5</f>
        <v>-2.2778820000000002E-3</v>
      </c>
      <c r="G16" s="61">
        <f>+[5]Cuadro151!H5</f>
        <v>-6.16</v>
      </c>
      <c r="H16" s="61">
        <f>+[5]Cuadro151!I5</f>
        <v>-1.0395075E-2</v>
      </c>
      <c r="I16" s="20"/>
      <c r="J16" s="11"/>
      <c r="K16" s="7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+[5]Cuadro151!C6</f>
        <v>De cocina</v>
      </c>
      <c r="C22" s="66">
        <f>+[5]Cuadro151!D6</f>
        <v>-1.53</v>
      </c>
      <c r="D22" s="66">
        <f>+[5]Cuadro151!E6</f>
        <v>-1.6143310000000001E-3</v>
      </c>
      <c r="E22" s="66">
        <f>+[5]Cuadro151!F6</f>
        <v>-1.97</v>
      </c>
      <c r="F22" s="66">
        <f>+[5]Cuadro151!G6</f>
        <v>-2.1714899999999999E-3</v>
      </c>
      <c r="G22" s="66">
        <f>+[5]Cuadro151!H6</f>
        <v>-0.5</v>
      </c>
      <c r="H22" s="66">
        <f>+[5]Cuadro151!I6</f>
        <v>-6.4861599999999997E-4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+[5]Cuadro151!C7</f>
        <v>Ollas, sartenes y refractarias</v>
      </c>
      <c r="C23" s="63">
        <f>+[5]Cuadro151!D7</f>
        <v>-1.19</v>
      </c>
      <c r="D23" s="63">
        <f>+[5]Cuadro151!E7</f>
        <v>-9.2116300000000002E-4</v>
      </c>
      <c r="E23" s="62">
        <f>+[5]Cuadro151!F7</f>
        <v>-1.95</v>
      </c>
      <c r="F23" s="62">
        <f>+[5]Cuadro151!G7</f>
        <v>-1.685956E-3</v>
      </c>
      <c r="G23" s="61">
        <f>+[5]Cuadro151!H7</f>
        <v>0.28000000000000003</v>
      </c>
      <c r="H23" s="63">
        <f>+[5]Cuadro151!I7</f>
        <v>2.38972E-4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+[5]Cuadro151!C8</f>
        <v>Otros utensilios del hogar</v>
      </c>
      <c r="C24" s="63">
        <f>+[5]Cuadro151!D8</f>
        <v>-2.4700000000000002</v>
      </c>
      <c r="D24" s="63">
        <f>+[5]Cuadro151!E8</f>
        <v>-6.94278E-4</v>
      </c>
      <c r="E24" s="62">
        <f>+[5]Cuadro151!F8</f>
        <v>-2.02</v>
      </c>
      <c r="F24" s="62">
        <f>+[5]Cuadro151!G8</f>
        <v>-4.80147E-4</v>
      </c>
      <c r="G24" s="61">
        <f>+[5]Cuadro151!H8</f>
        <v>-1.96</v>
      </c>
      <c r="H24" s="63">
        <f>+[5]Cuadro151!I8</f>
        <v>-8.6983399999999999E-4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+[5]Cuadro151!C9</f>
        <v>De comedor</v>
      </c>
      <c r="C30" s="66">
        <f>+[5]Cuadro151!D9</f>
        <v>4.74</v>
      </c>
      <c r="D30" s="66">
        <f>+[5]Cuadro151!E9</f>
        <v>3.9996349999999996E-3</v>
      </c>
      <c r="E30" s="66">
        <f>+[5]Cuadro151!F9</f>
        <v>4.93</v>
      </c>
      <c r="F30" s="66">
        <f>+[5]Cuadro151!G9</f>
        <v>3.9547929999999999E-3</v>
      </c>
      <c r="G30" s="66">
        <f>+[5]Cuadro151!H9</f>
        <v>3</v>
      </c>
      <c r="H30" s="66">
        <f>+[5]Cuadro151!I9</f>
        <v>1.8410760000000001E-3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+[5]Cuadro151!C10</f>
        <v>Vajilla</v>
      </c>
      <c r="C31" s="63">
        <f>+[5]Cuadro151!D10</f>
        <v>5.56</v>
      </c>
      <c r="D31" s="63">
        <f>+[5]Cuadro151!E10</f>
        <v>4.1593849999999998E-3</v>
      </c>
      <c r="E31" s="62">
        <f>+[5]Cuadro151!F10</f>
        <v>6.05</v>
      </c>
      <c r="F31" s="62">
        <f>+[5]Cuadro151!G10</f>
        <v>4.0499999999999998E-3</v>
      </c>
      <c r="G31" s="61">
        <f>+[5]Cuadro151!H10</f>
        <v>3.41</v>
      </c>
      <c r="H31" s="63">
        <f>+[5]Cuadro151!I10</f>
        <v>2.0122170000000002E-3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+[5]Cuadro151!C11</f>
        <v>Cubiertos</v>
      </c>
      <c r="C32" s="63">
        <f>+[5]Cuadro151!D11</f>
        <v>-1.3</v>
      </c>
      <c r="D32" s="63">
        <f>+[5]Cuadro151!E11</f>
        <v>-1.2437900000000001E-4</v>
      </c>
      <c r="E32" s="62">
        <f>+[5]Cuadro151!F11</f>
        <v>-0.39</v>
      </c>
      <c r="F32" s="62">
        <f>+[5]Cuadro151!G11</f>
        <v>-5.1775299999999999E-5</v>
      </c>
      <c r="G32" s="61">
        <f>+[5]Cuadro151!H11</f>
        <v>-6.58</v>
      </c>
      <c r="H32" s="63">
        <f>+[5]Cuadro151!I11</f>
        <v>-1.5552599999999999E-4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+[5]Cuadro151!C12</f>
        <v>Otros utensilios domesticos</v>
      </c>
      <c r="C38" s="66">
        <f>+[5]Cuadro151!D12</f>
        <v>-5.0599999999999996</v>
      </c>
      <c r="D38" s="66">
        <f>+[5]Cuadro151!E12</f>
        <v>-1.1835459E-2</v>
      </c>
      <c r="E38" s="66">
        <f>+[5]Cuadro151!F12</f>
        <v>-1.79</v>
      </c>
      <c r="F38" s="66">
        <f>+[5]Cuadro151!G12</f>
        <v>-2.2778820000000002E-3</v>
      </c>
      <c r="G38" s="66">
        <f>+[5]Cuadro151!H12</f>
        <v>-6.16</v>
      </c>
      <c r="H38" s="66">
        <f>+[5]Cuadro151!I12</f>
        <v>-1.0395075E-2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+[5]Cuadro151!C13</f>
        <v>Otros utensilios domesticos</v>
      </c>
      <c r="C39" s="63">
        <f>+[5]Cuadro151!D13</f>
        <v>-5.0599999999999996</v>
      </c>
      <c r="D39" s="63">
        <f>+[5]Cuadro151!E13</f>
        <v>-1.1835459E-2</v>
      </c>
      <c r="E39" s="62">
        <f>+[5]Cuadro151!F13</f>
        <v>-1.79</v>
      </c>
      <c r="F39" s="62">
        <f>+[5]Cuadro151!G13</f>
        <v>-2.2778820000000002E-3</v>
      </c>
      <c r="G39" s="61">
        <f>+[5]Cuadro151!H13</f>
        <v>-6.16</v>
      </c>
      <c r="H39" s="63">
        <f>+[5]Cuadro151!I13</f>
        <v>-1.0395075E-2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192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2"/>
    </sheetView>
  </sheetViews>
  <sheetFormatPr baseColWidth="10" defaultColWidth="10.85546875" defaultRowHeight="15.7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+[5]Cuadro152!C2</f>
        <v>Ropa del hogar</v>
      </c>
      <c r="C13" s="66">
        <f>+[5]Cuadro152!D2</f>
        <v>2.92</v>
      </c>
      <c r="D13" s="66">
        <f>+[5]Cuadro152!E2</f>
        <v>6.3967490000000002E-3</v>
      </c>
      <c r="E13" s="66">
        <f>+[5]Cuadro152!F2</f>
        <v>2.71</v>
      </c>
      <c r="F13" s="66">
        <f>+[5]Cuadro152!G2</f>
        <v>5.750542E-3</v>
      </c>
      <c r="G13" s="66">
        <f>+[5]Cuadro152!H2</f>
        <v>2.76</v>
      </c>
      <c r="H13" s="66">
        <f>+[5]Cuadro152!I2</f>
        <v>4.8930429999999997E-3</v>
      </c>
      <c r="I13" s="106"/>
      <c r="J13" s="11"/>
      <c r="K13" s="7"/>
    </row>
    <row r="14" spans="1:22">
      <c r="A14" s="7"/>
      <c r="B14" s="9" t="str">
        <f>+[5]Cuadro152!C3</f>
        <v>Alcoba</v>
      </c>
      <c r="C14" s="63">
        <f>+[5]Cuadro152!D3</f>
        <v>2.4</v>
      </c>
      <c r="D14" s="63">
        <f>+[5]Cuadro152!E3</f>
        <v>3.8134800000000002E-3</v>
      </c>
      <c r="E14" s="62">
        <f>+[5]Cuadro152!F3</f>
        <v>2.42</v>
      </c>
      <c r="F14" s="62">
        <f>+[5]Cuadro152!G3</f>
        <v>4.8590020000000003E-3</v>
      </c>
      <c r="G14" s="61">
        <f>+[5]Cuadro152!H3</f>
        <v>-7.0000000000000007E-2</v>
      </c>
      <c r="H14" s="63">
        <f>+[5]Cuadro152!I3</f>
        <v>-2.57549E-5</v>
      </c>
      <c r="I14" s="134"/>
      <c r="J14" s="11"/>
      <c r="K14" s="7"/>
    </row>
    <row r="15" spans="1:22">
      <c r="A15" s="7"/>
      <c r="B15" s="9" t="str">
        <f>+[5]Cuadro152!C4</f>
        <v>Sala y baño</v>
      </c>
      <c r="C15" s="61">
        <f>+[5]Cuadro152!D4</f>
        <v>4.33</v>
      </c>
      <c r="D15" s="61">
        <f>+[5]Cuadro152!E4</f>
        <v>2.6059590000000001E-3</v>
      </c>
      <c r="E15" s="62">
        <f>+[5]Cuadro152!F4</f>
        <v>8.11</v>
      </c>
      <c r="F15" s="62">
        <f>+[5]Cuadro152!G4</f>
        <v>9.2628899999999995E-4</v>
      </c>
      <c r="G15" s="61">
        <f>+[5]Cuadro152!H4</f>
        <v>3.54</v>
      </c>
      <c r="H15" s="61">
        <f>+[5]Cuadro152!I4</f>
        <v>4.9735020000000003E-3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+[5]Cuadro152!C5</f>
        <v>Alcoba</v>
      </c>
      <c r="C21" s="66">
        <f>+[5]Cuadro152!D5</f>
        <v>2.4</v>
      </c>
      <c r="D21" s="66">
        <f>+[5]Cuadro152!E5</f>
        <v>3.8134800000000002E-3</v>
      </c>
      <c r="E21" s="66">
        <f>+[5]Cuadro152!F5</f>
        <v>2.42</v>
      </c>
      <c r="F21" s="66">
        <f>+[5]Cuadro152!G5</f>
        <v>4.8590020000000003E-3</v>
      </c>
      <c r="G21" s="66">
        <f>+[5]Cuadro152!H5</f>
        <v>-7.0000000000000007E-2</v>
      </c>
      <c r="H21" s="66">
        <f>+[5]Cuadro152!I5</f>
        <v>-2.57549E-5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+[5]Cuadro152!C6</f>
        <v>Juego de sabanas y fundas</v>
      </c>
      <c r="C22" s="63">
        <f>+[5]Cuadro152!D6</f>
        <v>5.85</v>
      </c>
      <c r="D22" s="63">
        <f>+[5]Cuadro152!E6</f>
        <v>2.61392E-3</v>
      </c>
      <c r="E22" s="62">
        <f>+[5]Cuadro152!F6</f>
        <v>6.39</v>
      </c>
      <c r="F22" s="62">
        <f>+[5]Cuadro152!G6</f>
        <v>4.0580369999999996E-3</v>
      </c>
      <c r="G22" s="61">
        <f>+[5]Cuadro152!H6</f>
        <v>2.74</v>
      </c>
      <c r="H22" s="63">
        <f>+[5]Cuadro152!I6</f>
        <v>2.23363E-4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+[5]Cuadro152!C7</f>
        <v>Cobijas y cubrelechos</v>
      </c>
      <c r="C23" s="63">
        <f>+[5]Cuadro152!D7</f>
        <v>1.1399999999999999</v>
      </c>
      <c r="D23" s="63">
        <f>+[5]Cuadro152!E7</f>
        <v>6.7975399999999997E-4</v>
      </c>
      <c r="E23" s="62">
        <f>+[5]Cuadro152!F7</f>
        <v>1.28</v>
      </c>
      <c r="F23" s="62">
        <f>+[5]Cuadro152!G7</f>
        <v>8.3966499999999996E-4</v>
      </c>
      <c r="G23" s="61">
        <f>+[5]Cuadro152!H7</f>
        <v>-1.28</v>
      </c>
      <c r="H23" s="63">
        <f>+[5]Cuadro152!I7</f>
        <v>-3.3153399999999997E-4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+[5]Cuadro152!C8</f>
        <v>Colchones y almohadas</v>
      </c>
      <c r="C24" s="63">
        <f>+[5]Cuadro152!D8</f>
        <v>1.05</v>
      </c>
      <c r="D24" s="63">
        <f>+[5]Cuadro152!E8</f>
        <v>5.7307799999999998E-4</v>
      </c>
      <c r="E24" s="62">
        <f>+[5]Cuadro152!F8</f>
        <v>0.11</v>
      </c>
      <c r="F24" s="62">
        <f>+[5]Cuadro152!G8</f>
        <v>7.8851700000000003E-5</v>
      </c>
      <c r="G24" s="61">
        <f>+[5]Cuadro152!H8</f>
        <v>3.77</v>
      </c>
      <c r="H24" s="63">
        <f>+[5]Cuadro152!I8</f>
        <v>1.03282E-4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+[5]Cuadro152!C9</f>
        <v>Sala y baño</v>
      </c>
      <c r="C30" s="66">
        <f>+[5]Cuadro152!D9</f>
        <v>4.33</v>
      </c>
      <c r="D30" s="66">
        <f>+[5]Cuadro152!E9</f>
        <v>2.6059590000000001E-3</v>
      </c>
      <c r="E30" s="66">
        <f>+[5]Cuadro152!F9</f>
        <v>8.11</v>
      </c>
      <c r="F30" s="66">
        <f>+[5]Cuadro152!G9</f>
        <v>9.2628899999999995E-4</v>
      </c>
      <c r="G30" s="66">
        <f>+[5]Cuadro152!H9</f>
        <v>3.54</v>
      </c>
      <c r="H30" s="66">
        <f>+[5]Cuadro152!I9</f>
        <v>4.9735020000000003E-3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+[5]Cuadro152!C10</f>
        <v>Cortinas</v>
      </c>
      <c r="C31" s="63">
        <f>+[5]Cuadro152!D10</f>
        <v>3.08</v>
      </c>
      <c r="D31" s="63">
        <f>+[5]Cuadro152!E10</f>
        <v>1.3341939999999999E-3</v>
      </c>
      <c r="E31" s="62">
        <f>+[5]Cuadro152!F10</f>
        <v>2.87</v>
      </c>
      <c r="F31" s="62">
        <f>+[5]Cuadro152!G10</f>
        <v>1.14475E-4</v>
      </c>
      <c r="G31" s="61">
        <f>+[5]Cuadro152!H10</f>
        <v>3.09</v>
      </c>
      <c r="H31" s="63">
        <f>+[5]Cuadro152!I10</f>
        <v>3.11919E-3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+[5]Cuadro152!C11</f>
        <v>Toallas, manteles y forros</v>
      </c>
      <c r="C32" s="63">
        <f>+[5]Cuadro152!D11</f>
        <v>7.7</v>
      </c>
      <c r="D32" s="63">
        <f>+[5]Cuadro152!E11</f>
        <v>1.2987789999999999E-3</v>
      </c>
      <c r="E32" s="62">
        <f>+[5]Cuadro152!F11</f>
        <v>11.17</v>
      </c>
      <c r="F32" s="62">
        <f>+[5]Cuadro152!G11</f>
        <v>8.3028900000000001E-4</v>
      </c>
      <c r="G32" s="61">
        <f>+[5]Cuadro152!H11</f>
        <v>4.71</v>
      </c>
      <c r="H32" s="63">
        <f>+[5]Cuadro152!I11</f>
        <v>1.8627909999999999E-3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7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47"/>
      <c r="D37" s="147"/>
      <c r="E37" s="147"/>
      <c r="F37" s="147"/>
      <c r="G37" s="147"/>
      <c r="H37" s="14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4"/>
      <c r="C38" s="106"/>
      <c r="D38" s="106"/>
      <c r="E38" s="106"/>
      <c r="F38" s="106"/>
      <c r="G38" s="106"/>
      <c r="H38" s="10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9" sqref="B39:B4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266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+[5]Cuadro153!C2</f>
        <v>Artículos para limpieza</v>
      </c>
      <c r="C13" s="66">
        <f>+[5]Cuadro153!D2</f>
        <v>2.3199999999999998</v>
      </c>
      <c r="D13" s="66">
        <f>+[5]Cuadro153!E2</f>
        <v>4.0777391000000003E-2</v>
      </c>
      <c r="E13" s="66">
        <f>+[5]Cuadro153!F2</f>
        <v>2.02</v>
      </c>
      <c r="F13" s="66">
        <f>+[5]Cuadro153!G2</f>
        <v>3.9682980999999999E-2</v>
      </c>
      <c r="G13" s="66">
        <f>+[5]Cuadro153!H2</f>
        <v>2.36</v>
      </c>
      <c r="H13" s="66">
        <f>+[5]Cuadro153!I2</f>
        <v>3.1910255999999998E-2</v>
      </c>
      <c r="I13" s="106"/>
      <c r="J13" s="11"/>
      <c r="K13" s="7"/>
    </row>
    <row r="14" spans="1:22">
      <c r="A14" s="7"/>
      <c r="B14" s="9" t="str">
        <f>+[5]Cuadro153!C3</f>
        <v>Jabones, detergentes y suavizantes</v>
      </c>
      <c r="C14" s="63">
        <f>+[5]Cuadro153!D3</f>
        <v>1.47</v>
      </c>
      <c r="D14" s="63">
        <f>+[5]Cuadro153!E3</f>
        <v>1.5322117999999999E-2</v>
      </c>
      <c r="E14" s="62">
        <f>+[5]Cuadro153!F3</f>
        <v>1.2</v>
      </c>
      <c r="F14" s="62">
        <f>+[5]Cuadro153!G3</f>
        <v>1.5024333000000001E-2</v>
      </c>
      <c r="G14" s="61">
        <f>+[5]Cuadro153!H3</f>
        <v>1.76</v>
      </c>
      <c r="H14" s="63">
        <f>+[5]Cuadro153!I3</f>
        <v>1.2545545999999999E-2</v>
      </c>
      <c r="I14" s="134"/>
      <c r="J14" s="11"/>
      <c r="K14" s="7"/>
    </row>
    <row r="15" spans="1:22">
      <c r="A15" s="7"/>
      <c r="B15" s="9" t="str">
        <f>+[5]Cuadro153!C4</f>
        <v>Limpiadores, insecticidas y ceras</v>
      </c>
      <c r="C15" s="61">
        <f>+[5]Cuadro153!D4</f>
        <v>5.48</v>
      </c>
      <c r="D15" s="61">
        <f>+[5]Cuadro153!E4</f>
        <v>1.5662111999999999E-2</v>
      </c>
      <c r="E15" s="62">
        <f>+[5]Cuadro153!F4</f>
        <v>6.31</v>
      </c>
      <c r="F15" s="62">
        <f>+[5]Cuadro153!G4</f>
        <v>1.5671266E-2</v>
      </c>
      <c r="G15" s="61">
        <f>+[5]Cuadro153!H4</f>
        <v>3.27</v>
      </c>
      <c r="H15" s="61">
        <f>+[5]Cuadro153!I4</f>
        <v>1.1986111000000001E-2</v>
      </c>
      <c r="I15" s="134"/>
      <c r="J15" s="11"/>
      <c r="K15" s="7"/>
    </row>
    <row r="16" spans="1:22" s="17" customFormat="1">
      <c r="A16" s="7"/>
      <c r="B16" s="9" t="str">
        <f>+[5]Cuadro153!C5</f>
        <v>Otros utensilios de aseo</v>
      </c>
      <c r="C16" s="61">
        <f>+[5]Cuadro153!D5</f>
        <v>2.37</v>
      </c>
      <c r="D16" s="61">
        <f>+[5]Cuadro153!E5</f>
        <v>1.0177858999999999E-2</v>
      </c>
      <c r="E16" s="62">
        <f>+[5]Cuadro153!F5</f>
        <v>2.0299999999999998</v>
      </c>
      <c r="F16" s="62">
        <f>+[5]Cuadro153!G5</f>
        <v>9.4209359999999995E-3</v>
      </c>
      <c r="G16" s="61">
        <f>+[5]Cuadro153!H5</f>
        <v>2.79</v>
      </c>
      <c r="H16" s="61">
        <f>+[5]Cuadro153!I5</f>
        <v>7.6107320000000003E-3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+[5]Cuadro153!C6</f>
        <v>Jabones, detergentes y suavizantes</v>
      </c>
      <c r="C22" s="66">
        <f>+[5]Cuadro153!D6</f>
        <v>1.47</v>
      </c>
      <c r="D22" s="66">
        <f>+[5]Cuadro153!E6</f>
        <v>1.5322117999999999E-2</v>
      </c>
      <c r="E22" s="66">
        <f>+[5]Cuadro153!F6</f>
        <v>1.2</v>
      </c>
      <c r="F22" s="66">
        <f>+[5]Cuadro153!G6</f>
        <v>1.5024333000000001E-2</v>
      </c>
      <c r="G22" s="66">
        <f>+[5]Cuadro153!H6</f>
        <v>1.76</v>
      </c>
      <c r="H22" s="66">
        <f>+[5]Cuadro153!I6</f>
        <v>1.2545545999999999E-2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+[5]Cuadro153!C7</f>
        <v>Jabones</v>
      </c>
      <c r="C23" s="63">
        <f>+[5]Cuadro153!D7</f>
        <v>1.39</v>
      </c>
      <c r="D23" s="63">
        <f>+[5]Cuadro153!E7</f>
        <v>4.8225289999999999E-3</v>
      </c>
      <c r="E23" s="62">
        <f>+[5]Cuadro153!F7</f>
        <v>1.82</v>
      </c>
      <c r="F23" s="62">
        <f>+[5]Cuadro153!G7</f>
        <v>9.1599630000000001E-3</v>
      </c>
      <c r="G23" s="61">
        <f>+[5]Cuadro153!H7</f>
        <v>1.28</v>
      </c>
      <c r="H23" s="63">
        <f>+[5]Cuadro153!I7</f>
        <v>2.479495E-3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+[5]Cuadro153!C8</f>
        <v>Detergentes, blanqueadores</v>
      </c>
      <c r="C24" s="63">
        <f>+[5]Cuadro153!D8</f>
        <v>1.51</v>
      </c>
      <c r="D24" s="63">
        <f>+[5]Cuadro153!E8</f>
        <v>1.0500463999999999E-2</v>
      </c>
      <c r="E24" s="62">
        <f>+[5]Cuadro153!F8</f>
        <v>0.79</v>
      </c>
      <c r="F24" s="62">
        <f>+[5]Cuadro153!G8</f>
        <v>5.9142730000000003E-3</v>
      </c>
      <c r="G24" s="61">
        <f>+[5]Cuadro153!H8</f>
        <v>1.93</v>
      </c>
      <c r="H24" s="63">
        <f>+[5]Cuadro153!I8</f>
        <v>1.0019128E-2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+[5]Cuadro153!C9</f>
        <v>Limpiadores, insecticidas y ceras</v>
      </c>
      <c r="C30" s="66">
        <f>+[5]Cuadro153!D9</f>
        <v>5.48</v>
      </c>
      <c r="D30" s="66">
        <f>+[5]Cuadro153!E9</f>
        <v>1.5662111999999999E-2</v>
      </c>
      <c r="E30" s="66">
        <f>+[5]Cuadro153!F9</f>
        <v>6.31</v>
      </c>
      <c r="F30" s="66">
        <f>+[5]Cuadro153!G9</f>
        <v>1.5671266E-2</v>
      </c>
      <c r="G30" s="66">
        <f>+[5]Cuadro153!H9</f>
        <v>3.27</v>
      </c>
      <c r="H30" s="66">
        <f>+[5]Cuadro153!I9</f>
        <v>1.1986111000000001E-2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+[5]Cuadro153!C10</f>
        <v>Limpiadores y desinfectantes</v>
      </c>
      <c r="C31" s="63">
        <f>+[5]Cuadro153!D10</f>
        <v>1.33</v>
      </c>
      <c r="D31" s="63">
        <f>+[5]Cuadro153!E10</f>
        <v>2.166028E-3</v>
      </c>
      <c r="E31" s="62">
        <f>+[5]Cuadro153!F10</f>
        <v>0.48</v>
      </c>
      <c r="F31" s="62">
        <f>+[5]Cuadro153!G10</f>
        <v>4.7778300000000002E-4</v>
      </c>
      <c r="G31" s="61">
        <f>+[5]Cuadro153!H10</f>
        <v>1.82</v>
      </c>
      <c r="H31" s="63">
        <f>+[5]Cuadro153!I10</f>
        <v>5.812696E-3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+[5]Cuadro153!C11</f>
        <v>Insecticidas</v>
      </c>
      <c r="C32" s="63">
        <f>+[5]Cuadro153!D11</f>
        <v>13.68</v>
      </c>
      <c r="D32" s="63">
        <f>+[5]Cuadro153!E11</f>
        <v>3.7275609999999999E-3</v>
      </c>
      <c r="E32" s="62">
        <f>+[5]Cuadro153!F11</f>
        <v>11.6</v>
      </c>
      <c r="F32" s="62">
        <f>+[5]Cuadro153!G11</f>
        <v>2.3982919999999998E-3</v>
      </c>
      <c r="G32" s="61">
        <f>+[5]Cuadro153!H11</f>
        <v>16.72</v>
      </c>
      <c r="H32" s="63">
        <f>+[5]Cuadro153!I11</f>
        <v>2.2262570000000001E-3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+[5]Cuadro153!C12</f>
        <v>Ceras</v>
      </c>
      <c r="C33" s="63">
        <f>+[5]Cuadro153!D12</f>
        <v>10.85</v>
      </c>
      <c r="D33" s="63">
        <f>+[5]Cuadro153!E12</f>
        <v>1.0383850999999999E-2</v>
      </c>
      <c r="E33" s="62">
        <f>+[5]Cuadro153!F12</f>
        <v>10.44</v>
      </c>
      <c r="F33" s="62">
        <f>+[5]Cuadro153!G12</f>
        <v>1.3377215E-2</v>
      </c>
      <c r="G33" s="61">
        <f>+[5]Cuadro153!H12</f>
        <v>12.95</v>
      </c>
      <c r="H33" s="63">
        <f>+[5]Cuadro153!I12</f>
        <v>4.3823259999999998E-3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+[5]Cuadro153!C13</f>
        <v>Otros utensilios de aseo</v>
      </c>
      <c r="C39" s="66">
        <f>+[5]Cuadro153!D13</f>
        <v>2.37</v>
      </c>
      <c r="D39" s="66">
        <f>+[5]Cuadro153!E13</f>
        <v>1.0177858999999999E-2</v>
      </c>
      <c r="E39" s="66">
        <f>+[5]Cuadro153!F13</f>
        <v>2.0299999999999998</v>
      </c>
      <c r="F39" s="66">
        <f>+[5]Cuadro153!G13</f>
        <v>9.4209359999999995E-3</v>
      </c>
      <c r="G39" s="66">
        <f>+[5]Cuadro153!H13</f>
        <v>2.79</v>
      </c>
      <c r="H39" s="66">
        <f>+[5]Cuadro153!I13</f>
        <v>7.6107320000000003E-3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+[5]Cuadro153!C14</f>
        <v>Papeles de cocina</v>
      </c>
      <c r="C40" s="63">
        <f>+[5]Cuadro153!D14</f>
        <v>1.06</v>
      </c>
      <c r="D40" s="63">
        <f>+[5]Cuadro153!E14</f>
        <v>1.272811E-3</v>
      </c>
      <c r="E40" s="62">
        <f>+[5]Cuadro153!F14</f>
        <v>0.63</v>
      </c>
      <c r="F40" s="62">
        <f>+[5]Cuadro153!G14</f>
        <v>4.6392500000000001E-4</v>
      </c>
      <c r="G40" s="61">
        <f>+[5]Cuadro153!H14</f>
        <v>1.32</v>
      </c>
      <c r="H40" s="63">
        <f>+[5]Cuadro153!I14</f>
        <v>1.27582E-3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+[5]Cuadro153!C15</f>
        <v>Otros utensilios de aseo</v>
      </c>
      <c r="C41" s="63">
        <f>+[5]Cuadro153!D15</f>
        <v>2.89</v>
      </c>
      <c r="D41" s="63">
        <f>+[5]Cuadro153!E15</f>
        <v>8.9412220000000004E-3</v>
      </c>
      <c r="E41" s="62">
        <f>+[5]Cuadro153!F15</f>
        <v>2.29</v>
      </c>
      <c r="F41" s="62">
        <f>+[5]Cuadro153!G15</f>
        <v>8.9412539999999992E-3</v>
      </c>
      <c r="G41" s="61">
        <f>+[5]Cuadro153!H15</f>
        <v>3.65</v>
      </c>
      <c r="H41" s="63">
        <f>+[5]Cuadro153!I15</f>
        <v>6.4285849999999997E-3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194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I14" sqref="I14"/>
    </sheetView>
  </sheetViews>
  <sheetFormatPr baseColWidth="10" defaultColWidth="10.85546875" defaultRowHeight="15.75"/>
  <cols>
    <col min="1" max="1" width="1.85546875" style="6" customWidth="1"/>
    <col min="2" max="2" width="16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151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+[5]Cuadro154!C2</f>
        <v>Vivienda</v>
      </c>
      <c r="C13" s="66">
        <f>+[5]Cuadro154!D2</f>
        <v>3.29</v>
      </c>
      <c r="D13" s="66">
        <f>+[5]Cuadro154!E2</f>
        <v>0.974813912</v>
      </c>
      <c r="E13" s="66">
        <f>+[5]Cuadro154!F2</f>
        <v>4.17</v>
      </c>
      <c r="F13" s="66">
        <f>+[5]Cuadro154!G2</f>
        <v>1.180338863</v>
      </c>
      <c r="G13" s="66">
        <f>+[5]Cuadro154!H2</f>
        <v>1.69</v>
      </c>
      <c r="H13" s="66">
        <f>+[5]Cuadro154!I2</f>
        <v>0.49958011600000002</v>
      </c>
      <c r="I13" s="90"/>
      <c r="J13" s="90"/>
      <c r="K13" s="90"/>
      <c r="L13" s="11"/>
      <c r="M13" s="7"/>
    </row>
    <row r="14" spans="1:22">
      <c r="A14" s="7"/>
      <c r="B14" s="158" t="str">
        <f>+[5]Cuadro154!C3</f>
        <v>Arrendamiento imputado</v>
      </c>
      <c r="C14" s="61">
        <f>+[5]Cuadro154!D3</f>
        <v>2.96</v>
      </c>
      <c r="D14" s="61">
        <f>+[5]Cuadro154!E3</f>
        <v>0.32287642300000002</v>
      </c>
      <c r="E14" s="62">
        <f>+[5]Cuadro154!F3</f>
        <v>3.84</v>
      </c>
      <c r="F14" s="62">
        <f>+[5]Cuadro154!G3</f>
        <v>0.27989856899999999</v>
      </c>
      <c r="G14" s="61">
        <f>+[5]Cuadro154!H3</f>
        <v>1.22</v>
      </c>
      <c r="H14" s="61">
        <f>+[5]Cuadro154!I3</f>
        <v>0.17011789899999999</v>
      </c>
      <c r="I14" s="98">
        <f>+[5]Cuadro154!J3</f>
        <v>1</v>
      </c>
      <c r="J14" s="99">
        <f>+[5]Cuadro154!K3</f>
        <v>2</v>
      </c>
      <c r="K14" s="98">
        <f>+[5]Cuadro154!L3</f>
        <v>1</v>
      </c>
      <c r="L14" s="11"/>
      <c r="M14" s="7"/>
    </row>
    <row r="15" spans="1:22">
      <c r="A15" s="7"/>
      <c r="B15" s="158" t="str">
        <f>+[5]Cuadro154!C4</f>
        <v>Arrendamiento efectivo</v>
      </c>
      <c r="C15" s="63">
        <f>+[5]Cuadro154!D4</f>
        <v>3.43</v>
      </c>
      <c r="D15" s="63">
        <f>+[5]Cuadro154!E4</f>
        <v>0.26421530900000001</v>
      </c>
      <c r="E15" s="62">
        <f>+[5]Cuadro154!F4</f>
        <v>4.12</v>
      </c>
      <c r="F15" s="62">
        <f>+[5]Cuadro154!G4</f>
        <v>0.438896907</v>
      </c>
      <c r="G15" s="61">
        <f>+[5]Cuadro154!H4</f>
        <v>1.22</v>
      </c>
      <c r="H15" s="63">
        <f>+[5]Cuadro154!I4</f>
        <v>5.1369207E-2</v>
      </c>
      <c r="I15" s="98">
        <f>+[5]Cuadro154!J4</f>
        <v>2</v>
      </c>
      <c r="J15" s="100">
        <f>+[5]Cuadro154!K4</f>
        <v>1</v>
      </c>
      <c r="K15" s="98">
        <f>+[5]Cuadro154!L4</f>
        <v>6</v>
      </c>
      <c r="L15" s="11"/>
      <c r="M15" s="7"/>
      <c r="O15" s="53"/>
    </row>
    <row r="16" spans="1:22">
      <c r="A16" s="7"/>
      <c r="B16" s="158" t="str">
        <f>+[5]Cuadro154!C5</f>
        <v>Energía eléctrica</v>
      </c>
      <c r="C16" s="64">
        <f>+[5]Cuadro154!D5</f>
        <v>5.42</v>
      </c>
      <c r="D16" s="64">
        <f>+[5]Cuadro154!E5</f>
        <v>0.12503577499999999</v>
      </c>
      <c r="E16" s="65">
        <f>+[5]Cuadro154!F5</f>
        <v>6.74</v>
      </c>
      <c r="F16" s="62">
        <f>+[5]Cuadro154!G5</f>
        <v>0.17830952799999999</v>
      </c>
      <c r="G16" s="61">
        <f>+[5]Cuadro154!H5</f>
        <v>4.68</v>
      </c>
      <c r="H16" s="64">
        <f>+[5]Cuadro154!I5</f>
        <v>6.9785808000000005E-2</v>
      </c>
      <c r="I16" s="101">
        <f>+[5]Cuadro154!J5</f>
        <v>3</v>
      </c>
      <c r="J16" s="102">
        <f>+[5]Cuadro154!K5</f>
        <v>3</v>
      </c>
      <c r="K16" s="98">
        <f>+[5]Cuadro154!L5</f>
        <v>3</v>
      </c>
      <c r="L16" s="11"/>
      <c r="M16" s="7"/>
      <c r="O16" s="18"/>
    </row>
    <row r="17" spans="1:17">
      <c r="A17" s="7"/>
      <c r="B17" s="158" t="str">
        <f>+[5]Cuadro154!C6</f>
        <v>Gas</v>
      </c>
      <c r="C17" s="61">
        <f>+[5]Cuadro154!D6</f>
        <v>14.65</v>
      </c>
      <c r="D17" s="61">
        <f>+[5]Cuadro154!E6</f>
        <v>0.109999572</v>
      </c>
      <c r="E17" s="62">
        <f>+[5]Cuadro154!F6</f>
        <v>15.75</v>
      </c>
      <c r="F17" s="62">
        <f>+[5]Cuadro154!G6</f>
        <v>0.17568858100000001</v>
      </c>
      <c r="G17" s="61">
        <f>+[5]Cuadro154!H6</f>
        <v>14.35</v>
      </c>
      <c r="H17" s="61">
        <f>+[5]Cuadro154!I6</f>
        <v>6.4207282000000004E-2</v>
      </c>
      <c r="I17" s="98">
        <f>+[5]Cuadro154!J6</f>
        <v>4</v>
      </c>
      <c r="J17" s="99">
        <f>+[5]Cuadro154!K6</f>
        <v>4</v>
      </c>
      <c r="K17" s="98">
        <f>+[5]Cuadro154!L6</f>
        <v>5</v>
      </c>
      <c r="L17" s="11"/>
      <c r="M17" s="7"/>
    </row>
    <row r="18" spans="1:17">
      <c r="A18" s="7"/>
      <c r="B18" s="158" t="str">
        <f>+[5]Cuadro154!C7</f>
        <v>Acueducto, alcantarillado y aseo</v>
      </c>
      <c r="C18" s="61">
        <f>+[5]Cuadro154!D7</f>
        <v>3.29</v>
      </c>
      <c r="D18" s="61">
        <f>+[5]Cuadro154!E7</f>
        <v>8.4569577000000007E-2</v>
      </c>
      <c r="E18" s="62">
        <f>+[5]Cuadro154!F7</f>
        <v>2.99</v>
      </c>
      <c r="F18" s="62">
        <f>+[5]Cuadro154!G7</f>
        <v>8.1425280000000003E-2</v>
      </c>
      <c r="G18" s="61">
        <f>+[5]Cuadro154!H7</f>
        <v>3.62</v>
      </c>
      <c r="H18" s="61">
        <f>+[5]Cuadro154!I7</f>
        <v>6.9570555000000006E-2</v>
      </c>
      <c r="I18" s="98">
        <f>+[5]Cuadro154!J7</f>
        <v>5</v>
      </c>
      <c r="J18" s="99">
        <f>+[5]Cuadro154!K7</f>
        <v>5</v>
      </c>
      <c r="K18" s="98">
        <f>+[5]Cuadro154!L7</f>
        <v>4</v>
      </c>
      <c r="L18" s="11"/>
      <c r="M18" s="7"/>
    </row>
    <row r="19" spans="1:17">
      <c r="A19" s="7"/>
      <c r="B19" s="158" t="str">
        <f>+[5]Cuadro154!C8</f>
        <v>Otros gastos de ocupación</v>
      </c>
      <c r="C19" s="61">
        <f>+[5]Cuadro154!D8</f>
        <v>3.21</v>
      </c>
      <c r="D19" s="61">
        <f>+[5]Cuadro154!E8</f>
        <v>6.1962767000000002E-2</v>
      </c>
      <c r="E19" s="62">
        <f>+[5]Cuadro154!F8</f>
        <v>4.55</v>
      </c>
      <c r="F19" s="62">
        <f>+[5]Cuadro154!G8</f>
        <v>1.52225E-2</v>
      </c>
      <c r="G19" s="61">
        <f>+[5]Cuadro154!H8</f>
        <v>2.65</v>
      </c>
      <c r="H19" s="61">
        <f>+[5]Cuadro154!I8</f>
        <v>0.111878848</v>
      </c>
      <c r="I19" s="98">
        <f>+[5]Cuadro154!J8</f>
        <v>6</v>
      </c>
      <c r="J19" s="99">
        <f>+[5]Cuadro154!K8</f>
        <v>6</v>
      </c>
      <c r="K19" s="98">
        <f>+[5]Cuadro154!L8</f>
        <v>2</v>
      </c>
      <c r="L19" s="11"/>
      <c r="M19" s="7"/>
    </row>
    <row r="20" spans="1:17">
      <c r="A20" s="7"/>
      <c r="B20" s="158" t="str">
        <f>+[5]Cuadro154!C9</f>
        <v>Detergentes, blanqueadores</v>
      </c>
      <c r="C20" s="61">
        <f>+[5]Cuadro154!D9</f>
        <v>1.51</v>
      </c>
      <c r="D20" s="61">
        <f>+[5]Cuadro154!E9</f>
        <v>1.0500463999999999E-2</v>
      </c>
      <c r="E20" s="62">
        <f>+[5]Cuadro154!F9</f>
        <v>0.79</v>
      </c>
      <c r="F20" s="62">
        <f>+[5]Cuadro154!G9</f>
        <v>5.9142730000000003E-3</v>
      </c>
      <c r="G20" s="61">
        <f>+[5]Cuadro154!H9</f>
        <v>1.93</v>
      </c>
      <c r="H20" s="61">
        <f>+[5]Cuadro154!I9</f>
        <v>1.0019128E-2</v>
      </c>
      <c r="I20" s="98">
        <f>+[5]Cuadro154!J9</f>
        <v>7</v>
      </c>
      <c r="J20" s="99">
        <f>+[5]Cuadro154!K9</f>
        <v>10</v>
      </c>
      <c r="K20" s="98">
        <f>+[5]Cuadro154!L9</f>
        <v>8</v>
      </c>
      <c r="L20" s="11"/>
      <c r="M20" s="7"/>
      <c r="P20" s="17"/>
      <c r="Q20" s="17"/>
    </row>
    <row r="21" spans="1:17">
      <c r="A21" s="7"/>
      <c r="B21" s="158" t="str">
        <f>+[5]Cuadro154!C10</f>
        <v>Ceras</v>
      </c>
      <c r="C21" s="61">
        <f>+[5]Cuadro154!D10</f>
        <v>10.85</v>
      </c>
      <c r="D21" s="61">
        <f>+[5]Cuadro154!E10</f>
        <v>1.0383850999999999E-2</v>
      </c>
      <c r="E21" s="62">
        <f>+[5]Cuadro154!F10</f>
        <v>10.44</v>
      </c>
      <c r="F21" s="62">
        <f>+[5]Cuadro154!G10</f>
        <v>1.3377215E-2</v>
      </c>
      <c r="G21" s="61">
        <f>+[5]Cuadro154!H10</f>
        <v>12.95</v>
      </c>
      <c r="H21" s="61">
        <f>+[5]Cuadro154!I10</f>
        <v>4.3823259999999998E-3</v>
      </c>
      <c r="I21" s="98">
        <f>+[5]Cuadro154!J10</f>
        <v>8</v>
      </c>
      <c r="J21" s="99">
        <f>+[5]Cuadro154!K10</f>
        <v>7</v>
      </c>
      <c r="K21" s="98">
        <f>+[5]Cuadro154!L10</f>
        <v>11</v>
      </c>
      <c r="L21" s="11"/>
      <c r="M21" s="7"/>
      <c r="O21" s="57"/>
      <c r="P21" s="57"/>
      <c r="Q21" s="57"/>
    </row>
    <row r="22" spans="1:17">
      <c r="A22" s="7"/>
      <c r="B22" s="158" t="str">
        <f>+[5]Cuadro154!C11</f>
        <v>Otros utensilios de aseo</v>
      </c>
      <c r="C22" s="61">
        <f>+[5]Cuadro154!D11</f>
        <v>2.89</v>
      </c>
      <c r="D22" s="61">
        <f>+[5]Cuadro154!E11</f>
        <v>8.9412220000000004E-3</v>
      </c>
      <c r="E22" s="62">
        <f>+[5]Cuadro154!F11</f>
        <v>2.29</v>
      </c>
      <c r="F22" s="62">
        <f>+[5]Cuadro154!G11</f>
        <v>8.9412539999999992E-3</v>
      </c>
      <c r="G22" s="61">
        <f>+[5]Cuadro154!H11</f>
        <v>3.65</v>
      </c>
      <c r="H22" s="61">
        <f>+[5]Cuadro154!I11</f>
        <v>6.4285849999999997E-3</v>
      </c>
      <c r="I22" s="98">
        <f>+[5]Cuadro154!J11</f>
        <v>9</v>
      </c>
      <c r="J22" s="99">
        <f>+[5]Cuadro154!K11</f>
        <v>9</v>
      </c>
      <c r="K22" s="98">
        <f>+[5]Cuadro154!L11</f>
        <v>9</v>
      </c>
      <c r="L22" s="11"/>
      <c r="M22" s="7"/>
      <c r="O22" s="57"/>
      <c r="P22" s="57"/>
      <c r="Q22" s="57"/>
    </row>
    <row r="23" spans="1:17">
      <c r="A23" s="7"/>
      <c r="B23" s="158" t="str">
        <f>+[5]Cuadro154!C12</f>
        <v>Jabones</v>
      </c>
      <c r="C23" s="61">
        <f>+[5]Cuadro154!D12</f>
        <v>1.39</v>
      </c>
      <c r="D23" s="61">
        <f>+[5]Cuadro154!E12</f>
        <v>4.8225289999999999E-3</v>
      </c>
      <c r="E23" s="62">
        <f>+[5]Cuadro154!F12</f>
        <v>1.82</v>
      </c>
      <c r="F23" s="62">
        <f>+[5]Cuadro154!G12</f>
        <v>9.1599630000000001E-3</v>
      </c>
      <c r="G23" s="61">
        <f>+[5]Cuadro154!H12</f>
        <v>1.28</v>
      </c>
      <c r="H23" s="61">
        <f>+[5]Cuadro154!I12</f>
        <v>2.479495E-3</v>
      </c>
      <c r="I23" s="98">
        <f>+[5]Cuadro154!J12</f>
        <v>10</v>
      </c>
      <c r="J23" s="99">
        <f>+[5]Cuadro154!K12</f>
        <v>8</v>
      </c>
      <c r="K23" s="98">
        <f>+[5]Cuadro154!L12</f>
        <v>13</v>
      </c>
      <c r="L23" s="11"/>
      <c r="M23" s="7"/>
      <c r="O23" s="57"/>
      <c r="P23" s="57"/>
      <c r="Q23" s="57"/>
    </row>
    <row r="24" spans="1:17">
      <c r="A24" s="7"/>
      <c r="B24" s="158" t="str">
        <f>+[5]Cuadro154!C13</f>
        <v>Vajilla</v>
      </c>
      <c r="C24" s="61">
        <f>+[5]Cuadro154!D13</f>
        <v>5.56</v>
      </c>
      <c r="D24" s="61">
        <f>+[5]Cuadro154!E13</f>
        <v>4.1593849999999998E-3</v>
      </c>
      <c r="E24" s="62">
        <f>+[5]Cuadro154!F13</f>
        <v>6.05</v>
      </c>
      <c r="F24" s="62">
        <f>+[5]Cuadro154!G13</f>
        <v>4.0499999999999998E-3</v>
      </c>
      <c r="G24" s="61">
        <f>+[5]Cuadro154!H13</f>
        <v>3.41</v>
      </c>
      <c r="H24" s="61">
        <f>+[5]Cuadro154!I13</f>
        <v>2.0122170000000002E-3</v>
      </c>
      <c r="I24" s="98">
        <f>+[5]Cuadro154!J13</f>
        <v>11</v>
      </c>
      <c r="J24" s="99">
        <f>+[5]Cuadro154!K13</f>
        <v>12</v>
      </c>
      <c r="K24" s="98">
        <f>+[5]Cuadro154!L13</f>
        <v>15</v>
      </c>
      <c r="L24" s="11"/>
      <c r="M24" s="7"/>
    </row>
    <row r="25" spans="1:17">
      <c r="A25" s="7"/>
      <c r="B25" s="160" t="str">
        <f>+[5]Cuadro154!C14</f>
        <v>Insecticidas</v>
      </c>
      <c r="C25" s="61">
        <f>+[5]Cuadro154!D14</f>
        <v>13.68</v>
      </c>
      <c r="D25" s="61">
        <f>+[5]Cuadro154!E14</f>
        <v>3.7275609999999999E-3</v>
      </c>
      <c r="E25" s="62">
        <f>+[5]Cuadro154!F14</f>
        <v>11.6</v>
      </c>
      <c r="F25" s="62">
        <f>+[5]Cuadro154!G14</f>
        <v>2.3982919999999998E-3</v>
      </c>
      <c r="G25" s="61">
        <f>+[5]Cuadro154!H14</f>
        <v>16.72</v>
      </c>
      <c r="H25" s="61">
        <f>+[5]Cuadro154!I14</f>
        <v>2.2262570000000001E-3</v>
      </c>
      <c r="I25" s="98">
        <f>+[5]Cuadro154!J14</f>
        <v>12</v>
      </c>
      <c r="J25" s="99">
        <f>+[5]Cuadro154!K14</f>
        <v>14</v>
      </c>
      <c r="K25" s="98">
        <f>+[5]Cuadro154!L14</f>
        <v>14</v>
      </c>
      <c r="L25" s="11"/>
      <c r="M25" s="7"/>
    </row>
    <row r="26" spans="1:17">
      <c r="A26" s="7"/>
      <c r="B26" s="158" t="str">
        <f>+[5]Cuadro154!C15</f>
        <v>Juego de sabanas y fundas</v>
      </c>
      <c r="C26" s="61">
        <f>+[5]Cuadro154!D15</f>
        <v>5.85</v>
      </c>
      <c r="D26" s="61">
        <f>+[5]Cuadro154!E15</f>
        <v>2.61392E-3</v>
      </c>
      <c r="E26" s="62">
        <f>+[5]Cuadro154!F15</f>
        <v>6.39</v>
      </c>
      <c r="F26" s="62">
        <f>+[5]Cuadro154!G15</f>
        <v>4.0580369999999996E-3</v>
      </c>
      <c r="G26" s="61">
        <f>+[5]Cuadro154!H15</f>
        <v>2.74</v>
      </c>
      <c r="H26" s="61">
        <f>+[5]Cuadro154!I15</f>
        <v>2.23363E-4</v>
      </c>
      <c r="I26" s="98">
        <f>+[5]Cuadro154!J15</f>
        <v>13</v>
      </c>
      <c r="J26" s="99">
        <f>+[5]Cuadro154!K15</f>
        <v>11</v>
      </c>
      <c r="K26" s="98">
        <f>+[5]Cuadro154!L15</f>
        <v>20</v>
      </c>
      <c r="L26" s="11"/>
      <c r="M26" s="7"/>
    </row>
    <row r="27" spans="1:17">
      <c r="A27" s="7"/>
      <c r="B27" s="158" t="str">
        <f>+[5]Cuadro154!C16</f>
        <v>Limpiadores y desinfectantes</v>
      </c>
      <c r="C27" s="61">
        <f>+[5]Cuadro154!D16</f>
        <v>1.33</v>
      </c>
      <c r="D27" s="61">
        <f>+[5]Cuadro154!E16</f>
        <v>2.166028E-3</v>
      </c>
      <c r="E27" s="62">
        <f>+[5]Cuadro154!F16</f>
        <v>0.48</v>
      </c>
      <c r="F27" s="62">
        <f>+[5]Cuadro154!G16</f>
        <v>4.7778300000000002E-4</v>
      </c>
      <c r="G27" s="61">
        <f>+[5]Cuadro154!H16</f>
        <v>1.82</v>
      </c>
      <c r="H27" s="61">
        <f>+[5]Cuadro154!I16</f>
        <v>5.812696E-3</v>
      </c>
      <c r="I27" s="98">
        <f>+[5]Cuadro154!J16</f>
        <v>14</v>
      </c>
      <c r="J27" s="99">
        <f>+[5]Cuadro154!K16</f>
        <v>19</v>
      </c>
      <c r="K27" s="98">
        <f>+[5]Cuadro154!L16</f>
        <v>10</v>
      </c>
      <c r="L27" s="11"/>
      <c r="M27" s="7"/>
    </row>
    <row r="28" spans="1:17">
      <c r="A28" s="7"/>
      <c r="B28" s="158" t="str">
        <f>+[5]Cuadro154!C17</f>
        <v>Cortinas</v>
      </c>
      <c r="C28" s="61">
        <f>+[5]Cuadro154!D17</f>
        <v>3.08</v>
      </c>
      <c r="D28" s="61">
        <f>+[5]Cuadro154!E17</f>
        <v>1.3341939999999999E-3</v>
      </c>
      <c r="E28" s="62">
        <f>+[5]Cuadro154!F17</f>
        <v>2.87</v>
      </c>
      <c r="F28" s="62">
        <f>+[5]Cuadro154!G17</f>
        <v>1.14475E-4</v>
      </c>
      <c r="G28" s="61">
        <f>+[5]Cuadro154!H17</f>
        <v>3.09</v>
      </c>
      <c r="H28" s="61">
        <f>+[5]Cuadro154!I17</f>
        <v>3.11919E-3</v>
      </c>
      <c r="I28" s="98">
        <f>+[5]Cuadro154!J17</f>
        <v>15</v>
      </c>
      <c r="J28" s="99">
        <f>+[5]Cuadro154!K17</f>
        <v>22</v>
      </c>
      <c r="K28" s="98">
        <f>+[5]Cuadro154!L17</f>
        <v>12</v>
      </c>
      <c r="L28" s="11"/>
      <c r="M28" s="7"/>
    </row>
    <row r="29" spans="1:17">
      <c r="A29" s="7"/>
      <c r="B29" s="160" t="str">
        <f>+[5]Cuadro154!C18</f>
        <v>Toallas, manteles y forros</v>
      </c>
      <c r="C29" s="61">
        <f>+[5]Cuadro154!D18</f>
        <v>7.7</v>
      </c>
      <c r="D29" s="61">
        <f>+[5]Cuadro154!E18</f>
        <v>1.2987789999999999E-3</v>
      </c>
      <c r="E29" s="62">
        <f>+[5]Cuadro154!F18</f>
        <v>11.17</v>
      </c>
      <c r="F29" s="62">
        <f>+[5]Cuadro154!G18</f>
        <v>8.3028900000000001E-4</v>
      </c>
      <c r="G29" s="61">
        <f>+[5]Cuadro154!H18</f>
        <v>4.71</v>
      </c>
      <c r="H29" s="61">
        <f>+[5]Cuadro154!I18</f>
        <v>1.8627909999999999E-3</v>
      </c>
      <c r="I29" s="98">
        <f>+[5]Cuadro154!J18</f>
        <v>16</v>
      </c>
      <c r="J29" s="99">
        <f>+[5]Cuadro154!K18</f>
        <v>18</v>
      </c>
      <c r="K29" s="98">
        <f>+[5]Cuadro154!L18</f>
        <v>16</v>
      </c>
      <c r="L29" s="11"/>
      <c r="M29" s="7"/>
    </row>
    <row r="30" spans="1:17">
      <c r="A30" s="7"/>
      <c r="B30" s="158" t="str">
        <f>+[5]Cuadro154!C19</f>
        <v>Papeles de cocina</v>
      </c>
      <c r="C30" s="61">
        <f>+[5]Cuadro154!D19</f>
        <v>1.06</v>
      </c>
      <c r="D30" s="61">
        <f>+[5]Cuadro154!E19</f>
        <v>1.272811E-3</v>
      </c>
      <c r="E30" s="62">
        <f>+[5]Cuadro154!F19</f>
        <v>0.63</v>
      </c>
      <c r="F30" s="62">
        <f>+[5]Cuadro154!G19</f>
        <v>4.6392500000000001E-4</v>
      </c>
      <c r="G30" s="61">
        <f>+[5]Cuadro154!H19</f>
        <v>1.32</v>
      </c>
      <c r="H30" s="61">
        <f>+[5]Cuadro154!I19</f>
        <v>1.27582E-3</v>
      </c>
      <c r="I30" s="98">
        <f>+[5]Cuadro154!J19</f>
        <v>17</v>
      </c>
      <c r="J30" s="99">
        <f>+[5]Cuadro154!K19</f>
        <v>20</v>
      </c>
      <c r="K30" s="98">
        <f>+[5]Cuadro154!L19</f>
        <v>17</v>
      </c>
      <c r="L30" s="11"/>
      <c r="M30" s="7"/>
    </row>
    <row r="31" spans="1:17">
      <c r="A31" s="7"/>
      <c r="B31" s="158" t="str">
        <f>+[5]Cuadro154!C20</f>
        <v>Cobijas y cubrelechos</v>
      </c>
      <c r="C31" s="61">
        <f>+[5]Cuadro154!D20</f>
        <v>1.1399999999999999</v>
      </c>
      <c r="D31" s="61">
        <f>+[5]Cuadro154!E20</f>
        <v>6.7975399999999997E-4</v>
      </c>
      <c r="E31" s="62">
        <f>+[5]Cuadro154!F20</f>
        <v>1.28</v>
      </c>
      <c r="F31" s="62">
        <f>+[5]Cuadro154!G20</f>
        <v>8.3966499999999996E-4</v>
      </c>
      <c r="G31" s="61">
        <f>+[5]Cuadro154!H20</f>
        <v>-1.28</v>
      </c>
      <c r="H31" s="61">
        <f>+[5]Cuadro154!I20</f>
        <v>-3.3153399999999997E-4</v>
      </c>
      <c r="I31" s="98">
        <f>+[5]Cuadro154!J20</f>
        <v>18</v>
      </c>
      <c r="J31" s="99">
        <f>+[5]Cuadro154!K20</f>
        <v>17</v>
      </c>
      <c r="K31" s="98">
        <f>+[5]Cuadro154!L20</f>
        <v>25</v>
      </c>
      <c r="L31" s="11"/>
      <c r="M31" s="7"/>
    </row>
    <row r="32" spans="1:17">
      <c r="A32" s="7"/>
      <c r="B32" s="160" t="str">
        <f>+[5]Cuadro154!C21</f>
        <v>Colchones y almohadas</v>
      </c>
      <c r="C32" s="61">
        <f>+[5]Cuadro154!D21</f>
        <v>1.05</v>
      </c>
      <c r="D32" s="61">
        <f>+[5]Cuadro154!E21</f>
        <v>5.7307799999999998E-4</v>
      </c>
      <c r="E32" s="62">
        <f>+[5]Cuadro154!F21</f>
        <v>0.11</v>
      </c>
      <c r="F32" s="62">
        <f>+[5]Cuadro154!G21</f>
        <v>7.8851700000000003E-5</v>
      </c>
      <c r="G32" s="61">
        <f>+[5]Cuadro154!H21</f>
        <v>3.77</v>
      </c>
      <c r="H32" s="61">
        <f>+[5]Cuadro154!I21</f>
        <v>1.03282E-4</v>
      </c>
      <c r="I32" s="98">
        <f>+[5]Cuadro154!J21</f>
        <v>19</v>
      </c>
      <c r="J32" s="99">
        <f>+[5]Cuadro154!K21</f>
        <v>23</v>
      </c>
      <c r="K32" s="98">
        <f>+[5]Cuadro154!L21</f>
        <v>22</v>
      </c>
      <c r="L32" s="11"/>
      <c r="M32" s="7"/>
    </row>
    <row r="33" spans="1:17">
      <c r="A33" s="7"/>
      <c r="B33" s="158" t="str">
        <f>+[5]Cuadro154!C22</f>
        <v>Reparación de artefactos</v>
      </c>
      <c r="C33" s="61">
        <f>+[5]Cuadro154!D22</f>
        <v>1.02</v>
      </c>
      <c r="D33" s="61">
        <f>+[5]Cuadro154!E22</f>
        <v>1.66403E-4</v>
      </c>
      <c r="E33" s="62">
        <f>+[5]Cuadro154!F22</f>
        <v>0.64</v>
      </c>
      <c r="F33" s="62">
        <f>+[5]Cuadro154!G22</f>
        <v>1.7675699999999999E-4</v>
      </c>
      <c r="G33" s="61">
        <f>+[5]Cuadro154!H22</f>
        <v>1.19</v>
      </c>
      <c r="H33" s="61">
        <f>+[5]Cuadro154!I22</f>
        <v>1.75408E-4</v>
      </c>
      <c r="I33" s="98">
        <f>+[5]Cuadro154!J22</f>
        <v>20</v>
      </c>
      <c r="J33" s="99">
        <f>+[5]Cuadro154!K22</f>
        <v>21</v>
      </c>
      <c r="K33" s="98">
        <f>+[5]Cuadro154!L22</f>
        <v>21</v>
      </c>
      <c r="L33" s="11"/>
      <c r="M33" s="7"/>
    </row>
    <row r="34" spans="1:17">
      <c r="A34" s="7"/>
      <c r="B34" s="158" t="str">
        <f>+[5]Cuadro154!C23</f>
        <v>Otros muebles del hogar</v>
      </c>
      <c r="C34" s="61">
        <f>+[5]Cuadro154!D23</f>
        <v>0.03</v>
      </c>
      <c r="D34" s="61">
        <f>+[5]Cuadro154!E23</f>
        <v>3.6903300000000003E-5</v>
      </c>
      <c r="E34" s="62">
        <f>+[5]Cuadro154!F23</f>
        <v>1.91</v>
      </c>
      <c r="F34" s="62">
        <f>+[5]Cuadro154!G23</f>
        <v>2.4080310000000001E-3</v>
      </c>
      <c r="G34" s="61">
        <f>+[5]Cuadro154!H23</f>
        <v>-5</v>
      </c>
      <c r="H34" s="61">
        <f>+[5]Cuadro154!I23</f>
        <v>-9.3834890000000001E-3</v>
      </c>
      <c r="I34" s="98">
        <f>+[5]Cuadro154!J23</f>
        <v>21</v>
      </c>
      <c r="J34" s="99">
        <f>+[5]Cuadro154!K23</f>
        <v>13</v>
      </c>
      <c r="K34" s="98">
        <f>+[5]Cuadro154!L23</f>
        <v>29</v>
      </c>
      <c r="L34" s="11"/>
      <c r="M34" s="7"/>
    </row>
    <row r="35" spans="1:17" s="17" customFormat="1">
      <c r="A35" s="7"/>
      <c r="B35" s="158" t="str">
        <f>+[5]Cuadro154!C24</f>
        <v>Cubiertos</v>
      </c>
      <c r="C35" s="61">
        <f>+[5]Cuadro154!D24</f>
        <v>-1.3</v>
      </c>
      <c r="D35" s="61">
        <f>+[5]Cuadro154!E24</f>
        <v>-1.2437900000000001E-4</v>
      </c>
      <c r="E35" s="62">
        <f>+[5]Cuadro154!F24</f>
        <v>-0.39</v>
      </c>
      <c r="F35" s="62">
        <f>+[5]Cuadro154!G24</f>
        <v>-5.1775299999999999E-5</v>
      </c>
      <c r="G35" s="61">
        <f>+[5]Cuadro154!H24</f>
        <v>-6.58</v>
      </c>
      <c r="H35" s="61">
        <f>+[5]Cuadro154!I24</f>
        <v>-1.5552599999999999E-4</v>
      </c>
      <c r="I35" s="98">
        <f>+[5]Cuadro154!J24</f>
        <v>22</v>
      </c>
      <c r="J35" s="99">
        <f>+[5]Cuadro154!K24</f>
        <v>24</v>
      </c>
      <c r="K35" s="98">
        <f>+[5]Cuadro154!L24</f>
        <v>23</v>
      </c>
      <c r="L35" s="11"/>
      <c r="M35" s="7"/>
      <c r="P35" s="6"/>
      <c r="Q35" s="6"/>
    </row>
    <row r="36" spans="1:17" s="17" customFormat="1">
      <c r="A36" s="7"/>
      <c r="B36" s="158" t="str">
        <f>+[5]Cuadro154!C25</f>
        <v>Otros utensilios del hogar</v>
      </c>
      <c r="C36" s="61">
        <f>+[5]Cuadro154!D25</f>
        <v>-2.4700000000000002</v>
      </c>
      <c r="D36" s="61">
        <f>+[5]Cuadro154!E25</f>
        <v>-6.94278E-4</v>
      </c>
      <c r="E36" s="62">
        <f>+[5]Cuadro154!F25</f>
        <v>-2.02</v>
      </c>
      <c r="F36" s="62">
        <f>+[5]Cuadro154!G25</f>
        <v>-4.80147E-4</v>
      </c>
      <c r="G36" s="61">
        <f>+[5]Cuadro154!H25</f>
        <v>-1.96</v>
      </c>
      <c r="H36" s="61">
        <f>+[5]Cuadro154!I25</f>
        <v>-8.6983399999999999E-4</v>
      </c>
      <c r="I36" s="98">
        <f>+[5]Cuadro154!J25</f>
        <v>23</v>
      </c>
      <c r="J36" s="99">
        <f>+[5]Cuadro154!K25</f>
        <v>25</v>
      </c>
      <c r="K36" s="98">
        <f>+[5]Cuadro154!L25</f>
        <v>26</v>
      </c>
      <c r="L36" s="11"/>
      <c r="M36" s="7"/>
      <c r="P36" s="6"/>
      <c r="Q36" s="6"/>
    </row>
    <row r="37" spans="1:17" s="17" customFormat="1">
      <c r="A37" s="7"/>
      <c r="B37" s="158" t="str">
        <f>+[5]Cuadro154!C26</f>
        <v>Ollas, sartenes y refractarias</v>
      </c>
      <c r="C37" s="61">
        <f>+[5]Cuadro154!D26</f>
        <v>-1.19</v>
      </c>
      <c r="D37" s="61">
        <f>+[5]Cuadro154!E26</f>
        <v>-9.2116300000000002E-4</v>
      </c>
      <c r="E37" s="62">
        <f>+[5]Cuadro154!F26</f>
        <v>-1.95</v>
      </c>
      <c r="F37" s="62">
        <f>+[5]Cuadro154!G26</f>
        <v>-1.685956E-3</v>
      </c>
      <c r="G37" s="61">
        <f>+[5]Cuadro154!H26</f>
        <v>0.28000000000000003</v>
      </c>
      <c r="H37" s="61">
        <f>+[5]Cuadro154!I26</f>
        <v>2.38972E-4</v>
      </c>
      <c r="I37" s="98">
        <f>+[5]Cuadro154!J26</f>
        <v>24</v>
      </c>
      <c r="J37" s="99">
        <f>+[5]Cuadro154!K26</f>
        <v>28</v>
      </c>
      <c r="K37" s="98">
        <f>+[5]Cuadro154!L26</f>
        <v>19</v>
      </c>
      <c r="L37" s="11"/>
      <c r="M37" s="7"/>
      <c r="P37" s="6"/>
      <c r="Q37" s="6"/>
    </row>
    <row r="38" spans="1:17" s="17" customFormat="1">
      <c r="A38" s="7"/>
      <c r="B38" s="9" t="s">
        <v>140</v>
      </c>
      <c r="C38" s="89"/>
      <c r="D38" s="115">
        <f>+[5]Cuadro154!E27</f>
        <v>-3.0770328999999999E-2</v>
      </c>
      <c r="E38" s="89"/>
      <c r="F38" s="113">
        <f>+[5]Cuadro154!G27</f>
        <v>-2.0603007999999999E-2</v>
      </c>
      <c r="G38" s="89"/>
      <c r="H38" s="115">
        <f>+[5]Cuadro154!I27</f>
        <v>-5.4071855000000002E-2</v>
      </c>
      <c r="I38" s="114"/>
      <c r="J38" s="114"/>
      <c r="K38" s="114"/>
      <c r="L38" s="11"/>
      <c r="M38" s="7"/>
      <c r="P38" s="6"/>
      <c r="Q38" s="6"/>
    </row>
    <row r="39" spans="1:17" s="17" customFormat="1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tr">
        <f>IF(J40="","",1)</f>
        <v/>
      </c>
      <c r="P40" s="6"/>
      <c r="Q40" s="6"/>
    </row>
    <row r="41" spans="1:17" s="17" customFormat="1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23" t="s">
        <v>325</v>
      </c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58" t="s">
        <v>141</v>
      </c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58" t="s">
        <v>124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125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126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127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6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241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+[5]Cuadro155!C2</f>
        <v>Vestuario</v>
      </c>
      <c r="C13" s="66">
        <f>+[5]Cuadro155!D2</f>
        <v>-0.08</v>
      </c>
      <c r="D13" s="66">
        <f>+[5]Cuadro155!E2</f>
        <v>-3.646219E-3</v>
      </c>
      <c r="E13" s="66">
        <f>+[5]Cuadro155!F2</f>
        <v>0.33</v>
      </c>
      <c r="F13" s="66">
        <f>+[5]Cuadro155!G2</f>
        <v>1.7797192999999999E-2</v>
      </c>
      <c r="G13" s="66">
        <f>+[5]Cuadro155!H2</f>
        <v>0.34</v>
      </c>
      <c r="H13" s="66">
        <f>+[5]Cuadro155!I2</f>
        <v>1.0839074000000001E-2</v>
      </c>
      <c r="I13" s="103"/>
      <c r="J13" s="103"/>
      <c r="K13" s="103"/>
      <c r="L13" s="11"/>
      <c r="M13" s="7"/>
    </row>
    <row r="14" spans="1:22">
      <c r="A14" s="7"/>
      <c r="B14" s="32" t="str">
        <f>+[5]Cuadro155!C3</f>
        <v>Vestuario</v>
      </c>
      <c r="C14" s="61">
        <f>+[5]Cuadro155!D3</f>
        <v>0.19</v>
      </c>
      <c r="D14" s="61">
        <f>+[5]Cuadro155!E3</f>
        <v>6.0108970000000003E-3</v>
      </c>
      <c r="E14" s="62">
        <f>+[5]Cuadro155!F3</f>
        <v>0.55000000000000004</v>
      </c>
      <c r="F14" s="62">
        <f>+[5]Cuadro155!G3</f>
        <v>2.0959924000000001E-2</v>
      </c>
      <c r="G14" s="61">
        <f>+[5]Cuadro155!H3</f>
        <v>0.32</v>
      </c>
      <c r="H14" s="61">
        <f>+[5]Cuadro155!I3</f>
        <v>7.9055810000000001E-3</v>
      </c>
      <c r="I14" s="98">
        <f>+[5]Cuadro155!J3</f>
        <v>2</v>
      </c>
      <c r="J14" s="99">
        <f>+[5]Cuadro155!K3</f>
        <v>1</v>
      </c>
      <c r="K14" s="98">
        <f>+[5]Cuadro155!L3</f>
        <v>1</v>
      </c>
      <c r="L14" s="11"/>
      <c r="M14" s="7"/>
      <c r="N14" s="6"/>
      <c r="O14" s="163"/>
    </row>
    <row r="15" spans="1:22">
      <c r="A15" s="7"/>
      <c r="B15" s="32" t="str">
        <f>+[5]Cuadro155!C4</f>
        <v>Calzado</v>
      </c>
      <c r="C15" s="61">
        <f>+[5]Cuadro155!D4</f>
        <v>-1.53</v>
      </c>
      <c r="D15" s="61">
        <f>+[5]Cuadro155!E4</f>
        <v>-1.7662359999999998E-2</v>
      </c>
      <c r="E15" s="62">
        <f>+[5]Cuadro155!F4</f>
        <v>-0.76</v>
      </c>
      <c r="F15" s="62">
        <f>+[5]Cuadro155!G4</f>
        <v>-1.0489235E-2</v>
      </c>
      <c r="G15" s="61">
        <f>+[5]Cuadro155!H4</f>
        <v>-0.65</v>
      </c>
      <c r="H15" s="61">
        <f>+[5]Cuadro155!I4</f>
        <v>-3.2118989999999998E-3</v>
      </c>
      <c r="I15" s="98">
        <f>+[5]Cuadro155!J4</f>
        <v>1</v>
      </c>
      <c r="J15" s="99">
        <f>+[5]Cuadro155!K4</f>
        <v>3</v>
      </c>
      <c r="K15" s="98">
        <f>+[5]Cuadro155!L4</f>
        <v>3</v>
      </c>
      <c r="L15" s="11"/>
      <c r="M15" s="7"/>
      <c r="N15" s="6"/>
      <c r="O15" s="6"/>
    </row>
    <row r="16" spans="1:22">
      <c r="A16" s="7"/>
      <c r="B16" s="32" t="str">
        <f>+[5]Cuadro155!C5</f>
        <v>Servicios</v>
      </c>
      <c r="C16" s="61">
        <f>+[5]Cuadro155!D5</f>
        <v>3.52</v>
      </c>
      <c r="D16" s="61">
        <f>+[5]Cuadro155!E5</f>
        <v>8.4408369999999996E-3</v>
      </c>
      <c r="E16" s="62">
        <f>+[5]Cuadro155!F5</f>
        <v>3.83</v>
      </c>
      <c r="F16" s="62">
        <f>+[5]Cuadro155!G5</f>
        <v>7.7357119999999996E-3</v>
      </c>
      <c r="G16" s="61">
        <f>+[5]Cuadro155!H5</f>
        <v>2.81</v>
      </c>
      <c r="H16" s="61">
        <f>+[5]Cuadro155!I5</f>
        <v>6.2707229999999997E-3</v>
      </c>
      <c r="I16" s="98">
        <f>+[5]Cuadro155!J5</f>
        <v>3</v>
      </c>
      <c r="J16" s="99">
        <f>+[5]Cuadro155!K5</f>
        <v>2</v>
      </c>
      <c r="K16" s="98">
        <f>+[5]Cuadro155!L5</f>
        <v>2</v>
      </c>
      <c r="L16" s="11"/>
      <c r="M16" s="7"/>
      <c r="N16" s="6"/>
      <c r="O16" s="5"/>
    </row>
    <row r="17" spans="1:21">
      <c r="L17" s="11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8" t="s">
        <v>294</v>
      </c>
      <c r="D19" s="178"/>
      <c r="E19" s="178"/>
      <c r="F19" s="178"/>
      <c r="G19" s="178"/>
      <c r="H19" s="178"/>
      <c r="I19" s="178"/>
      <c r="J19" s="178"/>
      <c r="K19" s="17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76" t="s">
        <v>331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f>+[5]Cuadro155a!B2</f>
        <v>-0.09</v>
      </c>
      <c r="F22" s="63">
        <f>+[5]Cuadro155a!C2</f>
        <v>-2.0699999999999998</v>
      </c>
      <c r="G22" s="63">
        <f>+[5]Cuadro155a!D2</f>
        <v>-0.08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3">
        <f>+[5]Cuadro155a!B3</f>
        <v>-6.3</v>
      </c>
      <c r="F23" s="63">
        <f>+[5]Cuadro155a!C3</f>
        <v>-1.4</v>
      </c>
      <c r="G23" s="63">
        <f>+[5]Cuadro155a!D3</f>
        <v>0.3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50" sqref="B50:B52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265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+[5]Cuadro156!C2</f>
        <v>Vestuario</v>
      </c>
      <c r="C13" s="66">
        <f>+[5]Cuadro156!D2</f>
        <v>0.19</v>
      </c>
      <c r="D13" s="66">
        <f>+[5]Cuadro156!E2</f>
        <v>6.0108970000000003E-3</v>
      </c>
      <c r="E13" s="66">
        <f>+[5]Cuadro156!F2</f>
        <v>0.55000000000000004</v>
      </c>
      <c r="F13" s="66">
        <f>+[5]Cuadro156!G2</f>
        <v>2.0959924000000001E-2</v>
      </c>
      <c r="G13" s="66">
        <f>+[5]Cuadro156!H2</f>
        <v>0.32</v>
      </c>
      <c r="H13" s="66">
        <f>+[5]Cuadro156!I2</f>
        <v>7.9055810000000001E-3</v>
      </c>
      <c r="I13" s="106"/>
      <c r="J13" s="11"/>
      <c r="K13" s="7"/>
    </row>
    <row r="14" spans="1:22">
      <c r="A14" s="7"/>
      <c r="B14" s="9" t="str">
        <f>+[5]Cuadro156!C3</f>
        <v>Vestuario hombre</v>
      </c>
      <c r="C14" s="63">
        <f>+[5]Cuadro156!D3</f>
        <v>0.97</v>
      </c>
      <c r="D14" s="63">
        <f>+[5]Cuadro156!E3</f>
        <v>1.201551E-2</v>
      </c>
      <c r="E14" s="62">
        <f>+[5]Cuadro156!F3</f>
        <v>1.55</v>
      </c>
      <c r="F14" s="62">
        <f>+[5]Cuadro156!G3</f>
        <v>2.0674392E-2</v>
      </c>
      <c r="G14" s="61">
        <f>+[5]Cuadro156!H3</f>
        <v>0.83</v>
      </c>
      <c r="H14" s="63">
        <f>+[5]Cuadro156!I3</f>
        <v>9.5162070000000005E-3</v>
      </c>
      <c r="I14" s="134"/>
      <c r="J14" s="11"/>
      <c r="K14" s="7"/>
    </row>
    <row r="15" spans="1:22">
      <c r="A15" s="7"/>
      <c r="B15" s="9" t="str">
        <f>+[5]Cuadro156!C4</f>
        <v>Vestuario mujer</v>
      </c>
      <c r="C15" s="61">
        <f>+[5]Cuadro156!D4</f>
        <v>-1.34</v>
      </c>
      <c r="D15" s="61">
        <f>+[5]Cuadro156!E4</f>
        <v>-1.3598473E-2</v>
      </c>
      <c r="E15" s="62">
        <f>+[5]Cuadro156!F4</f>
        <v>-1.04</v>
      </c>
      <c r="F15" s="62">
        <f>+[5]Cuadro156!G4</f>
        <v>-1.2126355E-2</v>
      </c>
      <c r="G15" s="61">
        <f>+[5]Cuadro156!H4</f>
        <v>-2.34</v>
      </c>
      <c r="H15" s="61">
        <f>+[5]Cuadro156!I4</f>
        <v>-1.7074814000000001E-2</v>
      </c>
      <c r="I15" s="134"/>
      <c r="J15" s="11"/>
      <c r="K15" s="7"/>
    </row>
    <row r="16" spans="1:22" s="17" customFormat="1">
      <c r="A16" s="7"/>
      <c r="B16" s="9" t="str">
        <f>+[5]Cuadro156!C5</f>
        <v>Vestuario niño</v>
      </c>
      <c r="C16" s="61">
        <f>+[5]Cuadro156!D5</f>
        <v>1.1299999999999999</v>
      </c>
      <c r="D16" s="61">
        <f>+[5]Cuadro156!E5</f>
        <v>8.2114270000000003E-3</v>
      </c>
      <c r="E16" s="62">
        <f>+[5]Cuadro156!F5</f>
        <v>0.76</v>
      </c>
      <c r="F16" s="62">
        <f>+[5]Cuadro156!G5</f>
        <v>7.5344490000000004E-3</v>
      </c>
      <c r="G16" s="61">
        <f>+[5]Cuadro156!H5</f>
        <v>3.64</v>
      </c>
      <c r="H16" s="61">
        <f>+[5]Cuadro156!I5</f>
        <v>1.8557288000000002E-2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+[5]Cuadro156!C6</f>
        <v>Vestuario bebe</v>
      </c>
      <c r="C17" s="61">
        <f>+[5]Cuadro156!D6</f>
        <v>-0.12</v>
      </c>
      <c r="D17" s="61">
        <f>+[5]Cuadro156!E6</f>
        <v>-2.2021899999999999E-4</v>
      </c>
      <c r="E17" s="62">
        <f>+[5]Cuadro156!F6</f>
        <v>1.66</v>
      </c>
      <c r="F17" s="62">
        <f>+[5]Cuadro156!G6</f>
        <v>5.309533E-3</v>
      </c>
      <c r="G17" s="61">
        <f>+[5]Cuadro156!H6</f>
        <v>-2.59</v>
      </c>
      <c r="H17" s="61">
        <f>+[5]Cuadro156!I6</f>
        <v>-2.1904070000000001E-3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+[5]Cuadro156!C7</f>
        <v>Vestuario hombre</v>
      </c>
      <c r="C22" s="66">
        <f>+[5]Cuadro156!D7</f>
        <v>0.97</v>
      </c>
      <c r="D22" s="66">
        <f>+[5]Cuadro156!E7</f>
        <v>1.201551E-2</v>
      </c>
      <c r="E22" s="66">
        <f>+[5]Cuadro156!F7</f>
        <v>1.55</v>
      </c>
      <c r="F22" s="66">
        <f>+[5]Cuadro156!G7</f>
        <v>2.0674392E-2</v>
      </c>
      <c r="G22" s="66">
        <f>+[5]Cuadro156!H7</f>
        <v>0.83</v>
      </c>
      <c r="H22" s="66">
        <f>+[5]Cuadro156!I7</f>
        <v>9.5162070000000005E-3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+[5]Cuadro156!C8</f>
        <v>Camisas para hombre</v>
      </c>
      <c r="C23" s="63">
        <f>+[5]Cuadro156!D8</f>
        <v>0.18</v>
      </c>
      <c r="D23" s="63">
        <f>+[5]Cuadro156!E8</f>
        <v>4.2850499999999998E-4</v>
      </c>
      <c r="E23" s="62">
        <f>+[5]Cuadro156!F8</f>
        <v>-0.13</v>
      </c>
      <c r="F23" s="62">
        <f>+[5]Cuadro156!G8</f>
        <v>-2.19552E-4</v>
      </c>
      <c r="G23" s="61">
        <f>+[5]Cuadro156!H8</f>
        <v>-0.44</v>
      </c>
      <c r="H23" s="63">
        <f>+[5]Cuadro156!I8</f>
        <v>-1.3803050000000001E-3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+[5]Cuadro156!C9</f>
        <v>Pantalones para hombre</v>
      </c>
      <c r="C24" s="63">
        <f>+[5]Cuadro156!D9</f>
        <v>-0.33</v>
      </c>
      <c r="D24" s="63">
        <f>+[5]Cuadro156!E9</f>
        <v>-1.128006E-3</v>
      </c>
      <c r="E24" s="62">
        <f>+[5]Cuadro156!F9</f>
        <v>1.08</v>
      </c>
      <c r="F24" s="62">
        <f>+[5]Cuadro156!G9</f>
        <v>5.4018549999999997E-3</v>
      </c>
      <c r="G24" s="61">
        <f>+[5]Cuadro156!H9</f>
        <v>-3.2</v>
      </c>
      <c r="H24" s="63">
        <f>+[5]Cuadro156!I9</f>
        <v>-7.0333009999999996E-3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+[5]Cuadro156!C10</f>
        <v>Ropa interior hombre</v>
      </c>
      <c r="C25" s="63">
        <f>+[5]Cuadro156!D10</f>
        <v>4.92</v>
      </c>
      <c r="D25" s="63">
        <f>+[5]Cuadro156!E10</f>
        <v>1.1691605000000001E-2</v>
      </c>
      <c r="E25" s="62">
        <f>+[5]Cuadro156!F10</f>
        <v>4.3899999999999997</v>
      </c>
      <c r="F25" s="62">
        <f>+[5]Cuadro156!G10</f>
        <v>1.3001458E-2</v>
      </c>
      <c r="G25" s="61">
        <f>+[5]Cuadro156!H10</f>
        <v>6.05</v>
      </c>
      <c r="H25" s="63">
        <f>+[5]Cuadro156!I10</f>
        <v>1.4770326E-2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+[5]Cuadro156!C11</f>
        <v>Otras prendas para hombre</v>
      </c>
      <c r="C26" s="63">
        <f>+[5]Cuadro156!D11</f>
        <v>0.35</v>
      </c>
      <c r="D26" s="63">
        <f>+[5]Cuadro156!E11</f>
        <v>1.4741260000000001E-3</v>
      </c>
      <c r="E26" s="62">
        <f>+[5]Cuadro156!F11</f>
        <v>0.76</v>
      </c>
      <c r="F26" s="62">
        <f>+[5]Cuadro156!G11</f>
        <v>2.8008809999999999E-3</v>
      </c>
      <c r="G26" s="61">
        <f>+[5]Cuadro156!H11</f>
        <v>1.17</v>
      </c>
      <c r="H26" s="63">
        <f>+[5]Cuadro156!I11</f>
        <v>4.3166050000000003E-3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+[5]Cuadro156!C12</f>
        <v>Vestuario mujer</v>
      </c>
      <c r="C32" s="66">
        <f>+[5]Cuadro156!D12</f>
        <v>-1.34</v>
      </c>
      <c r="D32" s="66">
        <f>+[5]Cuadro156!E12</f>
        <v>-1.3598473E-2</v>
      </c>
      <c r="E32" s="66">
        <f>+[5]Cuadro156!F12</f>
        <v>-1.04</v>
      </c>
      <c r="F32" s="66">
        <f>+[5]Cuadro156!G12</f>
        <v>-1.2126355E-2</v>
      </c>
      <c r="G32" s="66">
        <f>+[5]Cuadro156!H12</f>
        <v>-2.34</v>
      </c>
      <c r="H32" s="66">
        <f>+[5]Cuadro156!I12</f>
        <v>-1.7074814000000001E-2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+[5]Cuadro156!C13</f>
        <v>Blusa</v>
      </c>
      <c r="C33" s="63">
        <f>+[5]Cuadro156!D13</f>
        <v>-1.44</v>
      </c>
      <c r="D33" s="63">
        <f>+[5]Cuadro156!E13</f>
        <v>-3.1428160000000001E-3</v>
      </c>
      <c r="E33" s="62">
        <f>+[5]Cuadro156!F13</f>
        <v>-1.4</v>
      </c>
      <c r="F33" s="62">
        <f>+[5]Cuadro156!G13</f>
        <v>-3.304834E-3</v>
      </c>
      <c r="G33" s="61">
        <f>+[5]Cuadro156!H13</f>
        <v>-6.64</v>
      </c>
      <c r="H33" s="63">
        <f>+[5]Cuadro156!I13</f>
        <v>-1.2227836000000001E-2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+[5]Cuadro156!C14</f>
        <v>Pantalones para mujer</v>
      </c>
      <c r="C34" s="63">
        <f>+[5]Cuadro156!D14</f>
        <v>-3.01</v>
      </c>
      <c r="D34" s="63">
        <f>+[5]Cuadro156!E14</f>
        <v>-8.7340960000000002E-3</v>
      </c>
      <c r="E34" s="62">
        <f>+[5]Cuadro156!F14</f>
        <v>0.24</v>
      </c>
      <c r="F34" s="62">
        <f>+[5]Cuadro156!G14</f>
        <v>9.0941600000000002E-4</v>
      </c>
      <c r="G34" s="61">
        <f>+[5]Cuadro156!H14</f>
        <v>-10.37</v>
      </c>
      <c r="H34" s="63">
        <f>+[5]Cuadro156!I14</f>
        <v>-1.3049656999999999E-2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 t="str">
        <f>+[5]Cuadro156!C15</f>
        <v>Ropa interior mujer</v>
      </c>
      <c r="C35" s="63">
        <f>+[5]Cuadro156!D15</f>
        <v>3.72</v>
      </c>
      <c r="D35" s="63">
        <f>+[5]Cuadro156!E15</f>
        <v>8.3963170000000004E-3</v>
      </c>
      <c r="E35" s="62">
        <f>+[5]Cuadro156!F15</f>
        <v>3.88</v>
      </c>
      <c r="F35" s="62">
        <f>+[5]Cuadro156!G15</f>
        <v>1.0215682E-2</v>
      </c>
      <c r="G35" s="61">
        <f>+[5]Cuadro156!H15</f>
        <v>3.61</v>
      </c>
      <c r="H35" s="63">
        <f>+[5]Cuadro156!I15</f>
        <v>5.3758770000000003E-3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 t="str">
        <f>+[5]Cuadro156!C16</f>
        <v>Otras prendas de vestir mujer</v>
      </c>
      <c r="C36" s="63">
        <f>+[5]Cuadro156!D16</f>
        <v>-3.36</v>
      </c>
      <c r="D36" s="63">
        <f>+[5]Cuadro156!E16</f>
        <v>-9.4323059999999997E-3</v>
      </c>
      <c r="E36" s="62">
        <f>+[5]Cuadro156!F16</f>
        <v>-6.43</v>
      </c>
      <c r="F36" s="62">
        <f>+[5]Cuadro156!G16</f>
        <v>-1.8501828000000001E-2</v>
      </c>
      <c r="G36" s="61">
        <f>+[5]Cuadro156!H16</f>
        <v>1.82</v>
      </c>
      <c r="H36" s="63">
        <f>+[5]Cuadro156!I16</f>
        <v>4.9277599999999998E-3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77" t="s">
        <v>315</v>
      </c>
      <c r="D38" s="177"/>
      <c r="E38" s="177" t="s">
        <v>70</v>
      </c>
      <c r="F38" s="177"/>
      <c r="G38" s="177" t="s">
        <v>71</v>
      </c>
      <c r="H38" s="17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6" t="s">
        <v>184</v>
      </c>
      <c r="C39" s="97" t="s">
        <v>34</v>
      </c>
      <c r="D39" s="97" t="s">
        <v>35</v>
      </c>
      <c r="E39" s="97" t="s">
        <v>34</v>
      </c>
      <c r="F39" s="97" t="s">
        <v>35</v>
      </c>
      <c r="G39" s="97" t="s">
        <v>34</v>
      </c>
      <c r="H39" s="97" t="s">
        <v>35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146"/>
      <c r="D40" s="146"/>
      <c r="E40" s="146"/>
      <c r="F40" s="146"/>
      <c r="G40" s="146"/>
      <c r="H40" s="14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9" t="str">
        <f>+[5]Cuadro156!C17</f>
        <v>Vestuario niño</v>
      </c>
      <c r="C41" s="66">
        <f>+[5]Cuadro156!D17</f>
        <v>1.1299999999999999</v>
      </c>
      <c r="D41" s="66">
        <f>+[5]Cuadro156!E17</f>
        <v>8.2114270000000003E-3</v>
      </c>
      <c r="E41" s="66">
        <f>+[5]Cuadro156!F17</f>
        <v>0.76</v>
      </c>
      <c r="F41" s="66">
        <f>+[5]Cuadro156!G17</f>
        <v>7.5344490000000004E-3</v>
      </c>
      <c r="G41" s="66">
        <f>+[5]Cuadro156!H17</f>
        <v>3.64</v>
      </c>
      <c r="H41" s="66">
        <f>+[5]Cuadro156!I17</f>
        <v>1.8557288000000002E-2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 t="str">
        <f>+[5]Cuadro156!C18</f>
        <v>Camisas para niños(as)</v>
      </c>
      <c r="C42" s="63">
        <f>+[5]Cuadro156!D18</f>
        <v>1.38</v>
      </c>
      <c r="D42" s="63">
        <f>+[5]Cuadro156!E18</f>
        <v>1.2248210000000001E-3</v>
      </c>
      <c r="E42" s="62">
        <f>+[5]Cuadro156!F18</f>
        <v>1.5</v>
      </c>
      <c r="F42" s="62">
        <f>+[5]Cuadro156!G18</f>
        <v>1.6812089999999999E-3</v>
      </c>
      <c r="G42" s="61">
        <f>+[5]Cuadro156!H18</f>
        <v>0.17</v>
      </c>
      <c r="H42" s="63">
        <f>+[5]Cuadro156!I18</f>
        <v>6.5291599999999997E-5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 t="str">
        <f>+[5]Cuadro156!C19</f>
        <v>Pantalones para niños</v>
      </c>
      <c r="C43" s="63">
        <f>+[5]Cuadro156!D19</f>
        <v>2.29</v>
      </c>
      <c r="D43" s="63">
        <f>+[5]Cuadro156!E19</f>
        <v>5.1508630000000003E-3</v>
      </c>
      <c r="E43" s="62">
        <f>+[5]Cuadro156!F19</f>
        <v>1.3</v>
      </c>
      <c r="F43" s="62">
        <f>+[5]Cuadro156!G19</f>
        <v>4.311947E-3</v>
      </c>
      <c r="G43" s="61">
        <f>+[5]Cuadro156!H19</f>
        <v>6.55</v>
      </c>
      <c r="H43" s="63">
        <f>+[5]Cuadro156!I19</f>
        <v>1.1337523E-2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 t="str">
        <f>+[5]Cuadro156!C20</f>
        <v>Otras prendas para niños</v>
      </c>
      <c r="C44" s="63">
        <f>+[5]Cuadro156!D20</f>
        <v>-0.62</v>
      </c>
      <c r="D44" s="63">
        <f>+[5]Cuadro156!E20</f>
        <v>-1.5644859999999999E-3</v>
      </c>
      <c r="E44" s="62">
        <f>+[5]Cuadro156!F20</f>
        <v>-1.61</v>
      </c>
      <c r="F44" s="62">
        <f>+[5]Cuadro156!G20</f>
        <v>-5.2185249999999999E-3</v>
      </c>
      <c r="G44" s="61">
        <f>+[5]Cuadro156!H20</f>
        <v>4.66</v>
      </c>
      <c r="H44" s="63">
        <f>+[5]Cuadro156!I20</f>
        <v>7.8154379999999992E-3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9" t="str">
        <f>+[5]Cuadro156!C21</f>
        <v>Ropa interior para ninos</v>
      </c>
      <c r="C45" s="63">
        <f>+[5]Cuadro156!D21</f>
        <v>2.2200000000000002</v>
      </c>
      <c r="D45" s="63">
        <f>+[5]Cuadro156!E21</f>
        <v>3.5661389999999999E-3</v>
      </c>
      <c r="E45" s="62">
        <f>+[5]Cuadro156!F21</f>
        <v>3.22</v>
      </c>
      <c r="F45" s="62">
        <f>+[5]Cuadro156!G21</f>
        <v>7.1931699999999996E-3</v>
      </c>
      <c r="G45" s="61">
        <f>+[5]Cuadro156!H21</f>
        <v>-0.25</v>
      </c>
      <c r="H45" s="63">
        <f>+[5]Cuadro156!I21</f>
        <v>-3.2647699999999998E-4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>
      <c r="A47" s="7"/>
      <c r="B47" s="9"/>
      <c r="C47" s="177" t="s">
        <v>315</v>
      </c>
      <c r="D47" s="177"/>
      <c r="E47" s="177" t="s">
        <v>70</v>
      </c>
      <c r="F47" s="177"/>
      <c r="G47" s="177" t="s">
        <v>71</v>
      </c>
      <c r="H47" s="177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>
      <c r="A48" s="7"/>
      <c r="B48" s="146" t="s">
        <v>184</v>
      </c>
      <c r="C48" s="97" t="s">
        <v>34</v>
      </c>
      <c r="D48" s="97" t="s">
        <v>35</v>
      </c>
      <c r="E48" s="97" t="s">
        <v>34</v>
      </c>
      <c r="F48" s="97" t="s">
        <v>35</v>
      </c>
      <c r="G48" s="97" t="s">
        <v>34</v>
      </c>
      <c r="H48" s="97" t="s">
        <v>35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>
      <c r="A49" s="7"/>
      <c r="B49" s="9"/>
      <c r="C49" s="146"/>
      <c r="D49" s="146"/>
      <c r="E49" s="146"/>
      <c r="F49" s="146"/>
      <c r="G49" s="146"/>
      <c r="H49" s="146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>
      <c r="A50" s="7"/>
      <c r="B50" s="19" t="str">
        <f>+[5]Cuadro156!C22</f>
        <v>Vestuario bebe</v>
      </c>
      <c r="C50" s="66">
        <f>+[5]Cuadro156!D22</f>
        <v>-0.12</v>
      </c>
      <c r="D50" s="66">
        <f>+[5]Cuadro156!E22</f>
        <v>-2.2021899999999999E-4</v>
      </c>
      <c r="E50" s="66">
        <f>+[5]Cuadro156!F22</f>
        <v>1.66</v>
      </c>
      <c r="F50" s="66">
        <f>+[5]Cuadro156!G22</f>
        <v>5.309533E-3</v>
      </c>
      <c r="G50" s="66">
        <f>+[5]Cuadro156!H22</f>
        <v>-2.59</v>
      </c>
      <c r="H50" s="66">
        <f>+[5]Cuadro156!I22</f>
        <v>-2.1904070000000001E-3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>
      <c r="A51" s="7"/>
      <c r="B51" s="9" t="str">
        <f>+[5]Cuadro156!C23</f>
        <v>Camisitas y vestidos para bebe</v>
      </c>
      <c r="C51" s="63">
        <f>+[5]Cuadro156!D23</f>
        <v>4.71</v>
      </c>
      <c r="D51" s="63">
        <f>+[5]Cuadro156!E23</f>
        <v>1.623888E-3</v>
      </c>
      <c r="E51" s="62">
        <f>+[5]Cuadro156!F23</f>
        <v>6.01</v>
      </c>
      <c r="F51" s="62">
        <f>+[5]Cuadro156!G23</f>
        <v>3.846946E-3</v>
      </c>
      <c r="G51" s="61">
        <f>+[5]Cuadro156!H23</f>
        <v>-0.57999999999999996</v>
      </c>
      <c r="H51" s="63">
        <f>+[5]Cuadro156!I23</f>
        <v>-5.31634E-5</v>
      </c>
      <c r="I51" s="20"/>
      <c r="J51" s="11"/>
      <c r="K51" s="7"/>
    </row>
    <row r="52" spans="1:20">
      <c r="A52" s="7"/>
      <c r="B52" s="9" t="str">
        <f>+[5]Cuadro156!C24</f>
        <v>Panales y otros</v>
      </c>
      <c r="C52" s="63">
        <f>+[5]Cuadro156!D24</f>
        <v>-1.17</v>
      </c>
      <c r="D52" s="63">
        <f>+[5]Cuadro156!E24</f>
        <v>-1.743863E-3</v>
      </c>
      <c r="E52" s="62">
        <f>+[5]Cuadro156!F24</f>
        <v>0.62</v>
      </c>
      <c r="F52" s="62">
        <f>+[5]Cuadro156!G24</f>
        <v>1.586077E-3</v>
      </c>
      <c r="G52" s="61">
        <f>+[5]Cuadro156!H24</f>
        <v>-2.83</v>
      </c>
      <c r="H52" s="63">
        <f>+[5]Cuadro156!I24</f>
        <v>-2.1339729999999999E-3</v>
      </c>
      <c r="I52" s="20"/>
      <c r="J52" s="11"/>
      <c r="K52" s="7"/>
    </row>
    <row r="53" spans="1:20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>
      <c r="A54" s="7"/>
      <c r="B54" s="23" t="s">
        <v>325</v>
      </c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24"/>
      <c r="B55" s="25" t="s">
        <v>199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horizontalDpi="300" verticalDpi="300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45" sqref="B45:B4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265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+[5]Cuadro157!C2</f>
        <v>Calzado</v>
      </c>
      <c r="C13" s="66">
        <f>+[5]Cuadro157!D2</f>
        <v>-1.53</v>
      </c>
      <c r="D13" s="66">
        <f>+[5]Cuadro157!E2</f>
        <v>-1.7662359999999998E-2</v>
      </c>
      <c r="E13" s="66">
        <f>+[5]Cuadro157!F2</f>
        <v>-0.76</v>
      </c>
      <c r="F13" s="66">
        <f>+[5]Cuadro157!G2</f>
        <v>-1.0489235E-2</v>
      </c>
      <c r="G13" s="66">
        <f>+[5]Cuadro157!H2</f>
        <v>-0.65</v>
      </c>
      <c r="H13" s="66">
        <f>+[5]Cuadro157!I2</f>
        <v>-3.2118989999999998E-3</v>
      </c>
      <c r="I13" s="106"/>
      <c r="J13" s="11"/>
      <c r="K13" s="7"/>
    </row>
    <row r="14" spans="1:22">
      <c r="A14" s="7"/>
      <c r="B14" s="9" t="str">
        <f>+[5]Cuadro157!C3</f>
        <v>Calzado para hombre</v>
      </c>
      <c r="C14" s="63">
        <f>+[5]Cuadro157!D3</f>
        <v>3.56</v>
      </c>
      <c r="D14" s="63">
        <f>+[5]Cuadro157!E3</f>
        <v>9.1851880000000004E-3</v>
      </c>
      <c r="E14" s="62">
        <f>+[5]Cuadro157!F3</f>
        <v>2.87</v>
      </c>
      <c r="F14" s="62">
        <f>+[5]Cuadro157!G3</f>
        <v>7.2687949999999998E-3</v>
      </c>
      <c r="G14" s="61">
        <f>+[5]Cuadro157!H3</f>
        <v>6.08</v>
      </c>
      <c r="H14" s="63">
        <f>+[5]Cuadro157!I3</f>
        <v>8.2092889999999998E-3</v>
      </c>
      <c r="I14" s="134"/>
      <c r="J14" s="11"/>
      <c r="K14" s="7"/>
    </row>
    <row r="15" spans="1:22">
      <c r="A15" s="7"/>
      <c r="B15" s="9" t="str">
        <f>+[5]Cuadro157!C4</f>
        <v>Calzado para mujer</v>
      </c>
      <c r="C15" s="61">
        <f>+[5]Cuadro157!D4</f>
        <v>-2.81</v>
      </c>
      <c r="D15" s="61">
        <f>+[5]Cuadro157!E4</f>
        <v>-6.9349879999999996E-3</v>
      </c>
      <c r="E15" s="62">
        <f>+[5]Cuadro157!F4</f>
        <v>-1.81</v>
      </c>
      <c r="F15" s="62">
        <f>+[5]Cuadro157!G4</f>
        <v>-3.2924719999999998E-3</v>
      </c>
      <c r="G15" s="61">
        <f>+[5]Cuadro157!H4</f>
        <v>-2.82</v>
      </c>
      <c r="H15" s="61">
        <f>+[5]Cuadro157!I4</f>
        <v>-2.2314769999999999E-3</v>
      </c>
      <c r="I15" s="134"/>
      <c r="J15" s="11"/>
      <c r="K15" s="7"/>
    </row>
    <row r="16" spans="1:22" s="17" customFormat="1">
      <c r="A16" s="7"/>
      <c r="B16" s="9" t="str">
        <f>+[5]Cuadro157!C5</f>
        <v>Calzado deportivo</v>
      </c>
      <c r="C16" s="61">
        <f>+[5]Cuadro157!D5</f>
        <v>-4.1399999999999997</v>
      </c>
      <c r="D16" s="61">
        <f>+[5]Cuadro157!E5</f>
        <v>-1.2585139E-2</v>
      </c>
      <c r="E16" s="62">
        <f>+[5]Cuadro157!F5</f>
        <v>-2.96</v>
      </c>
      <c r="F16" s="62">
        <f>+[5]Cuadro157!G5</f>
        <v>-1.3839208E-2</v>
      </c>
      <c r="G16" s="61">
        <f>+[5]Cuadro157!H5</f>
        <v>-3.94</v>
      </c>
      <c r="H16" s="61">
        <f>+[5]Cuadro157!I5</f>
        <v>-3.76269E-3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+[5]Cuadro157!C6</f>
        <v>Calzado para niños</v>
      </c>
      <c r="C17" s="61">
        <f>+[5]Cuadro157!D6</f>
        <v>-1.86</v>
      </c>
      <c r="D17" s="61">
        <f>+[5]Cuadro157!E6</f>
        <v>-6.4291729999999998E-3</v>
      </c>
      <c r="E17" s="62">
        <f>+[5]Cuadro157!F6</f>
        <v>-0.01</v>
      </c>
      <c r="F17" s="62">
        <f>+[5]Cuadro157!G6</f>
        <v>-4.7734600000000002E-5</v>
      </c>
      <c r="G17" s="61">
        <f>+[5]Cuadro157!H6</f>
        <v>-2.4900000000000002</v>
      </c>
      <c r="H17" s="61">
        <f>+[5]Cuadro157!I6</f>
        <v>-4.5930839999999999E-3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+[5]Cuadro157!C7</f>
        <v>Calzado para hombre</v>
      </c>
      <c r="C23" s="66">
        <f>+[5]Cuadro157!D7</f>
        <v>3.56</v>
      </c>
      <c r="D23" s="66">
        <f>+[5]Cuadro157!E7</f>
        <v>9.1851880000000004E-3</v>
      </c>
      <c r="E23" s="66">
        <f>+[5]Cuadro157!F7</f>
        <v>2.87</v>
      </c>
      <c r="F23" s="66">
        <f>+[5]Cuadro157!G7</f>
        <v>7.2687949999999998E-3</v>
      </c>
      <c r="G23" s="66">
        <f>+[5]Cuadro157!H7</f>
        <v>6.08</v>
      </c>
      <c r="H23" s="66">
        <f>+[5]Cuadro157!I7</f>
        <v>8.2092889999999998E-3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+[5]Cuadro157!C8</f>
        <v>Calzado para hombre</v>
      </c>
      <c r="C24" s="63">
        <f>+[5]Cuadro157!D8</f>
        <v>3.56</v>
      </c>
      <c r="D24" s="63">
        <f>+[5]Cuadro157!E8</f>
        <v>9.1851880000000004E-3</v>
      </c>
      <c r="E24" s="62">
        <f>+[5]Cuadro157!F8</f>
        <v>2.87</v>
      </c>
      <c r="F24" s="62">
        <f>+[5]Cuadro157!G8</f>
        <v>7.2687949999999998E-3</v>
      </c>
      <c r="G24" s="61">
        <f>+[5]Cuadro157!H8</f>
        <v>6.08</v>
      </c>
      <c r="H24" s="63">
        <f>+[5]Cuadro157!I8</f>
        <v>8.2092889999999998E-3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77" t="s">
        <v>315</v>
      </c>
      <c r="D28" s="177"/>
      <c r="E28" s="177" t="s">
        <v>70</v>
      </c>
      <c r="F28" s="177"/>
      <c r="G28" s="177" t="s">
        <v>71</v>
      </c>
      <c r="H28" s="17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46" t="s">
        <v>184</v>
      </c>
      <c r="C29" s="97" t="s">
        <v>34</v>
      </c>
      <c r="D29" s="97" t="s">
        <v>35</v>
      </c>
      <c r="E29" s="97" t="s">
        <v>34</v>
      </c>
      <c r="F29" s="97" t="s">
        <v>35</v>
      </c>
      <c r="G29" s="97" t="s">
        <v>34</v>
      </c>
      <c r="H29" s="97" t="s">
        <v>35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/>
      <c r="C30" s="146"/>
      <c r="D30" s="146"/>
      <c r="E30" s="146"/>
      <c r="F30" s="146"/>
      <c r="G30" s="146"/>
      <c r="H30" s="146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19" t="str">
        <f>+[5]Cuadro157!C9</f>
        <v>Calzado para mujer</v>
      </c>
      <c r="C31" s="66">
        <f>+[5]Cuadro157!D9</f>
        <v>-2.81</v>
      </c>
      <c r="D31" s="66">
        <f>+[5]Cuadro157!E9</f>
        <v>-6.9349879999999996E-3</v>
      </c>
      <c r="E31" s="66">
        <f>+[5]Cuadro157!F9</f>
        <v>-1.81</v>
      </c>
      <c r="F31" s="66">
        <f>+[5]Cuadro157!G9</f>
        <v>-3.2924719999999998E-3</v>
      </c>
      <c r="G31" s="66">
        <f>+[5]Cuadro157!H9</f>
        <v>-2.82</v>
      </c>
      <c r="H31" s="66">
        <f>+[5]Cuadro157!I9</f>
        <v>-2.2314769999999999E-3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+[5]Cuadro157!C10</f>
        <v>Calzado para mujer</v>
      </c>
      <c r="C32" s="63">
        <f>+[5]Cuadro157!D10</f>
        <v>-2.81</v>
      </c>
      <c r="D32" s="63">
        <f>+[5]Cuadro157!E10</f>
        <v>-6.9349879999999996E-3</v>
      </c>
      <c r="E32" s="62">
        <f>+[5]Cuadro157!F10</f>
        <v>-1.81</v>
      </c>
      <c r="F32" s="62">
        <f>+[5]Cuadro157!G10</f>
        <v>-3.2924719999999998E-3</v>
      </c>
      <c r="G32" s="61">
        <f>+[5]Cuadro157!H10</f>
        <v>-2.82</v>
      </c>
      <c r="H32" s="63">
        <f>+[5]Cuadro157!I10</f>
        <v>-2.2314769999999999E-3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+[5]Cuadro157!C11</f>
        <v>Calzado deportivo</v>
      </c>
      <c r="C38" s="66">
        <f>+[5]Cuadro157!D11</f>
        <v>-4.1399999999999997</v>
      </c>
      <c r="D38" s="66">
        <f>+[5]Cuadro157!E11</f>
        <v>-1.2585139E-2</v>
      </c>
      <c r="E38" s="66">
        <f>+[5]Cuadro157!F11</f>
        <v>-2.96</v>
      </c>
      <c r="F38" s="66">
        <f>+[5]Cuadro157!G11</f>
        <v>-1.3839208E-2</v>
      </c>
      <c r="G38" s="66">
        <f>+[5]Cuadro157!H11</f>
        <v>-3.94</v>
      </c>
      <c r="H38" s="66">
        <f>+[5]Cuadro157!I11</f>
        <v>-3.76269E-3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+[5]Cuadro157!C12</f>
        <v>Calzado deportivo</v>
      </c>
      <c r="C39" s="63">
        <f>+[5]Cuadro157!D12</f>
        <v>-4.1399999999999997</v>
      </c>
      <c r="D39" s="63">
        <f>+[5]Cuadro157!E12</f>
        <v>-1.2585139E-2</v>
      </c>
      <c r="E39" s="62">
        <f>+[5]Cuadro157!F12</f>
        <v>-2.96</v>
      </c>
      <c r="F39" s="62">
        <f>+[5]Cuadro157!G12</f>
        <v>-1.3839208E-2</v>
      </c>
      <c r="G39" s="61">
        <f>+[5]Cuadro157!H12</f>
        <v>-3.94</v>
      </c>
      <c r="H39" s="63">
        <f>+[5]Cuadro157!I12</f>
        <v>-3.76269E-3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9"/>
      <c r="C42" s="177" t="s">
        <v>315</v>
      </c>
      <c r="D42" s="177"/>
      <c r="E42" s="177" t="s">
        <v>70</v>
      </c>
      <c r="F42" s="177"/>
      <c r="G42" s="177" t="s">
        <v>71</v>
      </c>
      <c r="H42" s="17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6" t="s">
        <v>184</v>
      </c>
      <c r="C43" s="97" t="s">
        <v>34</v>
      </c>
      <c r="D43" s="97" t="s">
        <v>35</v>
      </c>
      <c r="E43" s="97" t="s">
        <v>34</v>
      </c>
      <c r="F43" s="97" t="s">
        <v>35</v>
      </c>
      <c r="G43" s="97" t="s">
        <v>34</v>
      </c>
      <c r="H43" s="97" t="s">
        <v>35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9"/>
      <c r="C44" s="146"/>
      <c r="D44" s="146"/>
      <c r="E44" s="146"/>
      <c r="F44" s="146"/>
      <c r="G44" s="146"/>
      <c r="H44" s="14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19" t="str">
        <f>+[5]Cuadro157!C13</f>
        <v>Calzado para niños</v>
      </c>
      <c r="C45" s="66">
        <f>+[5]Cuadro157!D13</f>
        <v>-1.86</v>
      </c>
      <c r="D45" s="66">
        <f>+[5]Cuadro157!E13</f>
        <v>-6.4291729999999998E-3</v>
      </c>
      <c r="E45" s="66">
        <f>+[5]Cuadro157!F13</f>
        <v>-0.01</v>
      </c>
      <c r="F45" s="66">
        <f>+[5]Cuadro157!G13</f>
        <v>-4.7734600000000002E-5</v>
      </c>
      <c r="G45" s="66">
        <f>+[5]Cuadro157!H13</f>
        <v>-2.4900000000000002</v>
      </c>
      <c r="H45" s="66">
        <f>+[5]Cuadro157!I13</f>
        <v>-4.5930839999999999E-3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9" t="str">
        <f>+[5]Cuadro157!C14</f>
        <v>Calzado para niños</v>
      </c>
      <c r="C46" s="63">
        <f>+[5]Cuadro157!D14</f>
        <v>-1.86</v>
      </c>
      <c r="D46" s="63">
        <f>+[5]Cuadro157!E14</f>
        <v>-6.4291729999999998E-3</v>
      </c>
      <c r="E46" s="62">
        <f>+[5]Cuadro157!F14</f>
        <v>-0.01</v>
      </c>
      <c r="F46" s="62">
        <f>+[5]Cuadro157!G14</f>
        <v>-4.7734600000000002E-5</v>
      </c>
      <c r="G46" s="61">
        <f>+[5]Cuadro157!H14</f>
        <v>-2.4900000000000002</v>
      </c>
      <c r="H46" s="63">
        <f>+[5]Cuadro157!I14</f>
        <v>-4.5930839999999999E-3</v>
      </c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265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+[5]Cuadro158!C2</f>
        <v>Servicios de vestuario</v>
      </c>
      <c r="C13" s="66">
        <f>+[5]Cuadro158!D2</f>
        <v>3.52</v>
      </c>
      <c r="D13" s="66">
        <f>+[5]Cuadro158!E2</f>
        <v>8.4408369999999996E-3</v>
      </c>
      <c r="E13" s="66">
        <f>+[5]Cuadro158!F2</f>
        <v>3.83</v>
      </c>
      <c r="F13" s="66">
        <f>+[5]Cuadro158!G2</f>
        <v>7.7357119999999996E-3</v>
      </c>
      <c r="G13" s="66">
        <f>+[5]Cuadro158!H2</f>
        <v>2.81</v>
      </c>
      <c r="H13" s="66">
        <f>+[5]Cuadro158!I2</f>
        <v>6.2707229999999997E-3</v>
      </c>
      <c r="I13" s="106"/>
      <c r="J13" s="11"/>
      <c r="K13" s="7"/>
    </row>
    <row r="14" spans="1:22">
      <c r="A14" s="7"/>
      <c r="B14" s="9" t="str">
        <f>+[5]Cuadro158!C3</f>
        <v>Servicios del vestuario</v>
      </c>
      <c r="C14" s="63">
        <f>+[5]Cuadro158!D3</f>
        <v>3.5</v>
      </c>
      <c r="D14" s="63">
        <f>+[5]Cuadro158!E3</f>
        <v>7.2742060000000001E-3</v>
      </c>
      <c r="E14" s="62">
        <f>+[5]Cuadro158!F3</f>
        <v>3.89</v>
      </c>
      <c r="F14" s="62">
        <f>+[5]Cuadro158!G3</f>
        <v>6.3857810000000001E-3</v>
      </c>
      <c r="G14" s="61">
        <f>+[5]Cuadro158!H3</f>
        <v>2.78</v>
      </c>
      <c r="H14" s="63">
        <f>+[5]Cuadro158!I3</f>
        <v>5.7683489999999999E-3</v>
      </c>
      <c r="I14" s="134"/>
      <c r="J14" s="11"/>
      <c r="K14" s="7"/>
    </row>
    <row r="15" spans="1:22">
      <c r="A15" s="7"/>
      <c r="B15" s="9" t="str">
        <f>+[5]Cuadro158!C4</f>
        <v>Servicios del calzado</v>
      </c>
      <c r="C15" s="61">
        <f>+[5]Cuadro158!D4</f>
        <v>3.6</v>
      </c>
      <c r="D15" s="61">
        <f>+[5]Cuadro158!E4</f>
        <v>1.150634E-3</v>
      </c>
      <c r="E15" s="62">
        <f>+[5]Cuadro158!F4</f>
        <v>3.54</v>
      </c>
      <c r="F15" s="62">
        <f>+[5]Cuadro158!G4</f>
        <v>1.3391550000000001E-3</v>
      </c>
      <c r="G15" s="61">
        <f>+[5]Cuadro158!H4</f>
        <v>3.17</v>
      </c>
      <c r="H15" s="61">
        <f>+[5]Cuadro158!I4</f>
        <v>4.9609299999999997E-4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+[5]Cuadro158!C5</f>
        <v>Servicios del vestuario</v>
      </c>
      <c r="C21" s="66">
        <f>+[5]Cuadro158!D5</f>
        <v>3.5</v>
      </c>
      <c r="D21" s="66">
        <f>+[5]Cuadro158!E5</f>
        <v>7.2742060000000001E-3</v>
      </c>
      <c r="E21" s="66">
        <f>+[5]Cuadro158!F5</f>
        <v>3.89</v>
      </c>
      <c r="F21" s="66">
        <f>+[5]Cuadro158!G5</f>
        <v>6.3857810000000001E-3</v>
      </c>
      <c r="G21" s="66">
        <f>+[5]Cuadro158!H5</f>
        <v>2.78</v>
      </c>
      <c r="H21" s="66">
        <f>+[5]Cuadro158!I5</f>
        <v>5.7683489999999999E-3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+[5]Cuadro158!C6</f>
        <v>Confeccion y alquiler</v>
      </c>
      <c r="C22" s="63">
        <f>+[5]Cuadro158!D6</f>
        <v>1.88</v>
      </c>
      <c r="D22" s="63">
        <f>+[5]Cuadro158!E6</f>
        <v>6.6671700000000005E-4</v>
      </c>
      <c r="E22" s="62">
        <f>+[5]Cuadro158!F6</f>
        <v>3.18</v>
      </c>
      <c r="F22" s="62">
        <f>+[5]Cuadro158!G6</f>
        <v>1.5467860000000001E-3</v>
      </c>
      <c r="G22" s="61">
        <f>+[5]Cuadro158!H6</f>
        <v>-1.37</v>
      </c>
      <c r="H22" s="63">
        <f>+[5]Cuadro158!I6</f>
        <v>-5.7288700000000001E-4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+[5]Cuadro158!C7</f>
        <v>Lavandería</v>
      </c>
      <c r="C23" s="63">
        <f>+[5]Cuadro158!D7</f>
        <v>3.84</v>
      </c>
      <c r="D23" s="63">
        <f>+[5]Cuadro158!E7</f>
        <v>6.6184579999999998E-3</v>
      </c>
      <c r="E23" s="62">
        <f>+[5]Cuadro158!F7</f>
        <v>4.2</v>
      </c>
      <c r="F23" s="62">
        <f>+[5]Cuadro158!G7</f>
        <v>4.8515620000000002E-3</v>
      </c>
      <c r="G23" s="61">
        <f>+[5]Cuadro158!H7</f>
        <v>3.87</v>
      </c>
      <c r="H23" s="63">
        <f>+[5]Cuadro158!I7</f>
        <v>6.4117009999999997E-3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+[5]Cuadro158!C8</f>
        <v>Servicios del calzado</v>
      </c>
      <c r="C29" s="66">
        <f>+[5]Cuadro158!D8</f>
        <v>3.6</v>
      </c>
      <c r="D29" s="66">
        <f>+[5]Cuadro158!E8</f>
        <v>1.150634E-3</v>
      </c>
      <c r="E29" s="66">
        <f>+[5]Cuadro158!F8</f>
        <v>3.54</v>
      </c>
      <c r="F29" s="66">
        <f>+[5]Cuadro158!G8</f>
        <v>1.3391550000000001E-3</v>
      </c>
      <c r="G29" s="66">
        <f>+[5]Cuadro158!H8</f>
        <v>3.17</v>
      </c>
      <c r="H29" s="66">
        <f>+[5]Cuadro158!I8</f>
        <v>4.9609299999999997E-4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+[5]Cuadro158!C9</f>
        <v>Reparacion y limpieza</v>
      </c>
      <c r="C30" s="63">
        <f>+[5]Cuadro158!D9</f>
        <v>3.6</v>
      </c>
      <c r="D30" s="63">
        <f>+[5]Cuadro158!E9</f>
        <v>1.150634E-3</v>
      </c>
      <c r="E30" s="62">
        <f>+[5]Cuadro158!F9</f>
        <v>3.54</v>
      </c>
      <c r="F30" s="62">
        <f>+[5]Cuadro158!G9</f>
        <v>1.3391550000000001E-3</v>
      </c>
      <c r="G30" s="61">
        <f>+[5]Cuadro158!H9</f>
        <v>3.17</v>
      </c>
      <c r="H30" s="63">
        <f>+[5]Cuadro158!I9</f>
        <v>4.9609299999999997E-4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7"/>
      <c r="C34" s="138"/>
      <c r="D34" s="138"/>
      <c r="E34" s="138"/>
      <c r="F34" s="138"/>
      <c r="G34" s="138"/>
      <c r="H34" s="13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47"/>
      <c r="D35" s="147"/>
      <c r="E35" s="147"/>
      <c r="F35" s="147"/>
      <c r="G35" s="147"/>
      <c r="H35" s="14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4"/>
      <c r="C36" s="106"/>
      <c r="D36" s="106"/>
      <c r="E36" s="106"/>
      <c r="F36" s="106"/>
      <c r="G36" s="106"/>
      <c r="H36" s="10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72"/>
      <c r="C37" s="133"/>
      <c r="D37" s="133"/>
      <c r="E37" s="133"/>
      <c r="F37" s="133"/>
      <c r="G37" s="133"/>
      <c r="H37" s="133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35"/>
      <c r="D38" s="135"/>
      <c r="E38" s="135"/>
      <c r="F38" s="135"/>
      <c r="G38" s="135"/>
      <c r="H38" s="13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5"/>
      <c r="D39" s="135"/>
      <c r="E39" s="135"/>
      <c r="F39" s="135"/>
      <c r="G39" s="135"/>
      <c r="H39" s="13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83"/>
      <c r="D40" s="183"/>
      <c r="E40" s="183"/>
      <c r="F40" s="183"/>
      <c r="G40" s="183"/>
      <c r="H40" s="18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147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47"/>
      <c r="D42" s="147"/>
      <c r="E42" s="147"/>
      <c r="F42" s="147"/>
      <c r="G42" s="147"/>
      <c r="H42" s="147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4"/>
      <c r="C43" s="106"/>
      <c r="D43" s="106"/>
      <c r="E43" s="106"/>
      <c r="F43" s="106"/>
      <c r="G43" s="106"/>
      <c r="H43" s="106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C13" sqref="C13"/>
      <selection pane="bottomLeft" activeCell="I14" sqref="I14"/>
    </sheetView>
  </sheetViews>
  <sheetFormatPr baseColWidth="10" defaultColWidth="10.85546875" defaultRowHeight="15.75"/>
  <cols>
    <col min="1" max="1" width="1.85546875" style="6" customWidth="1"/>
    <col min="2" max="2" width="17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152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+[5]Cuadro159!C2</f>
        <v>Vestuario</v>
      </c>
      <c r="C13" s="66">
        <f>+[5]Cuadro159!D2</f>
        <v>-0.08</v>
      </c>
      <c r="D13" s="66">
        <f>+[5]Cuadro159!E2</f>
        <v>-3.646219E-3</v>
      </c>
      <c r="E13" s="66">
        <f>+[5]Cuadro159!F2</f>
        <v>0.33</v>
      </c>
      <c r="F13" s="66">
        <f>+[5]Cuadro159!G2</f>
        <v>1.7797192999999999E-2</v>
      </c>
      <c r="G13" s="66">
        <f>+[5]Cuadro159!H2</f>
        <v>0.34</v>
      </c>
      <c r="H13" s="66">
        <f>+[5]Cuadro159!I2</f>
        <v>1.0839074000000001E-2</v>
      </c>
      <c r="I13" s="103"/>
      <c r="J13" s="103"/>
      <c r="K13" s="103"/>
      <c r="L13" s="11"/>
      <c r="M13" s="7"/>
    </row>
    <row r="14" spans="1:22">
      <c r="A14" s="7"/>
      <c r="B14" s="158" t="str">
        <f>+[5]Cuadro159!C3</f>
        <v>Calzado deportivo</v>
      </c>
      <c r="C14" s="61">
        <f>+[5]Cuadro159!D3</f>
        <v>-4.1399999999999997</v>
      </c>
      <c r="D14" s="61">
        <f>+[5]Cuadro159!E3</f>
        <v>-1.2585139E-2</v>
      </c>
      <c r="E14" s="62">
        <f>+[5]Cuadro159!F3</f>
        <v>-2.96</v>
      </c>
      <c r="F14" s="62">
        <f>+[5]Cuadro159!G3</f>
        <v>-1.3839208E-2</v>
      </c>
      <c r="G14" s="61">
        <f>+[5]Cuadro159!H3</f>
        <v>-3.94</v>
      </c>
      <c r="H14" s="61">
        <f>+[5]Cuadro159!I3</f>
        <v>-3.76269E-3</v>
      </c>
      <c r="I14" s="98">
        <f>+[5]Cuadro159!J3</f>
        <v>1</v>
      </c>
      <c r="J14" s="99">
        <f>+[5]Cuadro159!K3</f>
        <v>20</v>
      </c>
      <c r="K14" s="98">
        <f>+[5]Cuadro159!L3</f>
        <v>17</v>
      </c>
      <c r="L14" s="11"/>
      <c r="M14" s="7"/>
    </row>
    <row r="15" spans="1:22">
      <c r="A15" s="7"/>
      <c r="B15" s="158" t="str">
        <f>+[5]Cuadro159!C4</f>
        <v>Otras prendas de vestir mujer</v>
      </c>
      <c r="C15" s="61">
        <f>+[5]Cuadro159!D4</f>
        <v>-3.36</v>
      </c>
      <c r="D15" s="61">
        <f>+[5]Cuadro159!E4</f>
        <v>-9.4323059999999997E-3</v>
      </c>
      <c r="E15" s="62">
        <f>+[5]Cuadro159!F4</f>
        <v>-6.43</v>
      </c>
      <c r="F15" s="62">
        <f>+[5]Cuadro159!G4</f>
        <v>-1.8501828000000001E-2</v>
      </c>
      <c r="G15" s="61">
        <f>+[5]Cuadro159!H4</f>
        <v>1.82</v>
      </c>
      <c r="H15" s="61">
        <f>+[5]Cuadro159!I4</f>
        <v>4.9277599999999998E-3</v>
      </c>
      <c r="I15" s="98">
        <f>+[5]Cuadro159!J4</f>
        <v>2</v>
      </c>
      <c r="J15" s="99">
        <f>+[5]Cuadro159!K4</f>
        <v>21</v>
      </c>
      <c r="K15" s="98">
        <f>+[5]Cuadro159!L4</f>
        <v>7</v>
      </c>
      <c r="L15" s="11"/>
      <c r="M15" s="7"/>
      <c r="O15" s="53"/>
    </row>
    <row r="16" spans="1:22">
      <c r="A16" s="7"/>
      <c r="B16" s="158" t="str">
        <f>+[5]Cuadro159!C5</f>
        <v>Pantalones para mujer</v>
      </c>
      <c r="C16" s="61">
        <f>+[5]Cuadro159!D5</f>
        <v>-3.01</v>
      </c>
      <c r="D16" s="61">
        <f>+[5]Cuadro159!E5</f>
        <v>-8.7340960000000002E-3</v>
      </c>
      <c r="E16" s="62">
        <f>+[5]Cuadro159!F5</f>
        <v>0.24</v>
      </c>
      <c r="F16" s="62">
        <f>+[5]Cuadro159!G5</f>
        <v>9.0941600000000002E-4</v>
      </c>
      <c r="G16" s="61">
        <f>+[5]Cuadro159!H5</f>
        <v>-10.37</v>
      </c>
      <c r="H16" s="61">
        <f>+[5]Cuadro159!I5</f>
        <v>-1.3049656999999999E-2</v>
      </c>
      <c r="I16" s="98">
        <f>+[5]Cuadro159!J5</f>
        <v>3</v>
      </c>
      <c r="J16" s="99">
        <f>+[5]Cuadro159!K5</f>
        <v>14</v>
      </c>
      <c r="K16" s="98">
        <f>+[5]Cuadro159!L5</f>
        <v>21</v>
      </c>
      <c r="L16" s="11"/>
      <c r="M16" s="7"/>
      <c r="O16" s="18"/>
    </row>
    <row r="17" spans="1:17">
      <c r="A17" s="7"/>
      <c r="B17" s="158" t="str">
        <f>+[5]Cuadro159!C6</f>
        <v>Calzado para mujer</v>
      </c>
      <c r="C17" s="61">
        <f>+[5]Cuadro159!D6</f>
        <v>-2.81</v>
      </c>
      <c r="D17" s="61">
        <f>+[5]Cuadro159!E6</f>
        <v>-6.9349879999999996E-3</v>
      </c>
      <c r="E17" s="62">
        <f>+[5]Cuadro159!F6</f>
        <v>-1.81</v>
      </c>
      <c r="F17" s="62">
        <f>+[5]Cuadro159!G6</f>
        <v>-3.2924719999999998E-3</v>
      </c>
      <c r="G17" s="61">
        <f>+[5]Cuadro159!H6</f>
        <v>-2.82</v>
      </c>
      <c r="H17" s="61">
        <f>+[5]Cuadro159!I6</f>
        <v>-2.2314769999999999E-3</v>
      </c>
      <c r="I17" s="98">
        <f>+[5]Cuadro159!J6</f>
        <v>4</v>
      </c>
      <c r="J17" s="99">
        <f>+[5]Cuadro159!K6</f>
        <v>17</v>
      </c>
      <c r="K17" s="98">
        <f>+[5]Cuadro159!L6</f>
        <v>16</v>
      </c>
      <c r="L17" s="11"/>
      <c r="M17" s="7"/>
    </row>
    <row r="18" spans="1:17">
      <c r="A18" s="7"/>
      <c r="B18" s="158" t="str">
        <f>+[5]Cuadro159!C7</f>
        <v>Calzado para niños</v>
      </c>
      <c r="C18" s="61">
        <f>+[5]Cuadro159!D7</f>
        <v>-1.86</v>
      </c>
      <c r="D18" s="61">
        <f>+[5]Cuadro159!E7</f>
        <v>-6.4291729999999998E-3</v>
      </c>
      <c r="E18" s="62">
        <f>+[5]Cuadro159!F7</f>
        <v>-0.01</v>
      </c>
      <c r="F18" s="62">
        <f>+[5]Cuadro159!G7</f>
        <v>-4.7734600000000002E-5</v>
      </c>
      <c r="G18" s="61">
        <f>+[5]Cuadro159!H7</f>
        <v>-2.4900000000000002</v>
      </c>
      <c r="H18" s="61">
        <f>+[5]Cuadro159!I7</f>
        <v>-4.5930839999999999E-3</v>
      </c>
      <c r="I18" s="98">
        <f>+[5]Cuadro159!J7</f>
        <v>5</v>
      </c>
      <c r="J18" s="99">
        <f>+[5]Cuadro159!K7</f>
        <v>15</v>
      </c>
      <c r="K18" s="98">
        <f>+[5]Cuadro159!L7</f>
        <v>18</v>
      </c>
      <c r="L18" s="11"/>
      <c r="M18" s="7"/>
    </row>
    <row r="19" spans="1:17">
      <c r="A19" s="7"/>
      <c r="B19" s="158" t="str">
        <f>+[5]Cuadro159!C8</f>
        <v>Blusa</v>
      </c>
      <c r="C19" s="61">
        <f>+[5]Cuadro159!D8</f>
        <v>-1.44</v>
      </c>
      <c r="D19" s="61">
        <f>+[5]Cuadro159!E8</f>
        <v>-3.1428160000000001E-3</v>
      </c>
      <c r="E19" s="62">
        <f>+[5]Cuadro159!F8</f>
        <v>-1.4</v>
      </c>
      <c r="F19" s="62">
        <f>+[5]Cuadro159!G8</f>
        <v>-3.304834E-3</v>
      </c>
      <c r="G19" s="61">
        <f>+[5]Cuadro159!H8</f>
        <v>-6.64</v>
      </c>
      <c r="H19" s="61">
        <f>+[5]Cuadro159!I8</f>
        <v>-1.2227836000000001E-2</v>
      </c>
      <c r="I19" s="98">
        <f>+[5]Cuadro159!J8</f>
        <v>6</v>
      </c>
      <c r="J19" s="99">
        <f>+[5]Cuadro159!K8</f>
        <v>18</v>
      </c>
      <c r="K19" s="98">
        <f>+[5]Cuadro159!L8</f>
        <v>20</v>
      </c>
      <c r="L19" s="11"/>
      <c r="M19" s="7"/>
    </row>
    <row r="20" spans="1:17">
      <c r="A20" s="7"/>
      <c r="B20" s="158" t="str">
        <f>+[5]Cuadro159!C9</f>
        <v>Panales y otros</v>
      </c>
      <c r="C20" s="61">
        <f>+[5]Cuadro159!D9</f>
        <v>-1.17</v>
      </c>
      <c r="D20" s="61">
        <f>+[5]Cuadro159!E9</f>
        <v>-1.743863E-3</v>
      </c>
      <c r="E20" s="62">
        <f>+[5]Cuadro159!F9</f>
        <v>0.62</v>
      </c>
      <c r="F20" s="62">
        <f>+[5]Cuadro159!G9</f>
        <v>1.586077E-3</v>
      </c>
      <c r="G20" s="61">
        <f>+[5]Cuadro159!H9</f>
        <v>-2.83</v>
      </c>
      <c r="H20" s="61">
        <f>+[5]Cuadro159!I9</f>
        <v>-2.1339729999999999E-3</v>
      </c>
      <c r="I20" s="98">
        <f>+[5]Cuadro159!J9</f>
        <v>7</v>
      </c>
      <c r="J20" s="99">
        <f>+[5]Cuadro159!K9</f>
        <v>11</v>
      </c>
      <c r="K20" s="98">
        <f>+[5]Cuadro159!L9</f>
        <v>15</v>
      </c>
      <c r="L20" s="11"/>
      <c r="M20" s="7"/>
      <c r="P20" s="17"/>
      <c r="Q20" s="17"/>
    </row>
    <row r="21" spans="1:17">
      <c r="A21" s="7"/>
      <c r="B21" s="158" t="str">
        <f>+[5]Cuadro159!C10</f>
        <v>Otras prendas para niños</v>
      </c>
      <c r="C21" s="61">
        <f>+[5]Cuadro159!D10</f>
        <v>-0.62</v>
      </c>
      <c r="D21" s="61">
        <f>+[5]Cuadro159!E10</f>
        <v>-1.5644859999999999E-3</v>
      </c>
      <c r="E21" s="62">
        <f>+[5]Cuadro159!F10</f>
        <v>-1.61</v>
      </c>
      <c r="F21" s="62">
        <f>+[5]Cuadro159!G10</f>
        <v>-5.2185249999999999E-3</v>
      </c>
      <c r="G21" s="61">
        <f>+[5]Cuadro159!H10</f>
        <v>4.66</v>
      </c>
      <c r="H21" s="61">
        <f>+[5]Cuadro159!I10</f>
        <v>7.8154379999999992E-3</v>
      </c>
      <c r="I21" s="98">
        <f>+[5]Cuadro159!J10</f>
        <v>8</v>
      </c>
      <c r="J21" s="99">
        <f>+[5]Cuadro159!K10</f>
        <v>19</v>
      </c>
      <c r="K21" s="98">
        <f>+[5]Cuadro159!L10</f>
        <v>4</v>
      </c>
      <c r="L21" s="11"/>
      <c r="M21" s="7"/>
      <c r="O21" s="57"/>
      <c r="P21" s="57"/>
      <c r="Q21" s="57"/>
    </row>
    <row r="22" spans="1:17">
      <c r="A22" s="7"/>
      <c r="B22" s="158" t="str">
        <f>+[5]Cuadro159!C11</f>
        <v>Pantalones para hombre</v>
      </c>
      <c r="C22" s="61">
        <f>+[5]Cuadro159!D11</f>
        <v>-0.33</v>
      </c>
      <c r="D22" s="61">
        <f>+[5]Cuadro159!E11</f>
        <v>-1.128006E-3</v>
      </c>
      <c r="E22" s="62">
        <f>+[5]Cuadro159!F11</f>
        <v>1.08</v>
      </c>
      <c r="F22" s="62">
        <f>+[5]Cuadro159!G11</f>
        <v>5.4018549999999997E-3</v>
      </c>
      <c r="G22" s="61">
        <f>+[5]Cuadro159!H11</f>
        <v>-3.2</v>
      </c>
      <c r="H22" s="61">
        <f>+[5]Cuadro159!I11</f>
        <v>-7.0333009999999996E-3</v>
      </c>
      <c r="I22" s="98">
        <f>+[5]Cuadro159!J11</f>
        <v>9</v>
      </c>
      <c r="J22" s="99">
        <f>+[5]Cuadro159!K11</f>
        <v>5</v>
      </c>
      <c r="K22" s="98">
        <f>+[5]Cuadro159!L11</f>
        <v>19</v>
      </c>
      <c r="L22" s="11"/>
      <c r="M22" s="7"/>
      <c r="O22" s="57"/>
      <c r="P22" s="57"/>
      <c r="Q22" s="57"/>
    </row>
    <row r="23" spans="1:17">
      <c r="A23" s="7"/>
      <c r="B23" s="158" t="str">
        <f>+[5]Cuadro159!C12</f>
        <v>Camisas para hombre</v>
      </c>
      <c r="C23" s="61">
        <f>+[5]Cuadro159!D12</f>
        <v>0.18</v>
      </c>
      <c r="D23" s="61">
        <f>+[5]Cuadro159!E12</f>
        <v>4.2850499999999998E-4</v>
      </c>
      <c r="E23" s="62">
        <f>+[5]Cuadro159!F12</f>
        <v>-0.13</v>
      </c>
      <c r="F23" s="62">
        <f>+[5]Cuadro159!G12</f>
        <v>-2.19552E-4</v>
      </c>
      <c r="G23" s="61">
        <f>+[5]Cuadro159!H12</f>
        <v>-0.44</v>
      </c>
      <c r="H23" s="61">
        <f>+[5]Cuadro159!I12</f>
        <v>-1.3803050000000001E-3</v>
      </c>
      <c r="I23" s="98">
        <f>+[5]Cuadro159!J12</f>
        <v>10</v>
      </c>
      <c r="J23" s="99">
        <f>+[5]Cuadro159!K12</f>
        <v>16</v>
      </c>
      <c r="K23" s="98">
        <f>+[5]Cuadro159!L12</f>
        <v>14</v>
      </c>
      <c r="L23" s="11"/>
      <c r="M23" s="7"/>
      <c r="O23" s="57"/>
      <c r="P23" s="57"/>
      <c r="Q23" s="57"/>
    </row>
    <row r="24" spans="1:17">
      <c r="A24" s="7"/>
      <c r="B24" s="158" t="str">
        <f>+[5]Cuadro159!C13</f>
        <v>Confeccion y alquiler</v>
      </c>
      <c r="C24" s="61">
        <f>+[5]Cuadro159!D13</f>
        <v>1.88</v>
      </c>
      <c r="D24" s="61">
        <f>+[5]Cuadro159!E13</f>
        <v>6.6671700000000005E-4</v>
      </c>
      <c r="E24" s="62">
        <f>+[5]Cuadro159!F13</f>
        <v>3.18</v>
      </c>
      <c r="F24" s="62">
        <f>+[5]Cuadro159!G13</f>
        <v>1.5467860000000001E-3</v>
      </c>
      <c r="G24" s="61">
        <f>+[5]Cuadro159!H13</f>
        <v>-1.37</v>
      </c>
      <c r="H24" s="61">
        <f>+[5]Cuadro159!I13</f>
        <v>-5.7288700000000001E-4</v>
      </c>
      <c r="I24" s="98">
        <f>+[5]Cuadro159!J13</f>
        <v>11</v>
      </c>
      <c r="J24" s="99">
        <f>+[5]Cuadro159!K13</f>
        <v>12</v>
      </c>
      <c r="K24" s="98">
        <f>+[5]Cuadro159!L13</f>
        <v>13</v>
      </c>
      <c r="L24" s="11"/>
      <c r="M24" s="7"/>
    </row>
    <row r="25" spans="1:17">
      <c r="A25" s="7"/>
      <c r="B25" s="160" t="str">
        <f>+[5]Cuadro159!C14</f>
        <v>Reparacion y limpieza</v>
      </c>
      <c r="C25" s="61">
        <f>+[5]Cuadro159!D14</f>
        <v>3.6</v>
      </c>
      <c r="D25" s="61">
        <f>+[5]Cuadro159!E14</f>
        <v>1.150634E-3</v>
      </c>
      <c r="E25" s="62">
        <f>+[5]Cuadro159!F14</f>
        <v>3.54</v>
      </c>
      <c r="F25" s="62">
        <f>+[5]Cuadro159!G14</f>
        <v>1.3391550000000001E-3</v>
      </c>
      <c r="G25" s="61">
        <f>+[5]Cuadro159!H14</f>
        <v>3.17</v>
      </c>
      <c r="H25" s="61">
        <f>+[5]Cuadro159!I14</f>
        <v>4.9609299999999997E-4</v>
      </c>
      <c r="I25" s="98">
        <f>+[5]Cuadro159!J14</f>
        <v>12</v>
      </c>
      <c r="J25" s="99">
        <f>+[5]Cuadro159!K14</f>
        <v>13</v>
      </c>
      <c r="K25" s="98">
        <f>+[5]Cuadro159!L14</f>
        <v>9</v>
      </c>
      <c r="L25" s="11"/>
      <c r="M25" s="7"/>
    </row>
    <row r="26" spans="1:17">
      <c r="A26" s="7"/>
      <c r="B26" s="158" t="str">
        <f>+[5]Cuadro159!C15</f>
        <v>Camisas para niños(as)</v>
      </c>
      <c r="C26" s="61">
        <f>+[5]Cuadro159!D15</f>
        <v>1.38</v>
      </c>
      <c r="D26" s="61">
        <f>+[5]Cuadro159!E15</f>
        <v>1.2248210000000001E-3</v>
      </c>
      <c r="E26" s="62">
        <f>+[5]Cuadro159!F15</f>
        <v>1.5</v>
      </c>
      <c r="F26" s="62">
        <f>+[5]Cuadro159!G15</f>
        <v>1.6812089999999999E-3</v>
      </c>
      <c r="G26" s="61">
        <f>+[5]Cuadro159!H15</f>
        <v>0.17</v>
      </c>
      <c r="H26" s="61">
        <f>+[5]Cuadro159!I15</f>
        <v>6.5291599999999997E-5</v>
      </c>
      <c r="I26" s="98">
        <f>+[5]Cuadro159!J15</f>
        <v>13</v>
      </c>
      <c r="J26" s="99">
        <f>+[5]Cuadro159!K15</f>
        <v>10</v>
      </c>
      <c r="K26" s="98">
        <f>+[5]Cuadro159!L15</f>
        <v>10</v>
      </c>
      <c r="L26" s="11"/>
      <c r="M26" s="7"/>
    </row>
    <row r="27" spans="1:17">
      <c r="A27" s="7"/>
      <c r="B27" s="158" t="str">
        <f>+[5]Cuadro159!C16</f>
        <v>Otras prendas para hombre</v>
      </c>
      <c r="C27" s="61">
        <f>+[5]Cuadro159!D16</f>
        <v>0.35</v>
      </c>
      <c r="D27" s="61">
        <f>+[5]Cuadro159!E16</f>
        <v>1.4741260000000001E-3</v>
      </c>
      <c r="E27" s="62">
        <f>+[5]Cuadro159!F16</f>
        <v>0.76</v>
      </c>
      <c r="F27" s="62">
        <f>+[5]Cuadro159!G16</f>
        <v>2.8008809999999999E-3</v>
      </c>
      <c r="G27" s="61">
        <f>+[5]Cuadro159!H16</f>
        <v>1.17</v>
      </c>
      <c r="H27" s="61">
        <f>+[5]Cuadro159!I16</f>
        <v>4.3166050000000003E-3</v>
      </c>
      <c r="I27" s="98">
        <f>+[5]Cuadro159!J16</f>
        <v>14</v>
      </c>
      <c r="J27" s="99">
        <f>+[5]Cuadro159!K16</f>
        <v>9</v>
      </c>
      <c r="K27" s="98">
        <f>+[5]Cuadro159!L16</f>
        <v>8</v>
      </c>
      <c r="L27" s="11"/>
      <c r="M27" s="7"/>
    </row>
    <row r="28" spans="1:17">
      <c r="A28" s="7"/>
      <c r="B28" s="158" t="str">
        <f>+[5]Cuadro159!C17</f>
        <v>Camisitas y vestidos para bebe</v>
      </c>
      <c r="C28" s="61">
        <f>+[5]Cuadro159!D17</f>
        <v>4.71</v>
      </c>
      <c r="D28" s="61">
        <f>+[5]Cuadro159!E17</f>
        <v>1.623888E-3</v>
      </c>
      <c r="E28" s="62">
        <f>+[5]Cuadro159!F17</f>
        <v>6.01</v>
      </c>
      <c r="F28" s="62">
        <f>+[5]Cuadro159!G17</f>
        <v>3.846946E-3</v>
      </c>
      <c r="G28" s="61">
        <f>+[5]Cuadro159!H17</f>
        <v>-0.57999999999999996</v>
      </c>
      <c r="H28" s="61">
        <f>+[5]Cuadro159!I17</f>
        <v>-5.31634E-5</v>
      </c>
      <c r="I28" s="98">
        <f>+[5]Cuadro159!J17</f>
        <v>15</v>
      </c>
      <c r="J28" s="99">
        <f>+[5]Cuadro159!K17</f>
        <v>8</v>
      </c>
      <c r="K28" s="98">
        <f>+[5]Cuadro159!L17</f>
        <v>11</v>
      </c>
      <c r="L28" s="11"/>
      <c r="M28" s="7"/>
    </row>
    <row r="29" spans="1:17">
      <c r="A29" s="7"/>
      <c r="B29" s="158" t="str">
        <f>+[5]Cuadro159!C18</f>
        <v>Ropa interior para ninos</v>
      </c>
      <c r="C29" s="61">
        <f>+[5]Cuadro159!D18</f>
        <v>2.2200000000000002</v>
      </c>
      <c r="D29" s="61">
        <f>+[5]Cuadro159!E18</f>
        <v>3.5661389999999999E-3</v>
      </c>
      <c r="E29" s="62">
        <f>+[5]Cuadro159!F18</f>
        <v>3.22</v>
      </c>
      <c r="F29" s="62">
        <f>+[5]Cuadro159!G18</f>
        <v>7.1931699999999996E-3</v>
      </c>
      <c r="G29" s="61">
        <f>+[5]Cuadro159!H18</f>
        <v>-0.25</v>
      </c>
      <c r="H29" s="61">
        <f>+[5]Cuadro159!I18</f>
        <v>-3.2647699999999998E-4</v>
      </c>
      <c r="I29" s="98">
        <f>+[5]Cuadro159!J18</f>
        <v>16</v>
      </c>
      <c r="J29" s="99">
        <f>+[5]Cuadro159!K18</f>
        <v>4</v>
      </c>
      <c r="K29" s="98">
        <f>+[5]Cuadro159!L18</f>
        <v>12</v>
      </c>
      <c r="L29" s="11"/>
      <c r="M29" s="7"/>
    </row>
    <row r="30" spans="1:17">
      <c r="A30" s="7"/>
      <c r="B30" s="158" t="str">
        <f>+[5]Cuadro159!C19</f>
        <v>Pantalones para niños</v>
      </c>
      <c r="C30" s="61">
        <f>+[5]Cuadro159!D19</f>
        <v>2.29</v>
      </c>
      <c r="D30" s="61">
        <f>+[5]Cuadro159!E19</f>
        <v>5.1508630000000003E-3</v>
      </c>
      <c r="E30" s="62">
        <f>+[5]Cuadro159!F19</f>
        <v>1.3</v>
      </c>
      <c r="F30" s="62">
        <f>+[5]Cuadro159!G19</f>
        <v>4.311947E-3</v>
      </c>
      <c r="G30" s="61">
        <f>+[5]Cuadro159!H19</f>
        <v>6.55</v>
      </c>
      <c r="H30" s="61">
        <f>+[5]Cuadro159!I19</f>
        <v>1.1337523E-2</v>
      </c>
      <c r="I30" s="98">
        <f>+[5]Cuadro159!J19</f>
        <v>17</v>
      </c>
      <c r="J30" s="99">
        <f>+[5]Cuadro159!K19</f>
        <v>7</v>
      </c>
      <c r="K30" s="98">
        <f>+[5]Cuadro159!L19</f>
        <v>2</v>
      </c>
      <c r="L30" s="11"/>
      <c r="M30" s="7"/>
    </row>
    <row r="31" spans="1:17">
      <c r="A31" s="7"/>
      <c r="B31" s="160" t="str">
        <f>+[5]Cuadro159!C20</f>
        <v>Lavandería</v>
      </c>
      <c r="C31" s="61">
        <f>+[5]Cuadro159!D20</f>
        <v>3.84</v>
      </c>
      <c r="D31" s="61">
        <f>+[5]Cuadro159!E20</f>
        <v>6.6184579999999998E-3</v>
      </c>
      <c r="E31" s="62">
        <f>+[5]Cuadro159!F20</f>
        <v>4.2</v>
      </c>
      <c r="F31" s="62">
        <f>+[5]Cuadro159!G20</f>
        <v>4.8515620000000002E-3</v>
      </c>
      <c r="G31" s="61">
        <f>+[5]Cuadro159!H20</f>
        <v>3.87</v>
      </c>
      <c r="H31" s="61">
        <f>+[5]Cuadro159!I20</f>
        <v>6.4117009999999997E-3</v>
      </c>
      <c r="I31" s="98">
        <f>+[5]Cuadro159!J20</f>
        <v>18</v>
      </c>
      <c r="J31" s="99">
        <f>+[5]Cuadro159!K20</f>
        <v>6</v>
      </c>
      <c r="K31" s="98">
        <f>+[5]Cuadro159!L20</f>
        <v>5</v>
      </c>
      <c r="L31" s="11"/>
      <c r="M31" s="7"/>
    </row>
    <row r="32" spans="1:17">
      <c r="A32" s="7"/>
      <c r="B32" s="158" t="str">
        <f>+[5]Cuadro159!C21</f>
        <v>Ropa interior mujer</v>
      </c>
      <c r="C32" s="61">
        <f>+[5]Cuadro159!D21</f>
        <v>3.72</v>
      </c>
      <c r="D32" s="61">
        <f>+[5]Cuadro159!E21</f>
        <v>8.3963170000000004E-3</v>
      </c>
      <c r="E32" s="62">
        <f>+[5]Cuadro159!F21</f>
        <v>3.88</v>
      </c>
      <c r="F32" s="62">
        <f>+[5]Cuadro159!G21</f>
        <v>1.0215682E-2</v>
      </c>
      <c r="G32" s="61">
        <f>+[5]Cuadro159!H21</f>
        <v>3.61</v>
      </c>
      <c r="H32" s="61">
        <f>+[5]Cuadro159!I21</f>
        <v>5.3758770000000003E-3</v>
      </c>
      <c r="I32" s="98">
        <f>+[5]Cuadro159!J21</f>
        <v>19</v>
      </c>
      <c r="J32" s="99">
        <f>+[5]Cuadro159!K21</f>
        <v>2</v>
      </c>
      <c r="K32" s="98">
        <f>+[5]Cuadro159!L21</f>
        <v>6</v>
      </c>
      <c r="L32" s="11"/>
      <c r="M32" s="7"/>
    </row>
    <row r="33" spans="1:17">
      <c r="A33" s="7"/>
      <c r="B33" s="158" t="str">
        <f>+[5]Cuadro159!C22</f>
        <v>Calzado para hombre</v>
      </c>
      <c r="C33" s="61">
        <f>+[5]Cuadro159!D22</f>
        <v>3.56</v>
      </c>
      <c r="D33" s="61">
        <f>+[5]Cuadro159!E22</f>
        <v>9.1851880000000004E-3</v>
      </c>
      <c r="E33" s="62">
        <f>+[5]Cuadro159!F22</f>
        <v>2.87</v>
      </c>
      <c r="F33" s="62">
        <f>+[5]Cuadro159!G22</f>
        <v>7.2687949999999998E-3</v>
      </c>
      <c r="G33" s="61">
        <f>+[5]Cuadro159!H22</f>
        <v>6.08</v>
      </c>
      <c r="H33" s="61">
        <f>+[5]Cuadro159!I22</f>
        <v>8.2092889999999998E-3</v>
      </c>
      <c r="I33" s="98">
        <f>+[5]Cuadro159!J22</f>
        <v>20</v>
      </c>
      <c r="J33" s="99">
        <f>+[5]Cuadro159!K22</f>
        <v>3</v>
      </c>
      <c r="K33" s="98">
        <f>+[5]Cuadro159!L22</f>
        <v>3</v>
      </c>
      <c r="L33" s="11"/>
      <c r="M33" s="7"/>
    </row>
    <row r="34" spans="1:17">
      <c r="A34" s="7"/>
      <c r="B34" s="160" t="str">
        <f>+[5]Cuadro159!C23</f>
        <v>Ropa interior hombre</v>
      </c>
      <c r="C34" s="61">
        <f>+[5]Cuadro159!D23</f>
        <v>4.92</v>
      </c>
      <c r="D34" s="61">
        <f>+[5]Cuadro159!E23</f>
        <v>1.1691605000000001E-2</v>
      </c>
      <c r="E34" s="62">
        <f>+[5]Cuadro159!F23</f>
        <v>4.3899999999999997</v>
      </c>
      <c r="F34" s="62">
        <f>+[5]Cuadro159!G23</f>
        <v>1.3001458E-2</v>
      </c>
      <c r="G34" s="61">
        <f>+[5]Cuadro159!H23</f>
        <v>6.05</v>
      </c>
      <c r="H34" s="61">
        <f>+[5]Cuadro159!I23</f>
        <v>1.4770326E-2</v>
      </c>
      <c r="I34" s="98">
        <f>+[5]Cuadro159!J23</f>
        <v>21</v>
      </c>
      <c r="J34" s="99">
        <f>+[5]Cuadro159!K23</f>
        <v>1</v>
      </c>
      <c r="K34" s="98">
        <f>+[5]Cuadro159!L23</f>
        <v>1</v>
      </c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>
      <c r="A44" s="7"/>
      <c r="B44" s="9"/>
      <c r="C44" s="59"/>
      <c r="D44" s="59"/>
      <c r="E44" s="59"/>
      <c r="F44" s="59"/>
      <c r="G44" s="59"/>
      <c r="H44" s="59"/>
      <c r="I44" s="59"/>
      <c r="J44" s="59"/>
      <c r="K44" s="59"/>
      <c r="L44" s="11"/>
      <c r="M44" s="7"/>
    </row>
    <row r="45" spans="1:17">
      <c r="A45" s="7"/>
      <c r="B45" s="9"/>
      <c r="C45" s="59"/>
      <c r="D45" s="59"/>
      <c r="E45" s="59"/>
      <c r="F45" s="59"/>
      <c r="G45" s="59"/>
      <c r="H45" s="59"/>
      <c r="I45" s="59"/>
      <c r="J45" s="59"/>
      <c r="K45" s="59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58" t="s">
        <v>120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121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122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123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6"/>
    </sheetView>
  </sheetViews>
  <sheetFormatPr baseColWidth="10" defaultColWidth="10.85546875" defaultRowHeight="15.75"/>
  <cols>
    <col min="1" max="1" width="1.85546875" style="6" customWidth="1"/>
    <col min="2" max="2" width="17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242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+[5]Cuadro160!C2</f>
        <v>Salud</v>
      </c>
      <c r="C13" s="66">
        <f>+[5]Cuadro160!D2</f>
        <v>3.75</v>
      </c>
      <c r="D13" s="66">
        <f>+[5]Cuadro160!E2</f>
        <v>0.113677289</v>
      </c>
      <c r="E13" s="66">
        <f>+[5]Cuadro160!F2</f>
        <v>2.4900000000000002</v>
      </c>
      <c r="F13" s="66">
        <f>+[5]Cuadro160!G2</f>
        <v>5.9900874999999999E-2</v>
      </c>
      <c r="G13" s="66">
        <f>+[5]Cuadro160!H2</f>
        <v>4.0999999999999996</v>
      </c>
      <c r="H13" s="66">
        <f>+[5]Cuadro160!I2</f>
        <v>0.19061631900000001</v>
      </c>
      <c r="I13" s="103"/>
      <c r="J13" s="103"/>
      <c r="K13" s="103"/>
      <c r="L13" s="11"/>
      <c r="M13" s="7"/>
    </row>
    <row r="14" spans="1:22">
      <c r="A14" s="7"/>
      <c r="B14" s="32" t="str">
        <f>+[5]Cuadro160!C3</f>
        <v>Servicios de salud</v>
      </c>
      <c r="C14" s="61">
        <f>+[5]Cuadro160!D3</f>
        <v>4.42</v>
      </c>
      <c r="D14" s="61">
        <f>+[5]Cuadro160!E3</f>
        <v>2.3111065E-2</v>
      </c>
      <c r="E14" s="62">
        <f>+[5]Cuadro160!F3</f>
        <v>4.6399999999999997</v>
      </c>
      <c r="F14" s="62">
        <f>+[5]Cuadro160!G3</f>
        <v>1.5629357E-2</v>
      </c>
      <c r="G14" s="61">
        <f>+[5]Cuadro160!H3</f>
        <v>4.29</v>
      </c>
      <c r="H14" s="61">
        <f>+[5]Cuadro160!I3</f>
        <v>2.2909624999999999E-2</v>
      </c>
      <c r="I14" s="98">
        <f>+[5]Cuadro160!J3</f>
        <v>3</v>
      </c>
      <c r="J14" s="99">
        <f>+[5]Cuadro160!K3</f>
        <v>3</v>
      </c>
      <c r="K14" s="98">
        <f>+[5]Cuadro160!L3</f>
        <v>3</v>
      </c>
      <c r="L14" s="11"/>
      <c r="M14" s="7"/>
      <c r="N14" s="6"/>
      <c r="O14" s="163"/>
    </row>
    <row r="15" spans="1:22">
      <c r="A15" s="7"/>
      <c r="B15" s="32" t="str">
        <f>+[5]Cuadro160!C4</f>
        <v>Bienes y artículos</v>
      </c>
      <c r="C15" s="61">
        <f>+[5]Cuadro160!D4</f>
        <v>2.04</v>
      </c>
      <c r="D15" s="61">
        <f>+[5]Cuadro160!E4</f>
        <v>3.3026973000000001E-2</v>
      </c>
      <c r="E15" s="62">
        <f>+[5]Cuadro160!F4</f>
        <v>1.65</v>
      </c>
      <c r="F15" s="62">
        <f>+[5]Cuadro160!G4</f>
        <v>2.6177577E-2</v>
      </c>
      <c r="G15" s="61">
        <f>+[5]Cuadro160!H4</f>
        <v>2.23</v>
      </c>
      <c r="H15" s="61">
        <f>+[5]Cuadro160!I4</f>
        <v>5.9662540999999999E-2</v>
      </c>
      <c r="I15" s="98">
        <f>+[5]Cuadro160!J4</f>
        <v>2</v>
      </c>
      <c r="J15" s="99">
        <f>+[5]Cuadro160!K4</f>
        <v>1</v>
      </c>
      <c r="K15" s="98">
        <f>+[5]Cuadro160!L4</f>
        <v>2</v>
      </c>
      <c r="L15" s="11"/>
      <c r="M15" s="7"/>
      <c r="N15" s="6"/>
      <c r="O15" s="6"/>
    </row>
    <row r="16" spans="1:22">
      <c r="A16" s="7"/>
      <c r="B16" s="32" t="str">
        <f>+[5]Cuadro160!C5</f>
        <v>Otros gastos</v>
      </c>
      <c r="C16" s="61">
        <f>+[5]Cuadro160!D5</f>
        <v>6.61</v>
      </c>
      <c r="D16" s="61">
        <f>+[5]Cuadro160!E5</f>
        <v>5.8807916000000002E-2</v>
      </c>
      <c r="E16" s="62">
        <f>+[5]Cuadro160!F5</f>
        <v>3.84</v>
      </c>
      <c r="F16" s="62">
        <f>+[5]Cuadro160!G5</f>
        <v>1.852647E-2</v>
      </c>
      <c r="G16" s="61">
        <f>+[5]Cuadro160!H5</f>
        <v>7.72</v>
      </c>
      <c r="H16" s="61">
        <f>+[5]Cuadro160!I5</f>
        <v>0.111132198</v>
      </c>
      <c r="I16" s="98">
        <f>+[5]Cuadro160!J5</f>
        <v>1</v>
      </c>
      <c r="J16" s="99">
        <f>+[5]Cuadro160!K5</f>
        <v>2</v>
      </c>
      <c r="K16" s="98">
        <f>+[5]Cuadro160!L5</f>
        <v>1</v>
      </c>
      <c r="L16" s="11"/>
      <c r="M16" s="7"/>
      <c r="N16" s="6"/>
      <c r="O16" s="5"/>
    </row>
    <row r="17" spans="1:21">
      <c r="A17" s="7"/>
      <c r="B17" s="32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  <c r="N17" s="6"/>
      <c r="O17" s="5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89"/>
      <c r="D19" s="89"/>
      <c r="E19" s="89"/>
      <c r="F19" s="89"/>
      <c r="G19" s="89"/>
      <c r="H19" s="89"/>
      <c r="I19" s="114"/>
      <c r="J19" s="114"/>
      <c r="K19" s="114"/>
      <c r="L19" s="11"/>
      <c r="M19" s="7"/>
    </row>
    <row r="20" spans="1:21">
      <c r="A20" s="7"/>
      <c r="B20" s="9"/>
      <c r="C20" s="178" t="s">
        <v>295</v>
      </c>
      <c r="D20" s="178"/>
      <c r="E20" s="178"/>
      <c r="F20" s="178"/>
      <c r="G20" s="178"/>
      <c r="H20" s="178"/>
      <c r="I20" s="178"/>
      <c r="J20" s="178"/>
      <c r="K20" s="178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B21" s="9"/>
      <c r="C21" s="176" t="s">
        <v>331</v>
      </c>
      <c r="D21" s="176"/>
      <c r="E21" s="176"/>
      <c r="F21" s="176"/>
      <c r="G21" s="176"/>
      <c r="H21" s="176"/>
      <c r="I21" s="176"/>
      <c r="J21" s="176"/>
      <c r="K21" s="176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/>
      <c r="E22" s="103">
        <v>2009</v>
      </c>
      <c r="F22" s="103">
        <v>2010</v>
      </c>
      <c r="G22" s="103">
        <v>2011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6</v>
      </c>
      <c r="E23" s="63">
        <f>+[5]Cuadro160a!B2</f>
        <v>6.03</v>
      </c>
      <c r="F23" s="62">
        <f>+[5]Cuadro160a!C2</f>
        <v>5.28</v>
      </c>
      <c r="G23" s="61">
        <f>+[5]Cuadro160a!D2</f>
        <v>3.75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4</v>
      </c>
      <c r="E24" s="61">
        <f>+[5]Cuadro160a!B3</f>
        <v>3.67</v>
      </c>
      <c r="F24" s="62">
        <f>+[5]Cuadro160a!C3</f>
        <v>4.2</v>
      </c>
      <c r="G24" s="61">
        <f>+[5]Cuadro160a!D3</f>
        <v>3.18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F25" s="133"/>
      <c r="G25" s="133"/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1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17" ht="14.25" customHeight="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17" s="17" customFormat="1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325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+[5]Cuadro161!C2</f>
        <v>Servicios de salud</v>
      </c>
      <c r="C13" s="66">
        <f>+[5]Cuadro161!D2</f>
        <v>4.42</v>
      </c>
      <c r="D13" s="66">
        <f>+[5]Cuadro161!E2</f>
        <v>2.3111065E-2</v>
      </c>
      <c r="E13" s="66">
        <f>+[5]Cuadro161!F2</f>
        <v>4.6399999999999997</v>
      </c>
      <c r="F13" s="66">
        <f>+[5]Cuadro161!G2</f>
        <v>1.5629357E-2</v>
      </c>
      <c r="G13" s="66">
        <f>+[5]Cuadro161!H2</f>
        <v>4.29</v>
      </c>
      <c r="H13" s="66">
        <f>+[5]Cuadro161!I2</f>
        <v>2.2909624999999999E-2</v>
      </c>
      <c r="I13" s="106"/>
      <c r="J13" s="11"/>
      <c r="K13" s="7"/>
    </row>
    <row r="14" spans="1:22">
      <c r="A14" s="7"/>
      <c r="B14" s="9" t="str">
        <f>+[5]Cuadro161!C3</f>
        <v>Consulta</v>
      </c>
      <c r="C14" s="63">
        <f>+[5]Cuadro161!D3</f>
        <v>4.6100000000000003</v>
      </c>
      <c r="D14" s="63">
        <f>+[5]Cuadro161!E3</f>
        <v>2.0150362000000002E-2</v>
      </c>
      <c r="E14" s="62">
        <f>+[5]Cuadro161!F3</f>
        <v>5.26</v>
      </c>
      <c r="F14" s="62">
        <f>+[5]Cuadro161!G3</f>
        <v>1.307117E-2</v>
      </c>
      <c r="G14" s="61">
        <f>+[5]Cuadro161!H3</f>
        <v>4.18</v>
      </c>
      <c r="H14" s="63">
        <f>+[5]Cuadro161!I3</f>
        <v>1.7568551000000002E-2</v>
      </c>
      <c r="I14" s="134"/>
      <c r="J14" s="11"/>
      <c r="K14" s="7"/>
    </row>
    <row r="15" spans="1:22">
      <c r="A15" s="7"/>
      <c r="B15" s="9" t="str">
        <f>+[5]Cuadro161!C4</f>
        <v>Exámenes</v>
      </c>
      <c r="C15" s="61">
        <f>+[5]Cuadro161!D4</f>
        <v>4.18</v>
      </c>
      <c r="D15" s="61">
        <f>+[5]Cuadro161!E4</f>
        <v>1.5562449999999999E-3</v>
      </c>
      <c r="E15" s="62">
        <f>+[5]Cuadro161!F4</f>
        <v>3.78</v>
      </c>
      <c r="F15" s="62">
        <f>+[5]Cuadro161!G4</f>
        <v>1.309787E-3</v>
      </c>
      <c r="G15" s="61">
        <f>+[5]Cuadro161!H4</f>
        <v>4.7</v>
      </c>
      <c r="H15" s="61">
        <f>+[5]Cuadro161!I4</f>
        <v>5.3444429999999999E-3</v>
      </c>
      <c r="I15" s="134"/>
      <c r="J15" s="11"/>
      <c r="K15" s="7"/>
    </row>
    <row r="16" spans="1:22" s="17" customFormat="1">
      <c r="A16" s="7"/>
      <c r="B16" s="9" t="str">
        <f>+[5]Cuadro161!C5</f>
        <v>Servicios de hospitalización</v>
      </c>
      <c r="C16" s="61">
        <f>+[5]Cuadro161!D5</f>
        <v>2.93</v>
      </c>
      <c r="D16" s="61">
        <f>+[5]Cuadro161!E5</f>
        <v>1.4224070000000001E-3</v>
      </c>
      <c r="E16" s="62">
        <f>+[5]Cuadro161!F5</f>
        <v>2.39</v>
      </c>
      <c r="F16" s="62">
        <f>+[5]Cuadro161!G5</f>
        <v>1.2828850000000001E-3</v>
      </c>
      <c r="G16" s="61">
        <f>+[5]Cuadro161!H5</f>
        <v>0</v>
      </c>
      <c r="H16" s="61">
        <f>+[5]Cuadro161!I5</f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+[5]Cuadro161!C6</f>
        <v>Consulta</v>
      </c>
      <c r="C22" s="66">
        <f>+[5]Cuadro161!D6</f>
        <v>4.6100000000000003</v>
      </c>
      <c r="D22" s="66">
        <f>+[5]Cuadro161!E6</f>
        <v>2.0150362000000002E-2</v>
      </c>
      <c r="E22" s="66">
        <f>+[5]Cuadro161!F6</f>
        <v>5.26</v>
      </c>
      <c r="F22" s="66">
        <f>+[5]Cuadro161!G6</f>
        <v>1.307117E-2</v>
      </c>
      <c r="G22" s="66">
        <f>+[5]Cuadro161!H6</f>
        <v>4.18</v>
      </c>
      <c r="H22" s="66">
        <f>+[5]Cuadro161!I6</f>
        <v>1.7568551000000002E-2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+[5]Cuadro161!C7</f>
        <v>Consulta medica general</v>
      </c>
      <c r="C23" s="63">
        <f>+[5]Cuadro161!D7</f>
        <v>5.29</v>
      </c>
      <c r="D23" s="63">
        <f>+[5]Cuadro161!E7</f>
        <v>7.811981E-3</v>
      </c>
      <c r="E23" s="62">
        <f>+[5]Cuadro161!F7</f>
        <v>6.24</v>
      </c>
      <c r="F23" s="62">
        <f>+[5]Cuadro161!G7</f>
        <v>6.5215749999999999E-3</v>
      </c>
      <c r="G23" s="61">
        <f>+[5]Cuadro161!H7</f>
        <v>4.32</v>
      </c>
      <c r="H23" s="63">
        <f>+[5]Cuadro161!I7</f>
        <v>1.4327138E-2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+[5]Cuadro161!C8</f>
        <v>Medicina especializada</v>
      </c>
      <c r="C24" s="63">
        <f>+[5]Cuadro161!D8</f>
        <v>4.2699999999999996</v>
      </c>
      <c r="D24" s="63">
        <f>+[5]Cuadro161!E8</f>
        <v>1.2358935E-2</v>
      </c>
      <c r="E24" s="62">
        <f>+[5]Cuadro161!F8</f>
        <v>4.5599999999999996</v>
      </c>
      <c r="F24" s="62">
        <f>+[5]Cuadro161!G8</f>
        <v>6.5661499999999998E-3</v>
      </c>
      <c r="G24" s="61">
        <f>+[5]Cuadro161!H8</f>
        <v>3.64</v>
      </c>
      <c r="H24" s="63">
        <f>+[5]Cuadro161!I8</f>
        <v>3.2269709999999999E-3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+[5]Cuadro161!C9</f>
        <v>Exámenes</v>
      </c>
      <c r="C30" s="66">
        <f>+[5]Cuadro161!D9</f>
        <v>4.18</v>
      </c>
      <c r="D30" s="66">
        <f>+[5]Cuadro161!E9</f>
        <v>1.5562449999999999E-3</v>
      </c>
      <c r="E30" s="66">
        <f>+[5]Cuadro161!F9</f>
        <v>3.78</v>
      </c>
      <c r="F30" s="66">
        <f>+[5]Cuadro161!G9</f>
        <v>1.309787E-3</v>
      </c>
      <c r="G30" s="66">
        <f>+[5]Cuadro161!H9</f>
        <v>4.7</v>
      </c>
      <c r="H30" s="66">
        <f>+[5]Cuadro161!I9</f>
        <v>5.3444429999999999E-3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+[5]Cuadro161!C10</f>
        <v>Exámenes de laboratorio</v>
      </c>
      <c r="C31" s="63">
        <f>+[5]Cuadro161!D10</f>
        <v>4.78</v>
      </c>
      <c r="D31" s="63">
        <f>+[5]Cuadro161!E10</f>
        <v>1.0747840000000001E-3</v>
      </c>
      <c r="E31" s="62">
        <f>+[5]Cuadro161!F10</f>
        <v>4.8</v>
      </c>
      <c r="F31" s="62">
        <f>+[5]Cuadro161!G10</f>
        <v>4.2108599999999999E-4</v>
      </c>
      <c r="G31" s="61">
        <f>+[5]Cuadro161!H10</f>
        <v>4.84</v>
      </c>
      <c r="H31" s="63">
        <f>+[5]Cuadro161!I10</f>
        <v>5.0695649999999998E-3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 t="str">
        <f>+[5]Cuadro161!C11</f>
        <v>Imágenes diagnósticas</v>
      </c>
      <c r="C32" s="63">
        <f>+[5]Cuadro161!D11</f>
        <v>3.27</v>
      </c>
      <c r="D32" s="63">
        <f>+[5]Cuadro161!E11</f>
        <v>4.8216699999999998E-4</v>
      </c>
      <c r="E32" s="62">
        <f>+[5]Cuadro161!F11</f>
        <v>3.44</v>
      </c>
      <c r="F32" s="62">
        <f>+[5]Cuadro161!G11</f>
        <v>8.9017100000000004E-4</v>
      </c>
      <c r="G32" s="61">
        <f>+[5]Cuadro161!H11</f>
        <v>3.03</v>
      </c>
      <c r="H32" s="63">
        <f>+[5]Cuadro161!I11</f>
        <v>2.7179599999999998E-4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72"/>
      <c r="C34" s="183"/>
      <c r="D34" s="183"/>
      <c r="E34" s="183"/>
      <c r="F34" s="183"/>
      <c r="G34" s="183"/>
      <c r="H34" s="18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77" t="s">
        <v>315</v>
      </c>
      <c r="D35" s="177"/>
      <c r="E35" s="177" t="s">
        <v>70</v>
      </c>
      <c r="F35" s="177"/>
      <c r="G35" s="177" t="s">
        <v>71</v>
      </c>
      <c r="H35" s="17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46" t="s">
        <v>184</v>
      </c>
      <c r="C36" s="97" t="s">
        <v>34</v>
      </c>
      <c r="D36" s="97" t="s">
        <v>35</v>
      </c>
      <c r="E36" s="97" t="s">
        <v>34</v>
      </c>
      <c r="F36" s="97" t="s">
        <v>35</v>
      </c>
      <c r="G36" s="97" t="s">
        <v>34</v>
      </c>
      <c r="H36" s="97" t="s">
        <v>35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46"/>
      <c r="D37" s="146"/>
      <c r="E37" s="146"/>
      <c r="F37" s="146"/>
      <c r="G37" s="146"/>
      <c r="H37" s="14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9" t="str">
        <f>+[5]Cuadro161!C12</f>
        <v>Servicios de hospitalización</v>
      </c>
      <c r="C38" s="66">
        <f>+[5]Cuadro161!D12</f>
        <v>2.93</v>
      </c>
      <c r="D38" s="66">
        <f>+[5]Cuadro161!E12</f>
        <v>1.4224070000000001E-3</v>
      </c>
      <c r="E38" s="66">
        <f>+[5]Cuadro161!F12</f>
        <v>2.39</v>
      </c>
      <c r="F38" s="66">
        <f>+[5]Cuadro161!G12</f>
        <v>1.2828850000000001E-3</v>
      </c>
      <c r="G38" s="66">
        <f>+[5]Cuadro161!H12</f>
        <v>0</v>
      </c>
      <c r="H38" s="66">
        <f>+[5]Cuadro161!I12</f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 t="str">
        <f>+[5]Cuadro161!C13</f>
        <v>Servicios de hospitalización</v>
      </c>
      <c r="C39" s="63">
        <f>+[5]Cuadro161!D13</f>
        <v>2.93</v>
      </c>
      <c r="D39" s="63">
        <f>+[5]Cuadro161!E13</f>
        <v>1.4224070000000001E-3</v>
      </c>
      <c r="E39" s="62">
        <f>+[5]Cuadro161!F13</f>
        <v>2.39</v>
      </c>
      <c r="F39" s="62">
        <f>+[5]Cuadro161!G13</f>
        <v>1.2828850000000001E-3</v>
      </c>
      <c r="G39" s="61">
        <f>+[5]Cuadro161!H13</f>
        <v>0</v>
      </c>
      <c r="H39" s="63">
        <f>+[5]Cuadro161!I13</f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35"/>
      <c r="D40" s="135"/>
      <c r="E40" s="135"/>
      <c r="F40" s="135"/>
      <c r="G40" s="135"/>
      <c r="H40" s="13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+[5]Cuadro162!C2</f>
        <v>Bienes y artículos</v>
      </c>
      <c r="C13" s="66">
        <f>+[5]Cuadro162!D2</f>
        <v>2.04</v>
      </c>
      <c r="D13" s="66">
        <f>+[5]Cuadro162!E2</f>
        <v>3.3026973000000001E-2</v>
      </c>
      <c r="E13" s="66">
        <f>+[5]Cuadro162!F2</f>
        <v>1.65</v>
      </c>
      <c r="F13" s="66">
        <f>+[5]Cuadro162!G2</f>
        <v>2.6177577E-2</v>
      </c>
      <c r="G13" s="66">
        <f>+[5]Cuadro162!H2</f>
        <v>2.23</v>
      </c>
      <c r="H13" s="66">
        <f>+[5]Cuadro162!I2</f>
        <v>5.9662540999999999E-2</v>
      </c>
      <c r="I13" s="106"/>
      <c r="J13" s="11"/>
      <c r="K13" s="7"/>
    </row>
    <row r="14" spans="1:22">
      <c r="A14" s="7"/>
      <c r="B14" s="9" t="str">
        <f>+[5]Cuadro162!C3</f>
        <v>Medicinas y otros gastos</v>
      </c>
      <c r="C14" s="63">
        <f>+[5]Cuadro162!D3</f>
        <v>2.09</v>
      </c>
      <c r="D14" s="63">
        <f>+[5]Cuadro162!E3</f>
        <v>3.2733371999999997E-2</v>
      </c>
      <c r="E14" s="62">
        <f>+[5]Cuadro162!F3</f>
        <v>1.63</v>
      </c>
      <c r="F14" s="62">
        <f>+[5]Cuadro162!G3</f>
        <v>2.5099850999999999E-2</v>
      </c>
      <c r="G14" s="61">
        <f>+[5]Cuadro162!H3</f>
        <v>2.2799999999999998</v>
      </c>
      <c r="H14" s="63">
        <f>+[5]Cuadro162!I3</f>
        <v>5.9890235E-2</v>
      </c>
      <c r="I14" s="134"/>
      <c r="J14" s="11"/>
      <c r="K14" s="7"/>
    </row>
    <row r="15" spans="1:22">
      <c r="A15" s="7"/>
      <c r="B15" s="9" t="str">
        <f>+[5]Cuadro162!C4</f>
        <v>Aparatos ortopédicos y otros</v>
      </c>
      <c r="C15" s="61">
        <f>+[5]Cuadro162!D4</f>
        <v>0.52</v>
      </c>
      <c r="D15" s="61">
        <f>+[5]Cuadro162!E4</f>
        <v>2.7446799999999999E-4</v>
      </c>
      <c r="E15" s="62">
        <f>+[5]Cuadro162!F4</f>
        <v>2.1800000000000002</v>
      </c>
      <c r="F15" s="62">
        <f>+[5]Cuadro162!G4</f>
        <v>1.0171449999999999E-3</v>
      </c>
      <c r="G15" s="61">
        <f>+[5]Cuadro162!H4</f>
        <v>-0.44</v>
      </c>
      <c r="H15" s="61">
        <f>+[5]Cuadro162!I4</f>
        <v>-2.1461200000000001E-4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+[5]Cuadro162!C5</f>
        <v>Medicinas y otros gastos</v>
      </c>
      <c r="C21" s="66">
        <f>+[5]Cuadro162!D5</f>
        <v>2.09</v>
      </c>
      <c r="D21" s="66">
        <f>+[5]Cuadro162!E5</f>
        <v>3.2733371999999997E-2</v>
      </c>
      <c r="E21" s="66">
        <f>+[5]Cuadro162!F5</f>
        <v>1.63</v>
      </c>
      <c r="F21" s="66">
        <f>+[5]Cuadro162!G5</f>
        <v>2.5099850999999999E-2</v>
      </c>
      <c r="G21" s="66">
        <f>+[5]Cuadro162!H5</f>
        <v>2.2799999999999998</v>
      </c>
      <c r="H21" s="66">
        <f>+[5]Cuadro162!I5</f>
        <v>5.9890235E-2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+[5]Cuadro162!C6</f>
        <v>Medicinas</v>
      </c>
      <c r="C22" s="63">
        <f>+[5]Cuadro162!D6</f>
        <v>2.41</v>
      </c>
      <c r="D22" s="63">
        <f>+[5]Cuadro162!E6</f>
        <v>2.7032717000000001E-2</v>
      </c>
      <c r="E22" s="62">
        <f>+[5]Cuadro162!F6</f>
        <v>2.27</v>
      </c>
      <c r="F22" s="62">
        <f>+[5]Cuadro162!G6</f>
        <v>2.5671407E-2</v>
      </c>
      <c r="G22" s="61">
        <f>+[5]Cuadro162!H6</f>
        <v>2.5099999999999998</v>
      </c>
      <c r="H22" s="63">
        <f>+[5]Cuadro162!I6</f>
        <v>5.1828250999999999E-2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+[5]Cuadro162!C7</f>
        <v>Otras medicinas y anticoceptivos</v>
      </c>
      <c r="C23" s="63">
        <f>+[5]Cuadro162!D7</f>
        <v>1.27</v>
      </c>
      <c r="D23" s="63">
        <f>+[5]Cuadro162!E7</f>
        <v>5.6449220000000001E-3</v>
      </c>
      <c r="E23" s="62">
        <f>+[5]Cuadro162!F7</f>
        <v>-0.1</v>
      </c>
      <c r="F23" s="62">
        <f>+[5]Cuadro162!G7</f>
        <v>-4.08892E-4</v>
      </c>
      <c r="G23" s="61">
        <f>+[5]Cuadro162!H7</f>
        <v>1.41</v>
      </c>
      <c r="H23" s="63">
        <f>+[5]Cuadro162!I7</f>
        <v>7.9213559999999992E-3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+[5]Cuadro162!C8</f>
        <v>Aparatos ortopédicos y otros</v>
      </c>
      <c r="C29" s="66">
        <f>+[5]Cuadro162!D8</f>
        <v>0.52</v>
      </c>
      <c r="D29" s="66">
        <f>+[5]Cuadro162!E8</f>
        <v>2.7446799999999999E-4</v>
      </c>
      <c r="E29" s="66">
        <f>+[5]Cuadro162!F8</f>
        <v>2.1800000000000002</v>
      </c>
      <c r="F29" s="66">
        <f>+[5]Cuadro162!G8</f>
        <v>1.0171449999999999E-3</v>
      </c>
      <c r="G29" s="66">
        <f>+[5]Cuadro162!H8</f>
        <v>-0.44</v>
      </c>
      <c r="H29" s="66">
        <f>+[5]Cuadro162!I8</f>
        <v>-2.1461200000000001E-4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+[5]Cuadro162!C9</f>
        <v>Aparatos ortopédicos y otros</v>
      </c>
      <c r="C30" s="63">
        <f>+[5]Cuadro162!D9</f>
        <v>0.52</v>
      </c>
      <c r="D30" s="63">
        <f>+[5]Cuadro162!E9</f>
        <v>2.7446799999999999E-4</v>
      </c>
      <c r="E30" s="62">
        <f>+[5]Cuadro162!F9</f>
        <v>2.1800000000000002</v>
      </c>
      <c r="F30" s="62">
        <f>+[5]Cuadro162!G9</f>
        <v>1.0171449999999999E-3</v>
      </c>
      <c r="G30" s="61">
        <f>+[5]Cuadro162!H9</f>
        <v>-0.44</v>
      </c>
      <c r="H30" s="63">
        <f>+[5]Cuadro162!I9</f>
        <v>-2.1461200000000001E-4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+[5]Cuadro163!C2</f>
        <v>Aseguramiento privado</v>
      </c>
      <c r="C13" s="66">
        <f>+[5]Cuadro163!D2</f>
        <v>6.61</v>
      </c>
      <c r="D13" s="66">
        <f>+[5]Cuadro163!E2</f>
        <v>5.8807916000000002E-2</v>
      </c>
      <c r="E13" s="66">
        <f>+[5]Cuadro163!F2</f>
        <v>3.84</v>
      </c>
      <c r="F13" s="66">
        <f>+[5]Cuadro163!G2</f>
        <v>1.852647E-2</v>
      </c>
      <c r="G13" s="66">
        <f>+[5]Cuadro163!H2</f>
        <v>7.72</v>
      </c>
      <c r="H13" s="66">
        <f>+[5]Cuadro163!I2</f>
        <v>0.111132198</v>
      </c>
      <c r="I13" s="106"/>
      <c r="J13" s="11"/>
      <c r="K13" s="7"/>
    </row>
    <row r="14" spans="1:22">
      <c r="A14" s="7"/>
      <c r="B14" s="9" t="str">
        <f>+[5]Cuadro163!C3</f>
        <v>Aseguramiento privado</v>
      </c>
      <c r="C14" s="63">
        <f>+[5]Cuadro163!D3</f>
        <v>7.77</v>
      </c>
      <c r="D14" s="63">
        <f>+[5]Cuadro163!E3</f>
        <v>5.4368564000000001E-2</v>
      </c>
      <c r="E14" s="62">
        <f>+[5]Cuadro163!F3</f>
        <v>4.96</v>
      </c>
      <c r="F14" s="62">
        <f>+[5]Cuadro163!G3</f>
        <v>1.3145534E-2</v>
      </c>
      <c r="G14" s="61">
        <f>+[5]Cuadro163!H3</f>
        <v>8.81</v>
      </c>
      <c r="H14" s="63">
        <f>+[5]Cuadro163!I3</f>
        <v>0.105922023</v>
      </c>
      <c r="I14" s="134"/>
      <c r="J14" s="11"/>
      <c r="K14" s="7"/>
    </row>
    <row r="15" spans="1:22">
      <c r="A15" s="7"/>
      <c r="B15" s="9" t="str">
        <f>+[5]Cuadro163!C4</f>
        <v>Aseguramiento obligatorio</v>
      </c>
      <c r="C15" s="61">
        <f>+[5]Cuadro163!D4</f>
        <v>2.5099999999999998</v>
      </c>
      <c r="D15" s="61">
        <f>+[5]Cuadro163!E4</f>
        <v>4.7667120000000002E-3</v>
      </c>
      <c r="E15" s="62">
        <f>+[5]Cuadro163!F4</f>
        <v>2.5099999999999998</v>
      </c>
      <c r="F15" s="62">
        <f>+[5]Cuadro163!G4</f>
        <v>5.4570629999999998E-3</v>
      </c>
      <c r="G15" s="61">
        <f>+[5]Cuadro163!H4</f>
        <v>2.5099999999999998</v>
      </c>
      <c r="H15" s="61">
        <f>+[5]Cuadro163!I4</f>
        <v>5.9553369999999998E-3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66" t="s">
        <v>315</v>
      </c>
      <c r="D18" s="166"/>
      <c r="E18" s="166" t="s">
        <v>70</v>
      </c>
      <c r="F18" s="166"/>
      <c r="G18" s="166" t="s">
        <v>71</v>
      </c>
      <c r="H18" s="166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65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65"/>
      <c r="D20" s="165"/>
      <c r="E20" s="165"/>
      <c r="F20" s="165"/>
      <c r="G20" s="165"/>
      <c r="H20" s="165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+[5]Cuadro163!C5</f>
        <v>Aseguramiento privado</v>
      </c>
      <c r="C21" s="66">
        <f>+[5]Cuadro163!D5</f>
        <v>7.77</v>
      </c>
      <c r="D21" s="66">
        <f>+[5]Cuadro163!E5</f>
        <v>5.4368564000000001E-2</v>
      </c>
      <c r="E21" s="66">
        <f>+[5]Cuadro163!F5</f>
        <v>4.96</v>
      </c>
      <c r="F21" s="66">
        <f>+[5]Cuadro163!G5</f>
        <v>1.3145534E-2</v>
      </c>
      <c r="G21" s="66">
        <f>+[5]Cuadro163!H5</f>
        <v>8.81</v>
      </c>
      <c r="H21" s="66">
        <f>+[5]Cuadro163!I5</f>
        <v>0.105922023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+[5]Cuadro163!C6</f>
        <v>Aseguramiento privado</v>
      </c>
      <c r="C22" s="63">
        <f>+[5]Cuadro163!D6</f>
        <v>8.73</v>
      </c>
      <c r="D22" s="63">
        <f>+[5]Cuadro163!E6</f>
        <v>3.8859370999999997E-2</v>
      </c>
      <c r="E22" s="62">
        <f>+[5]Cuadro163!F6</f>
        <v>6.53</v>
      </c>
      <c r="F22" s="62">
        <f>+[5]Cuadro163!G6</f>
        <v>3.4461320000000002E-3</v>
      </c>
      <c r="G22" s="61">
        <f>+[5]Cuadro163!H6</f>
        <v>8.82</v>
      </c>
      <c r="H22" s="63">
        <f>+[5]Cuadro163!I6</f>
        <v>9.3274443999999998E-2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+[5]Cuadro163!C7</f>
        <v>Servicios de protección</v>
      </c>
      <c r="C23" s="63">
        <f>+[5]Cuadro163!D7</f>
        <v>6.15</v>
      </c>
      <c r="D23" s="63">
        <f>+[5]Cuadro163!E7</f>
        <v>1.5658407999999999E-2</v>
      </c>
      <c r="E23" s="62">
        <f>+[5]Cuadro163!F7</f>
        <v>4.57</v>
      </c>
      <c r="F23" s="62">
        <f>+[5]Cuadro163!G7</f>
        <v>9.7005040000000004E-3</v>
      </c>
      <c r="G23" s="61">
        <f>+[5]Cuadro163!H7</f>
        <v>8.6999999999999993</v>
      </c>
      <c r="H23" s="63">
        <f>+[5]Cuadro163!I7</f>
        <v>1.2593211999999999E-2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66" t="s">
        <v>315</v>
      </c>
      <c r="D26" s="166"/>
      <c r="E26" s="166" t="s">
        <v>70</v>
      </c>
      <c r="F26" s="166"/>
      <c r="G26" s="166" t="s">
        <v>71</v>
      </c>
      <c r="H26" s="16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65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65"/>
      <c r="D28" s="165"/>
      <c r="E28" s="165"/>
      <c r="F28" s="165"/>
      <c r="G28" s="165"/>
      <c r="H28" s="165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+[5]Cuadro163!C8</f>
        <v>Aseguramiento obligatorio</v>
      </c>
      <c r="C29" s="66">
        <f>+[5]Cuadro163!D8</f>
        <v>2.5099999999999998</v>
      </c>
      <c r="D29" s="66">
        <f>+[5]Cuadro163!E8</f>
        <v>4.7667120000000002E-3</v>
      </c>
      <c r="E29" s="66">
        <f>+[5]Cuadro163!F8</f>
        <v>2.5099999999999998</v>
      </c>
      <c r="F29" s="66">
        <f>+[5]Cuadro163!G8</f>
        <v>5.4570629999999998E-3</v>
      </c>
      <c r="G29" s="66">
        <f>+[5]Cuadro163!H8</f>
        <v>2.5099999999999998</v>
      </c>
      <c r="H29" s="66">
        <f>+[5]Cuadro163!I8</f>
        <v>5.9553369999999998E-3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+[5]Cuadro163!C9</f>
        <v>Pagos complementarios</v>
      </c>
      <c r="C30" s="63">
        <f>+[5]Cuadro163!D9</f>
        <v>2.5099999999999998</v>
      </c>
      <c r="D30" s="63">
        <f>+[5]Cuadro163!E9</f>
        <v>4.7667120000000002E-3</v>
      </c>
      <c r="E30" s="62">
        <f>+[5]Cuadro163!F9</f>
        <v>2.5099999999999998</v>
      </c>
      <c r="F30" s="62">
        <f>+[5]Cuadro163!G9</f>
        <v>5.4570629999999998E-3</v>
      </c>
      <c r="G30" s="61">
        <f>+[5]Cuadro163!H9</f>
        <v>2.5099999999999998</v>
      </c>
      <c r="H30" s="63">
        <f>+[5]Cuadro163!I9</f>
        <v>5.9553369999999998E-3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259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I14" sqref="I14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153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+[5]Cuadro164!C2</f>
        <v>Salud</v>
      </c>
      <c r="C13" s="66">
        <f>+[5]Cuadro164!D2</f>
        <v>3.75</v>
      </c>
      <c r="D13" s="66">
        <f>+[5]Cuadro164!E2</f>
        <v>0.113677289</v>
      </c>
      <c r="E13" s="66">
        <f>+[5]Cuadro164!F2</f>
        <v>2.4900000000000002</v>
      </c>
      <c r="F13" s="66">
        <f>+[5]Cuadro164!G2</f>
        <v>5.9900874999999999E-2</v>
      </c>
      <c r="G13" s="66">
        <f>+[5]Cuadro164!H2</f>
        <v>4.0999999999999996</v>
      </c>
      <c r="H13" s="66">
        <f>+[5]Cuadro164!I2</f>
        <v>0.19061631900000001</v>
      </c>
      <c r="I13" s="103"/>
      <c r="J13" s="103"/>
      <c r="K13" s="103"/>
      <c r="L13" s="11"/>
      <c r="M13" s="7"/>
    </row>
    <row r="14" spans="1:22">
      <c r="A14" s="7"/>
      <c r="B14" s="158" t="str">
        <f>+[5]Cuadro164!C3</f>
        <v>Aseguramiento privado</v>
      </c>
      <c r="C14" s="61">
        <f>+[5]Cuadro164!D3</f>
        <v>8.73</v>
      </c>
      <c r="D14" s="61">
        <f>+[5]Cuadro164!E3</f>
        <v>3.8859370999999997E-2</v>
      </c>
      <c r="E14" s="62">
        <f>+[5]Cuadro164!F3</f>
        <v>6.53</v>
      </c>
      <c r="F14" s="62">
        <f>+[5]Cuadro164!G3</f>
        <v>3.4461320000000002E-3</v>
      </c>
      <c r="G14" s="61">
        <f>+[5]Cuadro164!H3</f>
        <v>8.82</v>
      </c>
      <c r="H14" s="61">
        <f>+[5]Cuadro164!I3</f>
        <v>9.3274443999999998E-2</v>
      </c>
      <c r="I14" s="98">
        <f>+[5]Cuadro164!J3</f>
        <v>1</v>
      </c>
      <c r="J14" s="99">
        <f>+[5]Cuadro164!K3</f>
        <v>6</v>
      </c>
      <c r="K14" s="98">
        <f>+[5]Cuadro164!L3</f>
        <v>1</v>
      </c>
      <c r="L14" s="11"/>
      <c r="M14" s="7"/>
    </row>
    <row r="15" spans="1:22">
      <c r="A15" s="7"/>
      <c r="B15" s="158" t="str">
        <f>+[5]Cuadro164!C4</f>
        <v>Medicinas</v>
      </c>
      <c r="C15" s="61">
        <f>+[5]Cuadro164!D4</f>
        <v>2.41</v>
      </c>
      <c r="D15" s="61">
        <f>+[5]Cuadro164!E4</f>
        <v>2.7032717000000001E-2</v>
      </c>
      <c r="E15" s="62">
        <f>+[5]Cuadro164!F4</f>
        <v>2.27</v>
      </c>
      <c r="F15" s="62">
        <f>+[5]Cuadro164!G4</f>
        <v>2.5671407E-2</v>
      </c>
      <c r="G15" s="61">
        <f>+[5]Cuadro164!H4</f>
        <v>2.5099999999999998</v>
      </c>
      <c r="H15" s="61">
        <f>+[5]Cuadro164!I4</f>
        <v>5.1828250999999999E-2</v>
      </c>
      <c r="I15" s="98">
        <f>+[5]Cuadro164!J4</f>
        <v>2</v>
      </c>
      <c r="J15" s="99">
        <f>+[5]Cuadro164!K4</f>
        <v>1</v>
      </c>
      <c r="K15" s="98">
        <f>+[5]Cuadro164!L4</f>
        <v>2</v>
      </c>
      <c r="L15" s="11"/>
      <c r="M15" s="7"/>
      <c r="O15" s="53"/>
    </row>
    <row r="16" spans="1:22">
      <c r="A16" s="7"/>
      <c r="B16" s="158" t="str">
        <f>+[5]Cuadro164!C5</f>
        <v>Servicios de protección</v>
      </c>
      <c r="C16" s="61">
        <f>+[5]Cuadro164!D5</f>
        <v>6.15</v>
      </c>
      <c r="D16" s="61">
        <f>+[5]Cuadro164!E5</f>
        <v>1.5658407999999999E-2</v>
      </c>
      <c r="E16" s="62">
        <f>+[5]Cuadro164!F5</f>
        <v>4.57</v>
      </c>
      <c r="F16" s="62">
        <f>+[5]Cuadro164!G5</f>
        <v>9.7005040000000004E-3</v>
      </c>
      <c r="G16" s="61">
        <f>+[5]Cuadro164!H5</f>
        <v>8.6999999999999993</v>
      </c>
      <c r="H16" s="61">
        <f>+[5]Cuadro164!I5</f>
        <v>1.2593211999999999E-2</v>
      </c>
      <c r="I16" s="98">
        <f>+[5]Cuadro164!J5</f>
        <v>3</v>
      </c>
      <c r="J16" s="99">
        <f>+[5]Cuadro164!K5</f>
        <v>2</v>
      </c>
      <c r="K16" s="98">
        <f>+[5]Cuadro164!L5</f>
        <v>4</v>
      </c>
      <c r="L16" s="11"/>
      <c r="M16" s="7"/>
      <c r="O16" s="18"/>
    </row>
    <row r="17" spans="1:17">
      <c r="A17" s="7"/>
      <c r="B17" s="158" t="str">
        <f>+[5]Cuadro164!C6</f>
        <v>Medicina especializada</v>
      </c>
      <c r="C17" s="61">
        <f>+[5]Cuadro164!D6</f>
        <v>4.2699999999999996</v>
      </c>
      <c r="D17" s="61">
        <f>+[5]Cuadro164!E6</f>
        <v>1.2358935E-2</v>
      </c>
      <c r="E17" s="62">
        <f>+[5]Cuadro164!F6</f>
        <v>4.5599999999999996</v>
      </c>
      <c r="F17" s="62">
        <f>+[5]Cuadro164!G6</f>
        <v>6.5661499999999998E-3</v>
      </c>
      <c r="G17" s="61">
        <f>+[5]Cuadro164!H6</f>
        <v>3.64</v>
      </c>
      <c r="H17" s="61">
        <f>+[5]Cuadro164!I6</f>
        <v>3.2269709999999999E-3</v>
      </c>
      <c r="I17" s="98">
        <f>+[5]Cuadro164!J6</f>
        <v>4</v>
      </c>
      <c r="J17" s="99">
        <f>+[5]Cuadro164!K6</f>
        <v>3</v>
      </c>
      <c r="K17" s="98">
        <f>+[5]Cuadro164!L6</f>
        <v>8</v>
      </c>
      <c r="L17" s="11"/>
      <c r="M17" s="7"/>
    </row>
    <row r="18" spans="1:17">
      <c r="A18" s="7"/>
      <c r="B18" s="158" t="str">
        <f>+[5]Cuadro164!C7</f>
        <v>Consulta medica general</v>
      </c>
      <c r="C18" s="61">
        <f>+[5]Cuadro164!D7</f>
        <v>5.29</v>
      </c>
      <c r="D18" s="61">
        <f>+[5]Cuadro164!E7</f>
        <v>7.811981E-3</v>
      </c>
      <c r="E18" s="62">
        <f>+[5]Cuadro164!F7</f>
        <v>6.24</v>
      </c>
      <c r="F18" s="62">
        <f>+[5]Cuadro164!G7</f>
        <v>6.5215749999999999E-3</v>
      </c>
      <c r="G18" s="61">
        <f>+[5]Cuadro164!H7</f>
        <v>4.32</v>
      </c>
      <c r="H18" s="61">
        <f>+[5]Cuadro164!I7</f>
        <v>1.4327138E-2</v>
      </c>
      <c r="I18" s="98">
        <f>+[5]Cuadro164!J7</f>
        <v>5</v>
      </c>
      <c r="J18" s="99">
        <f>+[5]Cuadro164!K7</f>
        <v>4</v>
      </c>
      <c r="K18" s="98">
        <f>+[5]Cuadro164!L7</f>
        <v>3</v>
      </c>
      <c r="L18" s="11"/>
      <c r="M18" s="7"/>
    </row>
    <row r="19" spans="1:17">
      <c r="A19" s="7"/>
      <c r="B19" s="158" t="str">
        <f>+[5]Cuadro164!C8</f>
        <v>Otras medicinas y anticoceptivos</v>
      </c>
      <c r="C19" s="61">
        <f>+[5]Cuadro164!D8</f>
        <v>1.27</v>
      </c>
      <c r="D19" s="61">
        <f>+[5]Cuadro164!E8</f>
        <v>5.6449220000000001E-3</v>
      </c>
      <c r="E19" s="62">
        <f>+[5]Cuadro164!F8</f>
        <v>-0.1</v>
      </c>
      <c r="F19" s="62">
        <f>+[5]Cuadro164!G8</f>
        <v>-4.08892E-4</v>
      </c>
      <c r="G19" s="61">
        <f>+[5]Cuadro164!H8</f>
        <v>1.41</v>
      </c>
      <c r="H19" s="61">
        <f>+[5]Cuadro164!I8</f>
        <v>7.9213559999999992E-3</v>
      </c>
      <c r="I19" s="98">
        <f>+[5]Cuadro164!J8</f>
        <v>6</v>
      </c>
      <c r="J19" s="99">
        <f>+[5]Cuadro164!K8</f>
        <v>11</v>
      </c>
      <c r="K19" s="98">
        <f>+[5]Cuadro164!L8</f>
        <v>5</v>
      </c>
      <c r="L19" s="11"/>
      <c r="M19" s="7"/>
    </row>
    <row r="20" spans="1:17">
      <c r="A20" s="7"/>
      <c r="B20" s="158" t="str">
        <f>+[5]Cuadro164!C9</f>
        <v>Pagos complementarios</v>
      </c>
      <c r="C20" s="61">
        <f>+[5]Cuadro164!D9</f>
        <v>2.5099999999999998</v>
      </c>
      <c r="D20" s="61">
        <f>+[5]Cuadro164!E9</f>
        <v>4.7667120000000002E-3</v>
      </c>
      <c r="E20" s="62">
        <f>+[5]Cuadro164!F9</f>
        <v>2.5099999999999998</v>
      </c>
      <c r="F20" s="62">
        <f>+[5]Cuadro164!G9</f>
        <v>5.4570629999999998E-3</v>
      </c>
      <c r="G20" s="61">
        <f>+[5]Cuadro164!H9</f>
        <v>2.5099999999999998</v>
      </c>
      <c r="H20" s="61">
        <f>+[5]Cuadro164!I9</f>
        <v>5.9553369999999998E-3</v>
      </c>
      <c r="I20" s="98">
        <f>+[5]Cuadro164!J9</f>
        <v>7</v>
      </c>
      <c r="J20" s="99">
        <f>+[5]Cuadro164!K9</f>
        <v>5</v>
      </c>
      <c r="K20" s="98">
        <f>+[5]Cuadro164!L9</f>
        <v>6</v>
      </c>
      <c r="L20" s="11"/>
      <c r="M20" s="7"/>
      <c r="P20" s="17"/>
      <c r="Q20" s="17"/>
    </row>
    <row r="21" spans="1:17">
      <c r="A21" s="7"/>
      <c r="B21" s="158" t="str">
        <f>+[5]Cuadro164!C10</f>
        <v>Servicios de hospitalización</v>
      </c>
      <c r="C21" s="61">
        <f>+[5]Cuadro164!D10</f>
        <v>2.93</v>
      </c>
      <c r="D21" s="61">
        <f>+[5]Cuadro164!E10</f>
        <v>1.4224070000000001E-3</v>
      </c>
      <c r="E21" s="62">
        <f>+[5]Cuadro164!F10</f>
        <v>2.39</v>
      </c>
      <c r="F21" s="62">
        <f>+[5]Cuadro164!G10</f>
        <v>1.2828850000000001E-3</v>
      </c>
      <c r="G21" s="61">
        <f>+[5]Cuadro164!H10</f>
        <v>0</v>
      </c>
      <c r="H21" s="61">
        <f>+[5]Cuadro164!I10</f>
        <v>0</v>
      </c>
      <c r="I21" s="98">
        <f>+[5]Cuadro164!J10</f>
        <v>8</v>
      </c>
      <c r="J21" s="99">
        <f>+[5]Cuadro164!K10</f>
        <v>7</v>
      </c>
      <c r="K21" s="98">
        <f>+[5]Cuadro164!L10</f>
        <v>10</v>
      </c>
      <c r="L21" s="11"/>
      <c r="M21" s="7"/>
      <c r="O21" s="57"/>
      <c r="P21" s="57"/>
      <c r="Q21" s="57"/>
    </row>
    <row r="22" spans="1:17">
      <c r="A22" s="7"/>
      <c r="B22" s="158" t="str">
        <f>+[5]Cuadro164!C11</f>
        <v>Exámenes de laboratorio</v>
      </c>
      <c r="C22" s="61">
        <f>+[5]Cuadro164!D11</f>
        <v>4.78</v>
      </c>
      <c r="D22" s="61">
        <f>+[5]Cuadro164!E11</f>
        <v>1.0747840000000001E-3</v>
      </c>
      <c r="E22" s="62">
        <f>+[5]Cuadro164!F11</f>
        <v>4.8</v>
      </c>
      <c r="F22" s="62">
        <f>+[5]Cuadro164!G11</f>
        <v>4.2108599999999999E-4</v>
      </c>
      <c r="G22" s="61">
        <f>+[5]Cuadro164!H11</f>
        <v>4.84</v>
      </c>
      <c r="H22" s="61">
        <f>+[5]Cuadro164!I11</f>
        <v>5.0695649999999998E-3</v>
      </c>
      <c r="I22" s="98">
        <f>+[5]Cuadro164!J11</f>
        <v>9</v>
      </c>
      <c r="J22" s="99">
        <f>+[5]Cuadro164!K11</f>
        <v>10</v>
      </c>
      <c r="K22" s="98">
        <f>+[5]Cuadro164!L11</f>
        <v>7</v>
      </c>
      <c r="L22" s="11"/>
      <c r="M22" s="7"/>
      <c r="O22" s="57"/>
      <c r="P22" s="57"/>
      <c r="Q22" s="57"/>
    </row>
    <row r="23" spans="1:17">
      <c r="A23" s="7"/>
      <c r="B23" s="158" t="str">
        <f>+[5]Cuadro164!C12</f>
        <v>Imágenes diagnósticas</v>
      </c>
      <c r="C23" s="61">
        <f>+[5]Cuadro164!D12</f>
        <v>3.27</v>
      </c>
      <c r="D23" s="61">
        <f>+[5]Cuadro164!E12</f>
        <v>4.8216699999999998E-4</v>
      </c>
      <c r="E23" s="62">
        <f>+[5]Cuadro164!F12</f>
        <v>3.44</v>
      </c>
      <c r="F23" s="62">
        <f>+[5]Cuadro164!G12</f>
        <v>8.9017100000000004E-4</v>
      </c>
      <c r="G23" s="61">
        <f>+[5]Cuadro164!H12</f>
        <v>3.03</v>
      </c>
      <c r="H23" s="61">
        <f>+[5]Cuadro164!I12</f>
        <v>2.7179599999999998E-4</v>
      </c>
      <c r="I23" s="98">
        <f>+[5]Cuadro164!J12</f>
        <v>10</v>
      </c>
      <c r="J23" s="99">
        <f>+[5]Cuadro164!K12</f>
        <v>9</v>
      </c>
      <c r="K23" s="98">
        <f>+[5]Cuadro164!L12</f>
        <v>9</v>
      </c>
      <c r="L23" s="11"/>
      <c r="M23" s="7"/>
      <c r="O23" s="57"/>
      <c r="P23" s="57"/>
      <c r="Q23" s="57"/>
    </row>
    <row r="24" spans="1:17">
      <c r="A24" s="7"/>
      <c r="B24" s="158" t="str">
        <f>+[5]Cuadro164!C13</f>
        <v>Aparatos ortopédicos y otros</v>
      </c>
      <c r="C24" s="61">
        <f>+[5]Cuadro164!D13</f>
        <v>0.52</v>
      </c>
      <c r="D24" s="61">
        <f>+[5]Cuadro164!E13</f>
        <v>2.7446799999999999E-4</v>
      </c>
      <c r="E24" s="62">
        <f>+[5]Cuadro164!F13</f>
        <v>2.1800000000000002</v>
      </c>
      <c r="F24" s="62">
        <f>+[5]Cuadro164!G13</f>
        <v>1.0171449999999999E-3</v>
      </c>
      <c r="G24" s="61">
        <f>+[5]Cuadro164!H13</f>
        <v>-0.44</v>
      </c>
      <c r="H24" s="61">
        <f>+[5]Cuadro164!I13</f>
        <v>-2.1461200000000001E-4</v>
      </c>
      <c r="I24" s="98">
        <f>+[5]Cuadro164!J13</f>
        <v>11</v>
      </c>
      <c r="J24" s="99">
        <f>+[5]Cuadro164!K13</f>
        <v>8</v>
      </c>
      <c r="K24" s="98">
        <f>+[5]Cuadro164!L13</f>
        <v>11</v>
      </c>
      <c r="L24" s="11"/>
      <c r="M24" s="7"/>
    </row>
    <row r="25" spans="1:17">
      <c r="A25" s="7"/>
      <c r="B25" s="79"/>
      <c r="C25" s="59"/>
      <c r="D25" s="59"/>
      <c r="E25" s="59"/>
      <c r="F25" s="59"/>
      <c r="G25" s="85"/>
      <c r="H25" s="85"/>
      <c r="I25" s="85"/>
      <c r="J25" s="85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17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23" t="s">
        <v>325</v>
      </c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58" t="s">
        <v>118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119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72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5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247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+[5]Cuadro165!C2</f>
        <v>Educación</v>
      </c>
      <c r="C13" s="66">
        <f>+[5]Cuadro165!D2</f>
        <v>5.05</v>
      </c>
      <c r="D13" s="66">
        <f>+[5]Cuadro165!E2</f>
        <v>0.38281194499999999</v>
      </c>
      <c r="E13" s="66">
        <f>+[5]Cuadro165!F2</f>
        <v>3.78</v>
      </c>
      <c r="F13" s="66">
        <f>+[5]Cuadro165!G2</f>
        <v>0.245166988</v>
      </c>
      <c r="G13" s="66">
        <f>+[5]Cuadro165!H2</f>
        <v>6.63</v>
      </c>
      <c r="H13" s="66">
        <f>+[5]Cuadro165!I2</f>
        <v>0.65871156600000003</v>
      </c>
      <c r="I13" s="103"/>
      <c r="J13" s="103"/>
      <c r="K13" s="103"/>
      <c r="L13" s="11"/>
      <c r="M13" s="7"/>
    </row>
    <row r="14" spans="1:22">
      <c r="A14" s="7"/>
      <c r="B14" s="32" t="str">
        <f>+[5]Cuadro165!C3</f>
        <v>Instrucción</v>
      </c>
      <c r="C14" s="61">
        <f>+[5]Cuadro165!D3</f>
        <v>5.6</v>
      </c>
      <c r="D14" s="61">
        <f>+[5]Cuadro165!E3</f>
        <v>0.361349486</v>
      </c>
      <c r="E14" s="62">
        <f>+[5]Cuadro165!F3</f>
        <v>4.05</v>
      </c>
      <c r="F14" s="62">
        <f>+[5]Cuadro165!G3</f>
        <v>0.21743090000000001</v>
      </c>
      <c r="G14" s="61">
        <f>+[5]Cuadro165!H3</f>
        <v>7.11</v>
      </c>
      <c r="H14" s="61">
        <f>+[5]Cuadro165!I3</f>
        <v>0.66118562400000003</v>
      </c>
      <c r="I14" s="98">
        <f>+[5]Cuadro165!J3</f>
        <v>1</v>
      </c>
      <c r="J14" s="99">
        <f>+[5]Cuadro165!K3</f>
        <v>1</v>
      </c>
      <c r="K14" s="98">
        <f>+[5]Cuadro165!L3</f>
        <v>1</v>
      </c>
      <c r="L14" s="11"/>
      <c r="M14" s="7"/>
      <c r="N14" s="6"/>
      <c r="O14" s="6"/>
    </row>
    <row r="15" spans="1:22">
      <c r="A15" s="7"/>
      <c r="B15" s="32" t="str">
        <f>+[5]Cuadro165!C4</f>
        <v>Artículos</v>
      </c>
      <c r="C15" s="61">
        <f>+[5]Cuadro165!D4</f>
        <v>1.98</v>
      </c>
      <c r="D15" s="61">
        <f>+[5]Cuadro165!E4</f>
        <v>2.2327145E-2</v>
      </c>
      <c r="E15" s="62">
        <f>+[5]Cuadro165!F4</f>
        <v>2.5099999999999998</v>
      </c>
      <c r="F15" s="62">
        <f>+[5]Cuadro165!G4</f>
        <v>2.8038153999999999E-2</v>
      </c>
      <c r="G15" s="61">
        <f>+[5]Cuadro165!H4</f>
        <v>0</v>
      </c>
      <c r="H15" s="61">
        <f>+[5]Cuadro165!I4</f>
        <v>0</v>
      </c>
      <c r="I15" s="98">
        <f>+[5]Cuadro165!J4</f>
        <v>2</v>
      </c>
      <c r="J15" s="99">
        <f>+[5]Cuadro165!K4</f>
        <v>2</v>
      </c>
      <c r="K15" s="98">
        <f>+[5]Cuadro165!L4</f>
        <v>2</v>
      </c>
      <c r="L15" s="11"/>
      <c r="M15" s="7"/>
      <c r="N15" s="6"/>
      <c r="O15" s="5"/>
    </row>
    <row r="16" spans="1:22">
      <c r="A16" s="7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8" t="s">
        <v>296</v>
      </c>
      <c r="D19" s="178"/>
      <c r="E19" s="178"/>
      <c r="F19" s="178"/>
      <c r="G19" s="178"/>
      <c r="H19" s="178"/>
      <c r="I19" s="178"/>
      <c r="J19" s="178"/>
      <c r="K19" s="17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76" t="s">
        <v>331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f>+[5]Cuadro165a!B2</f>
        <v>7.15</v>
      </c>
      <c r="F22" s="62">
        <f>+[5]Cuadro165a!C2</f>
        <v>4</v>
      </c>
      <c r="G22" s="61">
        <f>+[5]Cuadro165a!D2</f>
        <v>5.05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f>+[5]Cuadro165a!B3</f>
        <v>0</v>
      </c>
      <c r="F23" s="62">
        <f>+[5]Cuadro165a!C3</f>
        <v>4</v>
      </c>
      <c r="G23" s="61">
        <f>+[5]Cuadro165a!D3</f>
        <v>4.59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23" t="s">
        <v>325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207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7" sqref="B37:B3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+[5]Cuadro166!C2</f>
        <v>Instrucción y enseñanza</v>
      </c>
      <c r="C13" s="66">
        <f>+[5]Cuadro166!D2</f>
        <v>5.6</v>
      </c>
      <c r="D13" s="66">
        <f>+[5]Cuadro166!E2</f>
        <v>0.361349486</v>
      </c>
      <c r="E13" s="66">
        <f>+[5]Cuadro166!F2</f>
        <v>4.05</v>
      </c>
      <c r="F13" s="66">
        <f>+[5]Cuadro166!G2</f>
        <v>0.21743090000000001</v>
      </c>
      <c r="G13" s="66">
        <f>+[5]Cuadro166!H2</f>
        <v>7.11</v>
      </c>
      <c r="H13" s="66">
        <f>+[5]Cuadro166!I2</f>
        <v>0.66118562400000003</v>
      </c>
      <c r="I13" s="106"/>
      <c r="J13" s="11"/>
      <c r="K13" s="7"/>
    </row>
    <row r="14" spans="1:22">
      <c r="A14" s="7"/>
      <c r="B14" s="9" t="str">
        <f>+[5]Cuadro166!C3</f>
        <v>Matrículas educación básica</v>
      </c>
      <c r="C14" s="63">
        <f>+[5]Cuadro166!D3</f>
        <v>6.93</v>
      </c>
      <c r="D14" s="63">
        <f>+[5]Cuadro166!E3</f>
        <v>0.20807426600000001</v>
      </c>
      <c r="E14" s="62">
        <f>+[5]Cuadro166!F3</f>
        <v>3.67</v>
      </c>
      <c r="F14" s="62">
        <f>+[5]Cuadro166!G3</f>
        <v>7.1056658999999994E-2</v>
      </c>
      <c r="G14" s="61">
        <f>+[5]Cuadro166!H3</f>
        <v>8.7100000000000009</v>
      </c>
      <c r="H14" s="63">
        <f>+[5]Cuadro166!I3</f>
        <v>0.51104156700000003</v>
      </c>
      <c r="I14" s="134"/>
      <c r="J14" s="11"/>
      <c r="K14" s="7"/>
    </row>
    <row r="15" spans="1:22">
      <c r="A15" s="7"/>
      <c r="B15" s="9" t="str">
        <f>+[5]Cuadro166!C4</f>
        <v>Matrículas educación superior</v>
      </c>
      <c r="C15" s="61">
        <f>+[5]Cuadro166!D4</f>
        <v>4.95</v>
      </c>
      <c r="D15" s="61">
        <f>+[5]Cuadro166!E4</f>
        <v>0.12934263500000001</v>
      </c>
      <c r="E15" s="62">
        <f>+[5]Cuadro166!F4</f>
        <v>4.9400000000000004</v>
      </c>
      <c r="F15" s="62">
        <f>+[5]Cuadro166!G4</f>
        <v>0.13711527200000001</v>
      </c>
      <c r="G15" s="61">
        <f>+[5]Cuadro166!H4</f>
        <v>4.62</v>
      </c>
      <c r="H15" s="61">
        <f>+[5]Cuadro166!I4</f>
        <v>0.109571434</v>
      </c>
      <c r="I15" s="134"/>
      <c r="J15" s="11"/>
      <c r="K15" s="7"/>
    </row>
    <row r="16" spans="1:22" s="17" customFormat="1">
      <c r="A16" s="7"/>
      <c r="B16" s="9" t="str">
        <f>+[5]Cuadro166!C5</f>
        <v>Otros costos educativos</v>
      </c>
      <c r="C16" s="61">
        <f>+[5]Cuadro166!D5</f>
        <v>3</v>
      </c>
      <c r="D16" s="61">
        <f>+[5]Cuadro166!E5</f>
        <v>2.5121505999999998E-2</v>
      </c>
      <c r="E16" s="62">
        <f>+[5]Cuadro166!F5</f>
        <v>1.55</v>
      </c>
      <c r="F16" s="62">
        <f>+[5]Cuadro166!G5</f>
        <v>1.0186521E-2</v>
      </c>
      <c r="G16" s="61">
        <f>+[5]Cuadro166!H5</f>
        <v>4.18</v>
      </c>
      <c r="H16" s="61">
        <f>+[5]Cuadro166!I5</f>
        <v>4.4327156999999999E-2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+[5]Cuadro166!C6</f>
        <v>Matrículas educación básica</v>
      </c>
      <c r="C22" s="66">
        <f>+[5]Cuadro166!D6</f>
        <v>6.93</v>
      </c>
      <c r="D22" s="66">
        <f>+[5]Cuadro166!E6</f>
        <v>0.20807426600000001</v>
      </c>
      <c r="E22" s="66">
        <f>+[5]Cuadro166!F6</f>
        <v>3.67</v>
      </c>
      <c r="F22" s="66">
        <f>+[5]Cuadro166!G6</f>
        <v>7.1056658999999994E-2</v>
      </c>
      <c r="G22" s="66">
        <f>+[5]Cuadro166!H6</f>
        <v>8.7100000000000009</v>
      </c>
      <c r="H22" s="66">
        <f>+[5]Cuadro166!I6</f>
        <v>0.51104156700000003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+[5]Cuadro166!C7</f>
        <v>Matrículas educación básica</v>
      </c>
      <c r="C23" s="63">
        <f>+[5]Cuadro166!D7</f>
        <v>6.25</v>
      </c>
      <c r="D23" s="63">
        <f>+[5]Cuadro166!E7</f>
        <v>2.8971554E-2</v>
      </c>
      <c r="E23" s="62">
        <f>+[5]Cuadro166!F7</f>
        <v>3.71</v>
      </c>
      <c r="F23" s="62">
        <f>+[5]Cuadro166!G7</f>
        <v>1.7252541999999999E-2</v>
      </c>
      <c r="G23" s="61">
        <f>+[5]Cuadro166!H7</f>
        <v>9.19</v>
      </c>
      <c r="H23" s="63">
        <f>+[5]Cuadro166!I7</f>
        <v>3.8735622999999997E-2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+[5]Cuadro166!C8</f>
        <v>Pensiones</v>
      </c>
      <c r="C24" s="63">
        <f>+[5]Cuadro166!D8</f>
        <v>7.06</v>
      </c>
      <c r="D24" s="63">
        <f>+[5]Cuadro166!E8</f>
        <v>0.17925172</v>
      </c>
      <c r="E24" s="62">
        <f>+[5]Cuadro166!F8</f>
        <v>3.65</v>
      </c>
      <c r="F24" s="62">
        <f>+[5]Cuadro166!G8</f>
        <v>5.3694250999999998E-2</v>
      </c>
      <c r="G24" s="61">
        <f>+[5]Cuadro166!H8</f>
        <v>8.67</v>
      </c>
      <c r="H24" s="63">
        <f>+[5]Cuadro166!I8</f>
        <v>0.47216225499999998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+[5]Cuadro166!C9</f>
        <v>Matrículas educación superior</v>
      </c>
      <c r="C30" s="66">
        <f>+[5]Cuadro166!D9</f>
        <v>4.95</v>
      </c>
      <c r="D30" s="66">
        <f>+[5]Cuadro166!E9</f>
        <v>0.12934263500000001</v>
      </c>
      <c r="E30" s="66">
        <f>+[5]Cuadro166!F9</f>
        <v>4.9400000000000004</v>
      </c>
      <c r="F30" s="66">
        <f>+[5]Cuadro166!G9</f>
        <v>0.13711527200000001</v>
      </c>
      <c r="G30" s="66">
        <f>+[5]Cuadro166!H9</f>
        <v>4.62</v>
      </c>
      <c r="H30" s="66">
        <f>+[5]Cuadro166!I9</f>
        <v>0.109571434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+[5]Cuadro166!C10</f>
        <v>Matrículas educación superior</v>
      </c>
      <c r="C31" s="63">
        <f>+[5]Cuadro166!D10</f>
        <v>4.95</v>
      </c>
      <c r="D31" s="63">
        <f>+[5]Cuadro166!E10</f>
        <v>0.12934263500000001</v>
      </c>
      <c r="E31" s="62">
        <f>+[5]Cuadro166!F10</f>
        <v>4.9400000000000004</v>
      </c>
      <c r="F31" s="62">
        <f>+[5]Cuadro166!G10</f>
        <v>0.13711527200000001</v>
      </c>
      <c r="G31" s="61">
        <f>+[5]Cuadro166!H10</f>
        <v>4.62</v>
      </c>
      <c r="H31" s="63">
        <f>+[5]Cuadro166!I10</f>
        <v>0.109571434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+[5]Cuadro166!C11</f>
        <v>Otros costos educativos</v>
      </c>
      <c r="C37" s="66">
        <f>+[5]Cuadro166!D11</f>
        <v>3</v>
      </c>
      <c r="D37" s="66">
        <f>+[5]Cuadro166!E11</f>
        <v>2.5121505999999998E-2</v>
      </c>
      <c r="E37" s="66">
        <f>+[5]Cuadro166!F11</f>
        <v>1.55</v>
      </c>
      <c r="F37" s="66">
        <f>+[5]Cuadro166!G11</f>
        <v>1.0186521E-2</v>
      </c>
      <c r="G37" s="66">
        <f>+[5]Cuadro166!H11</f>
        <v>4.18</v>
      </c>
      <c r="H37" s="66">
        <f>+[5]Cuadro166!I11</f>
        <v>4.4327156999999999E-2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+[5]Cuadro166!C12</f>
        <v>Otros costos educativos</v>
      </c>
      <c r="C38" s="63">
        <f>+[5]Cuadro166!D12</f>
        <v>3</v>
      </c>
      <c r="D38" s="63">
        <f>+[5]Cuadro166!E12</f>
        <v>2.5121505999999998E-2</v>
      </c>
      <c r="E38" s="62">
        <f>+[5]Cuadro166!F12</f>
        <v>1.55</v>
      </c>
      <c r="F38" s="62">
        <f>+[5]Cuadro166!G12</f>
        <v>1.0186521E-2</v>
      </c>
      <c r="G38" s="61">
        <f>+[5]Cuadro166!H12</f>
        <v>4.18</v>
      </c>
      <c r="H38" s="63">
        <f>+[5]Cuadro166!I12</f>
        <v>4.4327156999999999E-2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205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206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344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+[5]Cuadro167!C2</f>
        <v>Artículos escolares</v>
      </c>
      <c r="C13" s="66">
        <f>+[5]Cuadro167!D2</f>
        <v>1.98</v>
      </c>
      <c r="D13" s="66">
        <f>+[5]Cuadro167!E2</f>
        <v>2.2327145E-2</v>
      </c>
      <c r="E13" s="66">
        <f>+[5]Cuadro167!F2</f>
        <v>2.5099999999999998</v>
      </c>
      <c r="F13" s="66">
        <f>+[5]Cuadro167!G2</f>
        <v>2.8038153999999999E-2</v>
      </c>
      <c r="G13" s="66">
        <f>+[5]Cuadro167!H2</f>
        <v>0</v>
      </c>
      <c r="H13" s="66">
        <f>+[5]Cuadro167!I2</f>
        <v>0</v>
      </c>
      <c r="I13" s="106"/>
      <c r="J13" s="11"/>
      <c r="K13" s="7"/>
    </row>
    <row r="14" spans="1:22">
      <c r="A14" s="7"/>
      <c r="B14" s="9" t="str">
        <f>+[5]Cuadro167!C3</f>
        <v>Textos, cuadernos</v>
      </c>
      <c r="C14" s="63">
        <f>+[5]Cuadro167!D3</f>
        <v>2.56</v>
      </c>
      <c r="D14" s="63">
        <f>+[5]Cuadro167!E3</f>
        <v>2.4630624E-2</v>
      </c>
      <c r="E14" s="62">
        <f>+[5]Cuadro167!F3</f>
        <v>3.21</v>
      </c>
      <c r="F14" s="62">
        <f>+[5]Cuadro167!G3</f>
        <v>3.0958810999999999E-2</v>
      </c>
      <c r="G14" s="61">
        <f>+[5]Cuadro167!H3</f>
        <v>0.43</v>
      </c>
      <c r="H14" s="63">
        <f>+[5]Cuadro167!I3</f>
        <v>1.9714659999999998E-3</v>
      </c>
      <c r="I14" s="134"/>
      <c r="J14" s="11"/>
      <c r="K14" s="7"/>
    </row>
    <row r="15" spans="1:22">
      <c r="A15" s="7"/>
      <c r="B15" s="9" t="str">
        <f>+[5]Cuadro167!C4</f>
        <v>Otros gastos escolares</v>
      </c>
      <c r="C15" s="61">
        <f>+[5]Cuadro167!D4</f>
        <v>-1.25</v>
      </c>
      <c r="D15" s="61">
        <f>+[5]Cuadro167!E4</f>
        <v>-2.0690489999999999E-3</v>
      </c>
      <c r="E15" s="62">
        <f>+[5]Cuadro167!F4</f>
        <v>-1.71</v>
      </c>
      <c r="F15" s="62">
        <f>+[5]Cuadro167!G4</f>
        <v>-2.60889E-3</v>
      </c>
      <c r="G15" s="61">
        <f>+[5]Cuadro167!H4</f>
        <v>-1.1200000000000001</v>
      </c>
      <c r="H15" s="61">
        <f>+[5]Cuadro167!I4</f>
        <v>-1.9866020000000001E-3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53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+[5]Cuadro167!C5</f>
        <v>Textos, cuadernos</v>
      </c>
      <c r="C21" s="66">
        <f>+[5]Cuadro167!D5</f>
        <v>2.56</v>
      </c>
      <c r="D21" s="66">
        <f>+[5]Cuadro167!E5</f>
        <v>2.4630624E-2</v>
      </c>
      <c r="E21" s="66">
        <f>+[5]Cuadro167!F5</f>
        <v>3.21</v>
      </c>
      <c r="F21" s="66">
        <f>+[5]Cuadro167!G5</f>
        <v>3.0958810999999999E-2</v>
      </c>
      <c r="G21" s="66">
        <f>+[5]Cuadro167!H5</f>
        <v>0.43</v>
      </c>
      <c r="H21" s="66">
        <f>+[5]Cuadro167!I5</f>
        <v>1.9714659999999998E-3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+[5]Cuadro167!C6</f>
        <v>Textos</v>
      </c>
      <c r="C22" s="63">
        <f>+[5]Cuadro167!D6</f>
        <v>3</v>
      </c>
      <c r="D22" s="63">
        <f>+[5]Cuadro167!E6</f>
        <v>1.9738948999999999E-2</v>
      </c>
      <c r="E22" s="62">
        <f>+[5]Cuadro167!F6</f>
        <v>4.5599999999999996</v>
      </c>
      <c r="F22" s="62">
        <f>+[5]Cuadro167!G6</f>
        <v>2.4618363000000001E-2</v>
      </c>
      <c r="G22" s="61">
        <f>+[5]Cuadro167!H6</f>
        <v>1.03</v>
      </c>
      <c r="H22" s="63">
        <f>+[5]Cuadro167!I6</f>
        <v>3.8224309999999998E-3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+[5]Cuadro167!C7</f>
        <v>Cuadernos</v>
      </c>
      <c r="C23" s="63">
        <f>+[5]Cuadro167!D7</f>
        <v>3.02</v>
      </c>
      <c r="D23" s="63">
        <f>+[5]Cuadro167!E7</f>
        <v>5.1746600000000002E-3</v>
      </c>
      <c r="E23" s="62">
        <f>+[5]Cuadro167!F7</f>
        <v>2.25</v>
      </c>
      <c r="F23" s="62">
        <f>+[5]Cuadro167!G7</f>
        <v>5.944029E-3</v>
      </c>
      <c r="G23" s="61">
        <f>+[5]Cuadro167!H7</f>
        <v>3.91</v>
      </c>
      <c r="H23" s="63">
        <f>+[5]Cuadro167!I7</f>
        <v>3.9439800000000001E-4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+[5]Cuadro167!C8</f>
        <v>Otros artículos escolares</v>
      </c>
      <c r="C24" s="63">
        <f>+[5]Cuadro167!D8</f>
        <v>-0.14000000000000001</v>
      </c>
      <c r="D24" s="63">
        <f>+[5]Cuadro167!E8</f>
        <v>-1.8598200000000001E-4</v>
      </c>
      <c r="E24" s="62">
        <f>+[5]Cuadro167!F8</f>
        <v>0.4</v>
      </c>
      <c r="F24" s="62">
        <f>+[5]Cuadro167!G8</f>
        <v>6.4168700000000005E-4</v>
      </c>
      <c r="G24" s="61">
        <f>+[5]Cuadro167!H8</f>
        <v>-2.76</v>
      </c>
      <c r="H24" s="63">
        <f>+[5]Cuadro167!I8</f>
        <v>-2.1333089999999999E-3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6"/>
      <c r="D26" s="176"/>
      <c r="E26" s="176"/>
      <c r="F26" s="176"/>
      <c r="G26" s="176"/>
      <c r="H26" s="176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53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C28" s="146" t="s">
        <v>34</v>
      </c>
      <c r="D28" s="146" t="s">
        <v>35</v>
      </c>
      <c r="E28" s="146" t="s">
        <v>34</v>
      </c>
      <c r="F28" s="146" t="s">
        <v>35</v>
      </c>
      <c r="G28" s="146" t="s">
        <v>34</v>
      </c>
      <c r="H28" s="146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+[5]Cuadro167!C8</f>
        <v>Otros artículos escolares</v>
      </c>
      <c r="C29" s="66">
        <f>+[5]Cuadro167!D8</f>
        <v>-0.14000000000000001</v>
      </c>
      <c r="D29" s="66">
        <f>+[5]Cuadro167!E8</f>
        <v>-1.8598200000000001E-4</v>
      </c>
      <c r="E29" s="66">
        <f>+[5]Cuadro167!F8</f>
        <v>0.4</v>
      </c>
      <c r="F29" s="66">
        <f>+[5]Cuadro167!G8</f>
        <v>6.4168700000000005E-4</v>
      </c>
      <c r="G29" s="66">
        <f>+[5]Cuadro167!H8</f>
        <v>-2.76</v>
      </c>
      <c r="H29" s="66">
        <f>+[5]Cuadro167!I8</f>
        <v>-2.1333089999999999E-3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+[5]Cuadro167!C9</f>
        <v>Otros gastos escolares</v>
      </c>
      <c r="C30" s="63">
        <f>+[5]Cuadro167!D9</f>
        <v>-1.25</v>
      </c>
      <c r="D30" s="63">
        <f>+[5]Cuadro167!E9</f>
        <v>-2.0690489999999999E-3</v>
      </c>
      <c r="E30" s="62">
        <f>+[5]Cuadro167!F9</f>
        <v>-1.71</v>
      </c>
      <c r="F30" s="62">
        <f>+[5]Cuadro167!G9</f>
        <v>-2.60889E-3</v>
      </c>
      <c r="G30" s="61">
        <f>+[5]Cuadro167!H9</f>
        <v>-1.1200000000000001</v>
      </c>
      <c r="H30" s="63">
        <f>+[5]Cuadro167!I9</f>
        <v>-1.9866020000000001E-3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176"/>
      <c r="D32" s="176"/>
      <c r="E32" s="176"/>
      <c r="F32" s="176"/>
      <c r="G32" s="176"/>
      <c r="H32" s="17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53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9"/>
      <c r="C35" s="153"/>
      <c r="D35" s="153"/>
      <c r="E35" s="153"/>
      <c r="F35" s="153"/>
      <c r="G35" s="153"/>
      <c r="H35" s="15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7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4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276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"/>
    </sheetView>
  </sheetViews>
  <sheetFormatPr baseColWidth="10" defaultColWidth="10.85546875" defaultRowHeight="15.7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154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+[5]Cuadro168!C2</f>
        <v>Educación</v>
      </c>
      <c r="C13" s="66">
        <f>+[5]Cuadro168!D2</f>
        <v>5.05</v>
      </c>
      <c r="D13" s="66">
        <f>+[5]Cuadro168!E2</f>
        <v>0.38281194499999999</v>
      </c>
      <c r="E13" s="66">
        <f>+[5]Cuadro168!F2</f>
        <v>3.78</v>
      </c>
      <c r="F13" s="66">
        <f>+[5]Cuadro168!G2</f>
        <v>0.245166988</v>
      </c>
      <c r="G13" s="66">
        <f>+[5]Cuadro168!H2</f>
        <v>6.63</v>
      </c>
      <c r="H13" s="66">
        <f>+[5]Cuadro168!I2</f>
        <v>0.65871156600000003</v>
      </c>
      <c r="I13" s="103"/>
      <c r="J13" s="103"/>
      <c r="K13" s="103"/>
      <c r="L13" s="11"/>
      <c r="M13" s="7"/>
    </row>
    <row r="14" spans="1:22">
      <c r="A14" s="7"/>
      <c r="B14" s="158" t="str">
        <f>+[5]Cuadro168!C3</f>
        <v>Pensiones</v>
      </c>
      <c r="C14" s="61">
        <f>+[5]Cuadro168!D3</f>
        <v>7.06</v>
      </c>
      <c r="D14" s="61">
        <f>+[5]Cuadro168!E3</f>
        <v>0.17925172</v>
      </c>
      <c r="E14" s="62">
        <f>+[5]Cuadro168!F3</f>
        <v>3.65</v>
      </c>
      <c r="F14" s="62">
        <f>+[5]Cuadro168!G3</f>
        <v>5.3694250999999998E-2</v>
      </c>
      <c r="G14" s="61">
        <f>+[5]Cuadro168!H3</f>
        <v>8.67</v>
      </c>
      <c r="H14" s="61">
        <f>+[5]Cuadro168!I3</f>
        <v>0.47216225499999998</v>
      </c>
      <c r="I14" s="98">
        <f>+[5]Cuadro168!J3</f>
        <v>1</v>
      </c>
      <c r="J14" s="99">
        <f>+[5]Cuadro168!K3</f>
        <v>2</v>
      </c>
      <c r="K14" s="98">
        <f>+[5]Cuadro168!L3</f>
        <v>1</v>
      </c>
      <c r="L14" s="11"/>
      <c r="M14" s="7"/>
    </row>
    <row r="15" spans="1:22">
      <c r="A15" s="7"/>
      <c r="B15" s="158" t="str">
        <f>+[5]Cuadro168!C4</f>
        <v>Matrículas de educación superior y no formal</v>
      </c>
      <c r="C15" s="61">
        <f>+[5]Cuadro168!D4</f>
        <v>4.95</v>
      </c>
      <c r="D15" s="61">
        <f>+[5]Cuadro168!E4</f>
        <v>0.12934263500000001</v>
      </c>
      <c r="E15" s="62">
        <f>+[5]Cuadro168!F4</f>
        <v>4.9400000000000004</v>
      </c>
      <c r="F15" s="62">
        <f>+[5]Cuadro168!G4</f>
        <v>0.13711527200000001</v>
      </c>
      <c r="G15" s="61">
        <f>+[5]Cuadro168!H4</f>
        <v>4.62</v>
      </c>
      <c r="H15" s="61">
        <f>+[5]Cuadro168!I4</f>
        <v>0.109571434</v>
      </c>
      <c r="I15" s="98">
        <f>+[5]Cuadro168!J4</f>
        <v>2</v>
      </c>
      <c r="J15" s="99">
        <f>+[5]Cuadro168!K4</f>
        <v>1</v>
      </c>
      <c r="K15" s="98">
        <f>+[5]Cuadro168!L4</f>
        <v>2</v>
      </c>
      <c r="L15" s="11"/>
      <c r="M15" s="7"/>
      <c r="O15" s="53"/>
    </row>
    <row r="16" spans="1:22">
      <c r="A16" s="7"/>
      <c r="B16" s="158" t="str">
        <f>+[5]Cuadro168!C5</f>
        <v>Matrículas de educación básica, media y vocacional</v>
      </c>
      <c r="C16" s="61">
        <f>+[5]Cuadro168!D5</f>
        <v>6.25</v>
      </c>
      <c r="D16" s="61">
        <f>+[5]Cuadro168!E5</f>
        <v>2.8971554E-2</v>
      </c>
      <c r="E16" s="62">
        <f>+[5]Cuadro168!F5</f>
        <v>3.71</v>
      </c>
      <c r="F16" s="62">
        <f>+[5]Cuadro168!G5</f>
        <v>1.7252541999999999E-2</v>
      </c>
      <c r="G16" s="61">
        <f>+[5]Cuadro168!H5</f>
        <v>9.19</v>
      </c>
      <c r="H16" s="61">
        <f>+[5]Cuadro168!I5</f>
        <v>3.8735622999999997E-2</v>
      </c>
      <c r="I16" s="98">
        <f>+[5]Cuadro168!J5</f>
        <v>3</v>
      </c>
      <c r="J16" s="99">
        <f>+[5]Cuadro168!K5</f>
        <v>4</v>
      </c>
      <c r="K16" s="98">
        <f>+[5]Cuadro168!L5</f>
        <v>4</v>
      </c>
      <c r="L16" s="11"/>
      <c r="M16" s="7"/>
      <c r="O16" s="18"/>
    </row>
    <row r="17" spans="1:22">
      <c r="A17" s="7"/>
      <c r="B17" s="158" t="str">
        <f>+[5]Cuadro168!C6</f>
        <v>Otros costos educativos</v>
      </c>
      <c r="C17" s="61">
        <f>+[5]Cuadro168!D6</f>
        <v>3</v>
      </c>
      <c r="D17" s="61">
        <f>+[5]Cuadro168!E6</f>
        <v>2.5121505999999998E-2</v>
      </c>
      <c r="E17" s="62">
        <f>+[5]Cuadro168!F6</f>
        <v>1.55</v>
      </c>
      <c r="F17" s="62">
        <f>+[5]Cuadro168!G6</f>
        <v>1.0186521E-2</v>
      </c>
      <c r="G17" s="61">
        <f>+[5]Cuadro168!H6</f>
        <v>4.18</v>
      </c>
      <c r="H17" s="61">
        <f>+[5]Cuadro168!I6</f>
        <v>4.4327156999999999E-2</v>
      </c>
      <c r="I17" s="98">
        <f>+[5]Cuadro168!J6</f>
        <v>4</v>
      </c>
      <c r="J17" s="99">
        <f>+[5]Cuadro168!K6</f>
        <v>5</v>
      </c>
      <c r="K17" s="98">
        <f>+[5]Cuadro168!L6</f>
        <v>3</v>
      </c>
      <c r="L17" s="11"/>
      <c r="M17" s="7"/>
    </row>
    <row r="18" spans="1:22">
      <c r="A18" s="7"/>
      <c r="B18" s="158" t="str">
        <f>+[5]Cuadro168!C7</f>
        <v>Textos</v>
      </c>
      <c r="C18" s="61">
        <f>+[5]Cuadro168!D7</f>
        <v>3</v>
      </c>
      <c r="D18" s="61">
        <f>+[5]Cuadro168!E7</f>
        <v>1.9738948999999999E-2</v>
      </c>
      <c r="E18" s="62">
        <f>+[5]Cuadro168!F7</f>
        <v>4.5599999999999996</v>
      </c>
      <c r="F18" s="62">
        <f>+[5]Cuadro168!G7</f>
        <v>2.4618363000000001E-2</v>
      </c>
      <c r="G18" s="61">
        <f>+[5]Cuadro168!H7</f>
        <v>1.03</v>
      </c>
      <c r="H18" s="61">
        <f>+[5]Cuadro168!I7</f>
        <v>3.8224309999999998E-3</v>
      </c>
      <c r="I18" s="98">
        <f>+[5]Cuadro168!J7</f>
        <v>5</v>
      </c>
      <c r="J18" s="99">
        <f>+[5]Cuadro168!K7</f>
        <v>3</v>
      </c>
      <c r="K18" s="98">
        <f>+[5]Cuadro168!L7</f>
        <v>5</v>
      </c>
      <c r="L18" s="11"/>
      <c r="M18" s="7"/>
    </row>
    <row r="19" spans="1:22">
      <c r="A19" s="7"/>
      <c r="B19" s="158" t="str">
        <f>+[5]Cuadro168!C8</f>
        <v>Cuadernos</v>
      </c>
      <c r="C19" s="61">
        <f>+[5]Cuadro168!D8</f>
        <v>3.02</v>
      </c>
      <c r="D19" s="61">
        <f>+[5]Cuadro168!E8</f>
        <v>5.1746600000000002E-3</v>
      </c>
      <c r="E19" s="62">
        <f>+[5]Cuadro168!F8</f>
        <v>2.25</v>
      </c>
      <c r="F19" s="62">
        <f>+[5]Cuadro168!G8</f>
        <v>5.944029E-3</v>
      </c>
      <c r="G19" s="61">
        <f>+[5]Cuadro168!H8</f>
        <v>3.91</v>
      </c>
      <c r="H19" s="61">
        <f>+[5]Cuadro168!I8</f>
        <v>3.9439800000000001E-4</v>
      </c>
      <c r="I19" s="98">
        <f>+[5]Cuadro168!J8</f>
        <v>6</v>
      </c>
      <c r="J19" s="99">
        <f>+[5]Cuadro168!K8</f>
        <v>6</v>
      </c>
      <c r="K19" s="98">
        <f>+[5]Cuadro168!L8</f>
        <v>6</v>
      </c>
      <c r="L19" s="11"/>
      <c r="M19" s="7"/>
    </row>
    <row r="20" spans="1:22">
      <c r="A20" s="7"/>
      <c r="B20" s="158" t="str">
        <f>+[5]Cuadro168!C9</f>
        <v>Otros artículos escolares</v>
      </c>
      <c r="C20" s="61">
        <f>+[5]Cuadro168!D9</f>
        <v>-0.14000000000000001</v>
      </c>
      <c r="D20" s="61">
        <f>+[5]Cuadro168!E9</f>
        <v>-1.8598200000000001E-4</v>
      </c>
      <c r="E20" s="62">
        <f>+[5]Cuadro168!F9</f>
        <v>0.4</v>
      </c>
      <c r="F20" s="62">
        <f>+[5]Cuadro168!G9</f>
        <v>6.4168700000000005E-4</v>
      </c>
      <c r="G20" s="61">
        <f>+[5]Cuadro168!H9</f>
        <v>-2.76</v>
      </c>
      <c r="H20" s="61">
        <f>+[5]Cuadro168!I9</f>
        <v>-2.1333089999999999E-3</v>
      </c>
      <c r="I20" s="98">
        <f>+[5]Cuadro168!J9</f>
        <v>7</v>
      </c>
      <c r="J20" s="99">
        <f>+[5]Cuadro168!K9</f>
        <v>7</v>
      </c>
      <c r="K20" s="98">
        <f>+[5]Cuadro168!L9</f>
        <v>8</v>
      </c>
      <c r="L20" s="11"/>
      <c r="M20" s="7"/>
      <c r="P20" s="17"/>
      <c r="Q20" s="17"/>
    </row>
    <row r="21" spans="1:22">
      <c r="A21" s="7"/>
      <c r="B21" s="158" t="str">
        <f>+[5]Cuadro168!C10</f>
        <v>Otros gastos escolares</v>
      </c>
      <c r="C21" s="61">
        <f>+[5]Cuadro168!D10</f>
        <v>-1.25</v>
      </c>
      <c r="D21" s="61">
        <f>+[5]Cuadro168!E10</f>
        <v>-2.0690489999999999E-3</v>
      </c>
      <c r="E21" s="62">
        <f>+[5]Cuadro168!F10</f>
        <v>-1.71</v>
      </c>
      <c r="F21" s="62">
        <f>+[5]Cuadro168!G10</f>
        <v>-2.60889E-3</v>
      </c>
      <c r="G21" s="61">
        <f>+[5]Cuadro168!H10</f>
        <v>-1.1200000000000001</v>
      </c>
      <c r="H21" s="61">
        <f>+[5]Cuadro168!I10</f>
        <v>-1.9866020000000001E-3</v>
      </c>
      <c r="I21" s="98">
        <f>+[5]Cuadro168!J10</f>
        <v>8</v>
      </c>
      <c r="J21" s="99">
        <f>+[5]Cuadro168!K10</f>
        <v>8</v>
      </c>
      <c r="K21" s="98">
        <f>+[5]Cuadro168!L10</f>
        <v>7</v>
      </c>
      <c r="L21" s="11"/>
      <c r="M21" s="7"/>
      <c r="O21" s="57"/>
      <c r="P21" s="57"/>
      <c r="Q21" s="57"/>
    </row>
    <row r="22" spans="1:22">
      <c r="A22" s="7"/>
      <c r="L22" s="11"/>
      <c r="M22" s="7"/>
      <c r="O22" s="57"/>
      <c r="P22" s="57"/>
      <c r="Q22" s="57"/>
    </row>
    <row r="23" spans="1:22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22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22">
      <c r="A25" s="7"/>
      <c r="B25" s="7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22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22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22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  <c r="N28" s="72"/>
    </row>
    <row r="29" spans="1:22">
      <c r="A29" s="7"/>
      <c r="B29" s="7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22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>
      <c r="A50" s="7"/>
      <c r="B50" s="58" t="s">
        <v>73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74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6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248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+[5]Cuadro169!C2</f>
        <v>Diversión</v>
      </c>
      <c r="C13" s="66">
        <f>+[5]Cuadro169!D2</f>
        <v>0.08</v>
      </c>
      <c r="D13" s="66">
        <f>+[5]Cuadro169!E2</f>
        <v>2.6213180000000001E-3</v>
      </c>
      <c r="E13" s="66">
        <f>+[5]Cuadro169!F2</f>
        <v>-4.68</v>
      </c>
      <c r="F13" s="66">
        <f>+[5]Cuadro169!G2</f>
        <v>-0.11062443800000001</v>
      </c>
      <c r="G13" s="66">
        <f>+[5]Cuadro169!H2</f>
        <v>0.61</v>
      </c>
      <c r="H13" s="66">
        <f>+[5]Cuadro169!I2</f>
        <v>3.2077675999999999E-2</v>
      </c>
      <c r="I13" s="103"/>
      <c r="J13" s="103"/>
      <c r="K13" s="103"/>
      <c r="L13" s="11"/>
      <c r="M13" s="7"/>
    </row>
    <row r="14" spans="1:22">
      <c r="A14" s="7"/>
      <c r="B14" s="32" t="str">
        <f>+[5]Cuadro169!C3</f>
        <v>Culturales</v>
      </c>
      <c r="C14" s="61">
        <f>+[5]Cuadro169!D3</f>
        <v>-0.73</v>
      </c>
      <c r="D14" s="61">
        <f>+[5]Cuadro169!E3</f>
        <v>-4.761716E-3</v>
      </c>
      <c r="E14" s="62">
        <f>+[5]Cuadro169!F3</f>
        <v>-4.57</v>
      </c>
      <c r="F14" s="62">
        <f>+[5]Cuadro169!G3</f>
        <v>-2.4706842E-2</v>
      </c>
      <c r="G14" s="61">
        <f>+[5]Cuadro169!H3</f>
        <v>1.5</v>
      </c>
      <c r="H14" s="61">
        <f>+[5]Cuadro169!I3</f>
        <v>1.2850313E-2</v>
      </c>
      <c r="I14" s="98">
        <f>+[5]Cuadro169!J3</f>
        <v>2</v>
      </c>
      <c r="J14" s="99">
        <f>+[5]Cuadro169!K3</f>
        <v>2</v>
      </c>
      <c r="K14" s="98">
        <f>+[5]Cuadro169!L3</f>
        <v>2</v>
      </c>
      <c r="L14" s="11"/>
      <c r="M14" s="7"/>
      <c r="N14" s="6"/>
      <c r="O14" s="5"/>
    </row>
    <row r="15" spans="1:22">
      <c r="A15" s="7"/>
      <c r="B15" s="32" t="str">
        <f>+[5]Cuadro169!C4</f>
        <v>Esparcimiento</v>
      </c>
      <c r="C15" s="61">
        <f>+[5]Cuadro169!D4</f>
        <v>-12.03</v>
      </c>
      <c r="D15" s="61">
        <f>+[5]Cuadro169!E4</f>
        <v>-6.6576029999999994E-2</v>
      </c>
      <c r="E15" s="62">
        <f>+[5]Cuadro169!F4</f>
        <v>-11.27</v>
      </c>
      <c r="F15" s="62">
        <f>+[5]Cuadro169!G4</f>
        <v>-7.6276944999999999E-2</v>
      </c>
      <c r="G15" s="61">
        <f>+[5]Cuadro169!H4</f>
        <v>-11.78</v>
      </c>
      <c r="H15" s="61">
        <f>+[5]Cuadro169!I4</f>
        <v>-6.7866830000000003E-2</v>
      </c>
      <c r="I15" s="98">
        <f>+[5]Cuadro169!J4</f>
        <v>3</v>
      </c>
      <c r="J15" s="99">
        <f>+[5]Cuadro169!K4</f>
        <v>1</v>
      </c>
      <c r="K15" s="98">
        <f>+[5]Cuadro169!L4</f>
        <v>3</v>
      </c>
      <c r="L15" s="11"/>
      <c r="M15" s="7"/>
      <c r="N15" s="6"/>
      <c r="O15" s="6"/>
    </row>
    <row r="16" spans="1:22">
      <c r="A16" s="7"/>
      <c r="B16" s="32" t="str">
        <f>+[5]Cuadro169!C5</f>
        <v>Diversión</v>
      </c>
      <c r="C16" s="61">
        <f>+[5]Cuadro169!D5</f>
        <v>4.16</v>
      </c>
      <c r="D16" s="61">
        <f>+[5]Cuadro169!E5</f>
        <v>8.6147309000000005E-2</v>
      </c>
      <c r="E16" s="62">
        <f>+[5]Cuadro169!F5</f>
        <v>-0.37</v>
      </c>
      <c r="F16" s="62">
        <f>+[5]Cuadro169!G5</f>
        <v>-4.2408710000000002E-3</v>
      </c>
      <c r="G16" s="61">
        <f>+[5]Cuadro169!H5</f>
        <v>2.61</v>
      </c>
      <c r="H16" s="61">
        <f>+[5]Cuadro169!I5</f>
        <v>9.9851394999999996E-2</v>
      </c>
      <c r="I16" s="98">
        <f>+[5]Cuadro169!J5</f>
        <v>1</v>
      </c>
      <c r="J16" s="99">
        <f>+[5]Cuadro169!K5</f>
        <v>3</v>
      </c>
      <c r="K16" s="98">
        <f>+[5]Cuadro169!L5</f>
        <v>1</v>
      </c>
      <c r="L16" s="11"/>
      <c r="M16" s="7"/>
      <c r="N16" s="6"/>
      <c r="O16" s="163"/>
    </row>
    <row r="17" spans="1:21">
      <c r="A17" s="7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8" t="s">
        <v>297</v>
      </c>
      <c r="D19" s="178"/>
      <c r="E19" s="178"/>
      <c r="F19" s="178"/>
      <c r="G19" s="178"/>
      <c r="H19" s="178"/>
      <c r="I19" s="178"/>
      <c r="J19" s="178"/>
      <c r="K19" s="17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76" t="s">
        <v>331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f>+[5]Cuadro169a!B2</f>
        <v>3.44</v>
      </c>
      <c r="F22" s="62">
        <f>+[5]Cuadro169a!C2</f>
        <v>-0.71</v>
      </c>
      <c r="G22" s="61">
        <f>+[5]Cuadro169a!D2</f>
        <v>0.08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f>+[5]Cuadro169a!B3</f>
        <v>0</v>
      </c>
      <c r="F23" s="62">
        <f>+[5]Cuadro169a!C3</f>
        <v>-1.1299999999999999</v>
      </c>
      <c r="G23" s="61">
        <f>+[5]Cuadro169a!D3</f>
        <v>-0.04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 s="17" customFormat="1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208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46" sqref="B46:B4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+[5]Cuadro170!C2</f>
        <v>Articulos culturales</v>
      </c>
      <c r="C13" s="66">
        <f>+[5]Cuadro170!D2</f>
        <v>-0.73</v>
      </c>
      <c r="D13" s="66">
        <f>+[5]Cuadro170!E2</f>
        <v>-4.761716E-3</v>
      </c>
      <c r="E13" s="66">
        <f>+[5]Cuadro170!F2</f>
        <v>-4.57</v>
      </c>
      <c r="F13" s="66">
        <f>+[5]Cuadro170!G2</f>
        <v>-2.4706842E-2</v>
      </c>
      <c r="G13" s="66">
        <f>+[5]Cuadro170!H2</f>
        <v>1.5</v>
      </c>
      <c r="H13" s="66">
        <f>+[5]Cuadro170!I2</f>
        <v>1.2850313E-2</v>
      </c>
      <c r="I13" s="106"/>
      <c r="J13" s="11"/>
      <c r="K13" s="7"/>
    </row>
    <row r="14" spans="1:22">
      <c r="A14" s="7"/>
      <c r="B14" s="9" t="str">
        <f>+[5]Cuadro170!C3</f>
        <v>Artículos culturales</v>
      </c>
      <c r="C14" s="63">
        <f>+[5]Cuadro170!D3</f>
        <v>2.65</v>
      </c>
      <c r="D14" s="63">
        <f>+[5]Cuadro170!E3</f>
        <v>3.5164229999999999E-3</v>
      </c>
      <c r="E14" s="62">
        <f>+[5]Cuadro170!F3</f>
        <v>3.71</v>
      </c>
      <c r="F14" s="62">
        <f>+[5]Cuadro170!G3</f>
        <v>2.4602539999999998E-3</v>
      </c>
      <c r="G14" s="61">
        <f>+[5]Cuadro170!H3</f>
        <v>1.39</v>
      </c>
      <c r="H14" s="63">
        <f>+[5]Cuadro170!I3</f>
        <v>3.9942149999999997E-3</v>
      </c>
      <c r="I14" s="134"/>
      <c r="J14" s="11"/>
      <c r="K14" s="7"/>
    </row>
    <row r="15" spans="1:22">
      <c r="A15" s="7"/>
      <c r="B15" s="9" t="str">
        <f>+[5]Cuadro170!C4</f>
        <v>Juegos, aficiones</v>
      </c>
      <c r="C15" s="61">
        <f>+[5]Cuadro170!D4</f>
        <v>-4.54</v>
      </c>
      <c r="D15" s="61">
        <f>+[5]Cuadro170!E4</f>
        <v>-1.3792034E-2</v>
      </c>
      <c r="E15" s="62">
        <f>+[5]Cuadro170!F4</f>
        <v>-7.17</v>
      </c>
      <c r="F15" s="62">
        <f>+[5]Cuadro170!G4</f>
        <v>-2.7979231E-2</v>
      </c>
      <c r="G15" s="61">
        <f>+[5]Cuadro170!H4</f>
        <v>-1.21</v>
      </c>
      <c r="H15" s="61">
        <f>+[5]Cuadro170!I4</f>
        <v>-3.3152659999999999E-3</v>
      </c>
      <c r="I15" s="134"/>
      <c r="J15" s="11"/>
      <c r="K15" s="7"/>
    </row>
    <row r="16" spans="1:22" s="17" customFormat="1">
      <c r="A16" s="7"/>
      <c r="B16" s="9" t="str">
        <f>+[5]Cuadro170!C5</f>
        <v>Jardines</v>
      </c>
      <c r="C16" s="61">
        <f>+[5]Cuadro170!D5</f>
        <v>4.0599999999999996</v>
      </c>
      <c r="D16" s="61">
        <f>+[5]Cuadro170!E5</f>
        <v>3.8601E-3</v>
      </c>
      <c r="E16" s="62">
        <f>+[5]Cuadro170!F5</f>
        <v>6.03</v>
      </c>
      <c r="F16" s="62">
        <f>+[5]Cuadro170!G5</f>
        <v>2.4203229999999998E-3</v>
      </c>
      <c r="G16" s="61">
        <f>+[5]Cuadro170!H5</f>
        <v>2.38</v>
      </c>
      <c r="H16" s="61">
        <f>+[5]Cuadro170!I5</f>
        <v>4.2070600000000003E-3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 t="str">
        <f>+[5]Cuadro170!C6</f>
        <v>Artículos para aficiones</v>
      </c>
      <c r="C17" s="61">
        <f>+[5]Cuadro170!D6</f>
        <v>2.0299999999999998</v>
      </c>
      <c r="D17" s="61">
        <f>+[5]Cuadro170!E6</f>
        <v>2.450154E-3</v>
      </c>
      <c r="E17" s="62">
        <f>+[5]Cuadro170!F6</f>
        <v>-1.24</v>
      </c>
      <c r="F17" s="62">
        <f>+[5]Cuadro170!G6</f>
        <v>-5.4525699999999995E-4</v>
      </c>
      <c r="G17" s="61">
        <f>+[5]Cuadro170!H6</f>
        <v>7.02</v>
      </c>
      <c r="H17" s="61">
        <f>+[5]Cuadro170!I6</f>
        <v>8.3259360000000008E-3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77" t="s">
        <v>315</v>
      </c>
      <c r="D20" s="177"/>
      <c r="E20" s="177" t="s">
        <v>70</v>
      </c>
      <c r="F20" s="177"/>
      <c r="G20" s="177" t="s">
        <v>71</v>
      </c>
      <c r="H20" s="17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46" t="s">
        <v>184</v>
      </c>
      <c r="C21" s="97" t="s">
        <v>34</v>
      </c>
      <c r="D21" s="97" t="s">
        <v>35</v>
      </c>
      <c r="E21" s="97" t="s">
        <v>34</v>
      </c>
      <c r="F21" s="97" t="s">
        <v>35</v>
      </c>
      <c r="G21" s="97" t="s">
        <v>34</v>
      </c>
      <c r="H21" s="97" t="s">
        <v>35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/>
      <c r="C22" s="146"/>
      <c r="D22" s="146"/>
      <c r="E22" s="146"/>
      <c r="F22" s="146"/>
      <c r="G22" s="146"/>
      <c r="H22" s="146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19" t="str">
        <f>+[5]Cuadro170!C7</f>
        <v>Artículos culturales</v>
      </c>
      <c r="C23" s="66">
        <f>+[5]Cuadro170!D7</f>
        <v>2.65</v>
      </c>
      <c r="D23" s="66">
        <f>+[5]Cuadro170!E7</f>
        <v>3.5164229999999999E-3</v>
      </c>
      <c r="E23" s="66">
        <f>+[5]Cuadro170!F7</f>
        <v>3.71</v>
      </c>
      <c r="F23" s="66">
        <f>+[5]Cuadro170!G7</f>
        <v>2.4602539999999998E-3</v>
      </c>
      <c r="G23" s="66">
        <f>+[5]Cuadro170!H7</f>
        <v>1.39</v>
      </c>
      <c r="H23" s="66">
        <f>+[5]Cuadro170!I7</f>
        <v>3.9942149999999997E-3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+[5]Cuadro170!C8</f>
        <v>Libros</v>
      </c>
      <c r="C24" s="63">
        <f>+[5]Cuadro170!D8</f>
        <v>0.74</v>
      </c>
      <c r="D24" s="63">
        <f>+[5]Cuadro170!E8</f>
        <v>4.6153200000000001E-4</v>
      </c>
      <c r="E24" s="62">
        <f>+[5]Cuadro170!F8</f>
        <v>1.53</v>
      </c>
      <c r="F24" s="62">
        <f>+[5]Cuadro170!G8</f>
        <v>5.4809499999999996E-4</v>
      </c>
      <c r="G24" s="61">
        <f>+[5]Cuadro170!H8</f>
        <v>1.1299999999999999</v>
      </c>
      <c r="H24" s="63">
        <f>+[5]Cuadro170!I8</f>
        <v>1.7397599999999999E-3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+[5]Cuadro170!C9</f>
        <v>Revistas</v>
      </c>
      <c r="C25" s="63">
        <f>+[5]Cuadro170!D9</f>
        <v>0.77</v>
      </c>
      <c r="D25" s="63">
        <f>+[5]Cuadro170!E9</f>
        <v>7.4620400000000001E-5</v>
      </c>
      <c r="E25" s="62">
        <f>+[5]Cuadro170!F9</f>
        <v>5.29</v>
      </c>
      <c r="F25" s="62">
        <f>+[5]Cuadro170!G9</f>
        <v>1.8772400000000001E-4</v>
      </c>
      <c r="G25" s="61">
        <f>+[5]Cuadro170!H9</f>
        <v>-1.1399999999999999</v>
      </c>
      <c r="H25" s="63">
        <f>+[5]Cuadro170!I9</f>
        <v>-4.17785E-4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+[5]Cuadro170!C10</f>
        <v>Periódicos</v>
      </c>
      <c r="C26" s="63">
        <f>+[5]Cuadro170!D10</f>
        <v>5.03</v>
      </c>
      <c r="D26" s="63">
        <f>+[5]Cuadro170!E10</f>
        <v>3.0497599999999999E-3</v>
      </c>
      <c r="E26" s="62">
        <f>+[5]Cuadro170!F10</f>
        <v>6.51</v>
      </c>
      <c r="F26" s="62">
        <f>+[5]Cuadro170!G10</f>
        <v>1.753805E-3</v>
      </c>
      <c r="G26" s="61">
        <f>+[5]Cuadro170!H10</f>
        <v>2.82</v>
      </c>
      <c r="H26" s="63">
        <f>+[5]Cuadro170!I10</f>
        <v>2.7280939999999999E-3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+[5]Cuadro170!C11</f>
        <v>Juegos, aficiones</v>
      </c>
      <c r="C32" s="66">
        <f>+[5]Cuadro170!D11</f>
        <v>-4.54</v>
      </c>
      <c r="D32" s="66">
        <f>+[5]Cuadro170!E11</f>
        <v>-1.3792034E-2</v>
      </c>
      <c r="E32" s="66">
        <f>+[5]Cuadro170!F11</f>
        <v>-7.17</v>
      </c>
      <c r="F32" s="66">
        <f>+[5]Cuadro170!G11</f>
        <v>-2.7979231E-2</v>
      </c>
      <c r="G32" s="66">
        <f>+[5]Cuadro170!H11</f>
        <v>-1.21</v>
      </c>
      <c r="H32" s="66">
        <f>+[5]Cuadro170!I11</f>
        <v>-3.3152659999999999E-3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+[5]Cuadro170!C12</f>
        <v>Juegos, aficiones</v>
      </c>
      <c r="C33" s="63">
        <f>+[5]Cuadro170!D12</f>
        <v>-4.54</v>
      </c>
      <c r="D33" s="63">
        <f>+[5]Cuadro170!E12</f>
        <v>-1.3792034E-2</v>
      </c>
      <c r="E33" s="62">
        <f>+[5]Cuadro170!F12</f>
        <v>-7.17</v>
      </c>
      <c r="F33" s="62">
        <f>+[5]Cuadro170!G12</f>
        <v>-2.7979231E-2</v>
      </c>
      <c r="G33" s="61">
        <f>+[5]Cuadro170!H12</f>
        <v>-1.21</v>
      </c>
      <c r="H33" s="63">
        <f>+[5]Cuadro170!I12</f>
        <v>-3.3152659999999999E-3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+[5]Cuadro170!C13</f>
        <v>Jardines</v>
      </c>
      <c r="C39" s="66">
        <f>+[5]Cuadro170!D13</f>
        <v>4.0599999999999996</v>
      </c>
      <c r="D39" s="66">
        <f>+[5]Cuadro170!E13</f>
        <v>3.8601E-3</v>
      </c>
      <c r="E39" s="66">
        <f>+[5]Cuadro170!F13</f>
        <v>6.03</v>
      </c>
      <c r="F39" s="66">
        <f>+[5]Cuadro170!G13</f>
        <v>2.4203229999999998E-3</v>
      </c>
      <c r="G39" s="66">
        <f>+[5]Cuadro170!H13</f>
        <v>2.38</v>
      </c>
      <c r="H39" s="66">
        <f>+[5]Cuadro170!I13</f>
        <v>4.2070600000000003E-3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+[5]Cuadro170!C14</f>
        <v>Jardines</v>
      </c>
      <c r="C40" s="63">
        <f>+[5]Cuadro170!D14</f>
        <v>4.0599999999999996</v>
      </c>
      <c r="D40" s="63">
        <f>+[5]Cuadro170!E14</f>
        <v>3.8601E-3</v>
      </c>
      <c r="E40" s="62">
        <f>+[5]Cuadro170!F14</f>
        <v>6.03</v>
      </c>
      <c r="F40" s="62">
        <f>+[5]Cuadro170!G14</f>
        <v>2.4203229999999998E-3</v>
      </c>
      <c r="G40" s="61">
        <f>+[5]Cuadro170!H14</f>
        <v>2.38</v>
      </c>
      <c r="H40" s="63">
        <f>+[5]Cuadro170!I14</f>
        <v>4.2070600000000003E-3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9"/>
      <c r="C43" s="177" t="s">
        <v>315</v>
      </c>
      <c r="D43" s="177"/>
      <c r="E43" s="177" t="s">
        <v>70</v>
      </c>
      <c r="F43" s="177"/>
      <c r="G43" s="177" t="s">
        <v>71</v>
      </c>
      <c r="H43" s="17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146" t="s">
        <v>184</v>
      </c>
      <c r="C44" s="97" t="s">
        <v>34</v>
      </c>
      <c r="D44" s="97" t="s">
        <v>35</v>
      </c>
      <c r="E44" s="97" t="s">
        <v>34</v>
      </c>
      <c r="F44" s="97" t="s">
        <v>35</v>
      </c>
      <c r="G44" s="97" t="s">
        <v>34</v>
      </c>
      <c r="H44" s="97" t="s">
        <v>35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9"/>
      <c r="C45" s="146"/>
      <c r="D45" s="146"/>
      <c r="E45" s="146"/>
      <c r="F45" s="146"/>
      <c r="G45" s="146"/>
      <c r="H45" s="146"/>
      <c r="I45" s="20"/>
      <c r="J45" s="11"/>
      <c r="K45" s="7"/>
    </row>
    <row r="46" spans="1:20">
      <c r="A46" s="7"/>
      <c r="B46" s="19" t="str">
        <f>+[5]Cuadro170!C15</f>
        <v>Artículos para aficiones</v>
      </c>
      <c r="C46" s="66">
        <f>+[5]Cuadro170!D15</f>
        <v>2.0299999999999998</v>
      </c>
      <c r="D46" s="66">
        <f>+[5]Cuadro170!E15</f>
        <v>2.450154E-3</v>
      </c>
      <c r="E46" s="66">
        <f>+[5]Cuadro170!F15</f>
        <v>-1.24</v>
      </c>
      <c r="F46" s="66">
        <f>+[5]Cuadro170!G15</f>
        <v>-5.4525699999999995E-4</v>
      </c>
      <c r="G46" s="66">
        <f>+[5]Cuadro170!H15</f>
        <v>7.02</v>
      </c>
      <c r="H46" s="66">
        <f>+[5]Cuadro170!I15</f>
        <v>8.3259360000000008E-3</v>
      </c>
      <c r="I46" s="20"/>
      <c r="J46" s="11"/>
      <c r="K46" s="7"/>
    </row>
    <row r="47" spans="1:20">
      <c r="A47" s="7"/>
      <c r="B47" s="9" t="str">
        <f>+[5]Cuadro170!C16</f>
        <v>Discos</v>
      </c>
      <c r="C47" s="63">
        <f>+[5]Cuadro170!D16</f>
        <v>-3.84</v>
      </c>
      <c r="D47" s="63">
        <f>+[5]Cuadro170!E16</f>
        <v>-1.367657E-3</v>
      </c>
      <c r="E47" s="62">
        <f>+[5]Cuadro170!F16</f>
        <v>-4.57</v>
      </c>
      <c r="F47" s="62">
        <f>+[5]Cuadro170!G16</f>
        <v>-8.1416799999999999E-4</v>
      </c>
      <c r="G47" s="61">
        <f>+[5]Cuadro170!H16</f>
        <v>-3.54</v>
      </c>
      <c r="H47" s="63">
        <f>+[5]Cuadro170!I16</f>
        <v>-2.156051E-3</v>
      </c>
      <c r="I47" s="20"/>
      <c r="J47" s="11"/>
      <c r="K47" s="7"/>
    </row>
    <row r="48" spans="1:20">
      <c r="A48" s="7"/>
      <c r="B48" s="6" t="str">
        <f>+[5]Cuadro170!C17</f>
        <v>Artículos deportivos</v>
      </c>
      <c r="C48" s="63">
        <f>+[5]Cuadro170!D17</f>
        <v>4.6399999999999997</v>
      </c>
      <c r="D48" s="63">
        <f>+[5]Cuadro170!E17</f>
        <v>3.9477310000000003E-3</v>
      </c>
      <c r="E48" s="62">
        <f>+[5]Cuadro170!F17</f>
        <v>1.08</v>
      </c>
      <c r="F48" s="62">
        <f>+[5]Cuadro170!G17</f>
        <v>2.8247299999999999E-4</v>
      </c>
      <c r="G48" s="61">
        <f>+[5]Cuadro170!H17</f>
        <v>20.329999999999998</v>
      </c>
      <c r="H48" s="63">
        <f>+[5]Cuadro170!I17</f>
        <v>1.1728766E-2</v>
      </c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212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213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7" sqref="B37:B38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+[5]Cuadro171!C2</f>
        <v>Aparatos para diversión</v>
      </c>
      <c r="C13" s="66">
        <f>+[5]Cuadro171!D2</f>
        <v>-12.03</v>
      </c>
      <c r="D13" s="66">
        <f>+[5]Cuadro171!E2</f>
        <v>-6.6576029999999994E-2</v>
      </c>
      <c r="E13" s="66">
        <f>+[5]Cuadro171!F2</f>
        <v>-11.27</v>
      </c>
      <c r="F13" s="66">
        <f>+[5]Cuadro171!G2</f>
        <v>-7.6276944999999999E-2</v>
      </c>
      <c r="G13" s="66">
        <f>+[5]Cuadro171!H2</f>
        <v>-11.78</v>
      </c>
      <c r="H13" s="66">
        <f>+[5]Cuadro171!I2</f>
        <v>-6.7866830000000003E-2</v>
      </c>
      <c r="I13" s="106"/>
      <c r="J13" s="11"/>
      <c r="K13" s="7"/>
    </row>
    <row r="14" spans="1:22">
      <c r="A14" s="7"/>
      <c r="B14" s="9" t="str">
        <f>+[5]Cuadro171!C3</f>
        <v>Aparatos de video</v>
      </c>
      <c r="C14" s="63">
        <f>+[5]Cuadro171!D3</f>
        <v>-10.06</v>
      </c>
      <c r="D14" s="63">
        <f>+[5]Cuadro171!E3</f>
        <v>-2.7701278999999999E-2</v>
      </c>
      <c r="E14" s="62">
        <f>+[5]Cuadro171!F3</f>
        <v>-10.6</v>
      </c>
      <c r="F14" s="62">
        <f>+[5]Cuadro171!G3</f>
        <v>-3.4319290000000002E-2</v>
      </c>
      <c r="G14" s="61">
        <f>+[5]Cuadro171!H3</f>
        <v>-5.38</v>
      </c>
      <c r="H14" s="63">
        <f>+[5]Cuadro171!I3</f>
        <v>-1.1835092E-2</v>
      </c>
      <c r="I14" s="134"/>
      <c r="J14" s="11"/>
      <c r="K14" s="7"/>
    </row>
    <row r="15" spans="1:22">
      <c r="A15" s="7"/>
      <c r="B15" s="9" t="str">
        <f>+[5]Cuadro171!C4</f>
        <v>Aparatos de sonido</v>
      </c>
      <c r="C15" s="61">
        <f>+[5]Cuadro171!D4</f>
        <v>-8.89</v>
      </c>
      <c r="D15" s="61">
        <f>+[5]Cuadro171!E4</f>
        <v>-5.9667959999999999E-3</v>
      </c>
      <c r="E15" s="62">
        <f>+[5]Cuadro171!F4</f>
        <v>-6.56</v>
      </c>
      <c r="F15" s="62">
        <f>+[5]Cuadro171!G4</f>
        <v>-9.6447600000000005E-3</v>
      </c>
      <c r="G15" s="61">
        <f>+[5]Cuadro171!H4</f>
        <v>-11.81</v>
      </c>
      <c r="H15" s="61">
        <f>+[5]Cuadro171!I4</f>
        <v>-1.0522089999999999E-3</v>
      </c>
      <c r="I15" s="134"/>
      <c r="J15" s="11"/>
      <c r="K15" s="7"/>
    </row>
    <row r="16" spans="1:22" s="17" customFormat="1">
      <c r="A16" s="7"/>
      <c r="B16" s="9" t="str">
        <f>+[5]Cuadro171!C5</f>
        <v>Otros aparatos cultura</v>
      </c>
      <c r="C16" s="61">
        <f>+[5]Cuadro171!D5</f>
        <v>-15.45</v>
      </c>
      <c r="D16" s="61">
        <f>+[5]Cuadro171!E5</f>
        <v>-3.2590823999999997E-2</v>
      </c>
      <c r="E16" s="62">
        <f>+[5]Cuadro171!F5</f>
        <v>-15.41</v>
      </c>
      <c r="F16" s="62">
        <f>+[5]Cuadro171!G5</f>
        <v>-3.175385E-2</v>
      </c>
      <c r="G16" s="61">
        <f>+[5]Cuadro171!H5</f>
        <v>-15.57</v>
      </c>
      <c r="H16" s="61">
        <f>+[5]Cuadro171!I5</f>
        <v>-5.4059862E-2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+[5]Cuadro171!C6</f>
        <v>Aparatos de video</v>
      </c>
      <c r="C22" s="66">
        <f>+[5]Cuadro171!D6</f>
        <v>-10.06</v>
      </c>
      <c r="D22" s="66">
        <f>+[5]Cuadro171!E6</f>
        <v>-2.7701278999999999E-2</v>
      </c>
      <c r="E22" s="66">
        <f>+[5]Cuadro171!F6</f>
        <v>-10.6</v>
      </c>
      <c r="F22" s="66">
        <f>+[5]Cuadro171!G6</f>
        <v>-3.4319290000000002E-2</v>
      </c>
      <c r="G22" s="66">
        <f>+[5]Cuadro171!H6</f>
        <v>-5.38</v>
      </c>
      <c r="H22" s="66">
        <f>+[5]Cuadro171!I6</f>
        <v>-1.1835092E-2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+[5]Cuadro171!C7</f>
        <v>Televisor</v>
      </c>
      <c r="C23" s="63">
        <f>+[5]Cuadro171!D7</f>
        <v>-10.15</v>
      </c>
      <c r="D23" s="63">
        <f>+[5]Cuadro171!E7</f>
        <v>-1.9709440000000002E-2</v>
      </c>
      <c r="E23" s="62">
        <f>+[5]Cuadro171!F7</f>
        <v>-11.16</v>
      </c>
      <c r="F23" s="62">
        <f>+[5]Cuadro171!G7</f>
        <v>-2.616404E-2</v>
      </c>
      <c r="G23" s="61">
        <f>+[5]Cuadro171!H7</f>
        <v>-3.77</v>
      </c>
      <c r="H23" s="63">
        <f>+[5]Cuadro171!I7</f>
        <v>-6.8378930000000003E-3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+[5]Cuadro171!C8</f>
        <v>Otros aparatos de video</v>
      </c>
      <c r="C24" s="63">
        <f>+[5]Cuadro171!D8</f>
        <v>-9.85</v>
      </c>
      <c r="D24" s="63">
        <f>+[5]Cuadro171!E8</f>
        <v>-7.9950820000000006E-3</v>
      </c>
      <c r="E24" s="62">
        <f>+[5]Cuadro171!F8</f>
        <v>-9.09</v>
      </c>
      <c r="F24" s="62">
        <f>+[5]Cuadro171!G8</f>
        <v>-8.1181710000000004E-3</v>
      </c>
      <c r="G24" s="61">
        <f>+[5]Cuadro171!H8</f>
        <v>-12.53</v>
      </c>
      <c r="H24" s="63">
        <f>+[5]Cuadro171!I8</f>
        <v>-4.8354239999999996E-3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+[5]Cuadro171!C9</f>
        <v>Aparatos de sonido</v>
      </c>
      <c r="C30" s="66">
        <f>+[5]Cuadro171!D9</f>
        <v>-8.89</v>
      </c>
      <c r="D30" s="66">
        <f>+[5]Cuadro171!E9</f>
        <v>-5.9667959999999999E-3</v>
      </c>
      <c r="E30" s="66">
        <f>+[5]Cuadro171!F9</f>
        <v>-6.56</v>
      </c>
      <c r="F30" s="66">
        <f>+[5]Cuadro171!G9</f>
        <v>-9.6447600000000005E-3</v>
      </c>
      <c r="G30" s="66">
        <f>+[5]Cuadro171!H9</f>
        <v>-11.81</v>
      </c>
      <c r="H30" s="66">
        <f>+[5]Cuadro171!I9</f>
        <v>-1.0522089999999999E-3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+[5]Cuadro171!C10</f>
        <v>Equipo de sonido</v>
      </c>
      <c r="C31" s="63">
        <f>+[5]Cuadro171!D10</f>
        <v>-8.89</v>
      </c>
      <c r="D31" s="63">
        <f>+[5]Cuadro171!E10</f>
        <v>-5.9667959999999999E-3</v>
      </c>
      <c r="E31" s="62">
        <f>+[5]Cuadro171!F10</f>
        <v>-6.56</v>
      </c>
      <c r="F31" s="62">
        <f>+[5]Cuadro171!G10</f>
        <v>-9.6447600000000005E-3</v>
      </c>
      <c r="G31" s="61">
        <f>+[5]Cuadro171!H10</f>
        <v>-11.81</v>
      </c>
      <c r="H31" s="63">
        <f>+[5]Cuadro171!I10</f>
        <v>-1.0522089999999999E-3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83"/>
      <c r="D33" s="183"/>
      <c r="E33" s="183"/>
      <c r="F33" s="183"/>
      <c r="G33" s="183"/>
      <c r="H33" s="183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+[5]Cuadro171!C11</f>
        <v>Otros aparatos cultura</v>
      </c>
      <c r="C37" s="66">
        <f>+[5]Cuadro171!D11</f>
        <v>-15.45</v>
      </c>
      <c r="D37" s="66">
        <f>+[5]Cuadro171!E11</f>
        <v>-3.2590823999999997E-2</v>
      </c>
      <c r="E37" s="66">
        <f>+[5]Cuadro171!F11</f>
        <v>-15.41</v>
      </c>
      <c r="F37" s="66">
        <f>+[5]Cuadro171!G11</f>
        <v>-3.175385E-2</v>
      </c>
      <c r="G37" s="66">
        <f>+[5]Cuadro171!H11</f>
        <v>-15.57</v>
      </c>
      <c r="H37" s="66">
        <f>+[5]Cuadro171!I11</f>
        <v>-5.4059862E-2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+[5]Cuadro171!C12</f>
        <v>Computadores, impresoras</v>
      </c>
      <c r="C38" s="63">
        <f>+[5]Cuadro171!D12</f>
        <v>-15.45</v>
      </c>
      <c r="D38" s="63">
        <f>+[5]Cuadro171!E12</f>
        <v>-3.2590823999999997E-2</v>
      </c>
      <c r="E38" s="62">
        <f>+[5]Cuadro171!F12</f>
        <v>-15.41</v>
      </c>
      <c r="F38" s="62">
        <f>+[5]Cuadro171!G12</f>
        <v>-3.175385E-2</v>
      </c>
      <c r="G38" s="61">
        <f>+[5]Cuadro171!H12</f>
        <v>-15.57</v>
      </c>
      <c r="H38" s="63">
        <f>+[5]Cuadro171!I12</f>
        <v>-5.4059862E-2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9" sqref="B39:B4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+[5]Cuadro172!C2</f>
        <v>Servicios de diversión</v>
      </c>
      <c r="C13" s="66">
        <f>+[5]Cuadro172!D2</f>
        <v>4.16</v>
      </c>
      <c r="D13" s="66">
        <f>+[5]Cuadro172!E2</f>
        <v>8.6147309000000005E-2</v>
      </c>
      <c r="E13" s="66">
        <f>+[5]Cuadro172!F2</f>
        <v>-0.37</v>
      </c>
      <c r="F13" s="66">
        <f>+[5]Cuadro172!G2</f>
        <v>-4.2408710000000002E-3</v>
      </c>
      <c r="G13" s="66">
        <f>+[5]Cuadro172!H2</f>
        <v>2.61</v>
      </c>
      <c r="H13" s="66">
        <f>+[5]Cuadro172!I2</f>
        <v>9.9851394999999996E-2</v>
      </c>
      <c r="I13" s="106"/>
      <c r="J13" s="11"/>
      <c r="K13" s="7"/>
    </row>
    <row r="14" spans="1:22">
      <c r="A14" s="7"/>
      <c r="B14" s="9" t="str">
        <f>+[5]Cuadro172!C3</f>
        <v>Servicios de distraccion</v>
      </c>
      <c r="C14" s="63">
        <f>+[5]Cuadro172!D3</f>
        <v>4.1500000000000004</v>
      </c>
      <c r="D14" s="63">
        <f>+[5]Cuadro172!E3</f>
        <v>7.2014942999999998E-2</v>
      </c>
      <c r="E14" s="62">
        <f>+[5]Cuadro172!F3</f>
        <v>-1.1499999999999999</v>
      </c>
      <c r="F14" s="62">
        <f>+[5]Cuadro172!G3</f>
        <v>-1.0916812E-2</v>
      </c>
      <c r="G14" s="61">
        <f>+[5]Cuadro172!H3</f>
        <v>2.41</v>
      </c>
      <c r="H14" s="63">
        <f>+[5]Cuadro172!I3</f>
        <v>7.3433196000000006E-2</v>
      </c>
      <c r="I14" s="134"/>
      <c r="J14" s="11"/>
      <c r="K14" s="7"/>
    </row>
    <row r="15" spans="1:22">
      <c r="A15" s="7"/>
      <c r="B15" s="9" t="str">
        <f>+[5]Cuadro172!C4</f>
        <v>Otros gastos distracción</v>
      </c>
      <c r="C15" s="61">
        <f>+[5]Cuadro172!D4</f>
        <v>3.12</v>
      </c>
      <c r="D15" s="61">
        <f>+[5]Cuadro172!E4</f>
        <v>9.0454469999999999E-3</v>
      </c>
      <c r="E15" s="62">
        <f>+[5]Cuadro172!F4</f>
        <v>3.12</v>
      </c>
      <c r="F15" s="62">
        <f>+[5]Cuadro172!G4</f>
        <v>5.7981489999999998E-3</v>
      </c>
      <c r="G15" s="61">
        <f>+[5]Cuadro172!H4</f>
        <v>3.12</v>
      </c>
      <c r="H15" s="61">
        <f>+[5]Cuadro172!I4</f>
        <v>2.3242634000000002E-2</v>
      </c>
      <c r="I15" s="134"/>
      <c r="J15" s="11"/>
      <c r="K15" s="7"/>
    </row>
    <row r="16" spans="1:22" s="17" customFormat="1">
      <c r="A16" s="7"/>
      <c r="B16" s="9" t="str">
        <f>+[5]Cuadro172!C5</f>
        <v>Servicios para mascotas</v>
      </c>
      <c r="C16" s="61">
        <f>+[5]Cuadro172!D5</f>
        <v>12.05</v>
      </c>
      <c r="D16" s="61">
        <f>+[5]Cuadro172!E5</f>
        <v>5.4956199999999997E-3</v>
      </c>
      <c r="E16" s="62">
        <f>+[5]Cuadro172!F5</f>
        <v>9.99</v>
      </c>
      <c r="F16" s="62">
        <f>+[5]Cuadro172!G5</f>
        <v>1.1113270000000001E-3</v>
      </c>
      <c r="G16" s="61">
        <f>+[5]Cuadro172!H5</f>
        <v>9.32</v>
      </c>
      <c r="H16" s="61">
        <f>+[5]Cuadro172!I5</f>
        <v>3.1333730000000001E-3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+[5]Cuadro172!C6</f>
        <v>Servicios de distraccion</v>
      </c>
      <c r="C22" s="66">
        <f>+[5]Cuadro172!D6</f>
        <v>4.1500000000000004</v>
      </c>
      <c r="D22" s="66">
        <f>+[5]Cuadro172!E6</f>
        <v>7.2014942999999998E-2</v>
      </c>
      <c r="E22" s="66">
        <f>+[5]Cuadro172!F6</f>
        <v>-1.1499999999999999</v>
      </c>
      <c r="F22" s="66">
        <f>+[5]Cuadro172!G6</f>
        <v>-1.0916812E-2</v>
      </c>
      <c r="G22" s="66">
        <f>+[5]Cuadro172!H6</f>
        <v>2.41</v>
      </c>
      <c r="H22" s="66">
        <f>+[5]Cuadro172!I6</f>
        <v>7.3433196000000006E-2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+[5]Cuadro172!C7</f>
        <v>Servicios de t.v.</v>
      </c>
      <c r="C23" s="63">
        <f>+[5]Cuadro172!D7</f>
        <v>-1.5</v>
      </c>
      <c r="D23" s="63">
        <f>+[5]Cuadro172!E7</f>
        <v>-9.4255099999999998E-3</v>
      </c>
      <c r="E23" s="62">
        <f>+[5]Cuadro172!F7</f>
        <v>-1.5</v>
      </c>
      <c r="F23" s="62">
        <f>+[5]Cuadro172!G7</f>
        <v>-8.1406210000000007E-3</v>
      </c>
      <c r="G23" s="61">
        <f>+[5]Cuadro172!H7</f>
        <v>-1.51</v>
      </c>
      <c r="H23" s="63">
        <f>+[5]Cuadro172!I7</f>
        <v>-9.1238399999999994E-3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+[5]Cuadro172!C8</f>
        <v>Turismo</v>
      </c>
      <c r="C24" s="63">
        <f>+[5]Cuadro172!D8</f>
        <v>1.39</v>
      </c>
      <c r="D24" s="63">
        <f>+[5]Cuadro172!E8</f>
        <v>6.2282550000000002E-3</v>
      </c>
      <c r="E24" s="62">
        <f>+[5]Cuadro172!F8</f>
        <v>-0.46</v>
      </c>
      <c r="F24" s="62">
        <f>+[5]Cuadro172!G8</f>
        <v>-2.2751999999999999E-4</v>
      </c>
      <c r="G24" s="61">
        <f>+[5]Cuadro172!H8</f>
        <v>0.99</v>
      </c>
      <c r="H24" s="63">
        <f>+[5]Cuadro172!I8</f>
        <v>1.4594816E-2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+[5]Cuadro172!C9</f>
        <v>Servicios de diversión</v>
      </c>
      <c r="C25" s="63">
        <f>+[5]Cuadro172!D9</f>
        <v>20.079999999999998</v>
      </c>
      <c r="D25" s="63">
        <f>+[5]Cuadro172!E9</f>
        <v>9.0341231999999994E-2</v>
      </c>
      <c r="E25" s="62">
        <f>+[5]Cuadro172!F9</f>
        <v>0.51</v>
      </c>
      <c r="F25" s="62">
        <f>+[5]Cuadro172!G9</f>
        <v>1.133916E-3</v>
      </c>
      <c r="G25" s="61">
        <f>+[5]Cuadro172!H9</f>
        <v>12.98</v>
      </c>
      <c r="H25" s="63">
        <f>+[5]Cuadro172!I9</f>
        <v>8.4065036999999995E-2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+[5]Cuadro172!C10</f>
        <v>Servicios culturales</v>
      </c>
      <c r="C26" s="63">
        <f>+[5]Cuadro172!D10</f>
        <v>-3.02</v>
      </c>
      <c r="D26" s="63">
        <f>+[5]Cuadro172!E10</f>
        <v>-6.3101160000000002E-3</v>
      </c>
      <c r="E26" s="62">
        <f>+[5]Cuadro172!F10</f>
        <v>-2.68</v>
      </c>
      <c r="F26" s="62">
        <f>+[5]Cuadro172!G10</f>
        <v>-3.6113429999999999E-3</v>
      </c>
      <c r="G26" s="61">
        <f>+[5]Cuadro172!H10</f>
        <v>-3.21</v>
      </c>
      <c r="H26" s="63">
        <f>+[5]Cuadro172!I10</f>
        <v>-1.0302243000000001E-2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+[5]Cuadro172!C11</f>
        <v>Otros gastos distracción</v>
      </c>
      <c r="C32" s="66">
        <f>+[5]Cuadro172!D11</f>
        <v>3.12</v>
      </c>
      <c r="D32" s="66">
        <f>+[5]Cuadro172!E11</f>
        <v>9.0454469999999999E-3</v>
      </c>
      <c r="E32" s="66">
        <f>+[5]Cuadro172!F11</f>
        <v>3.12</v>
      </c>
      <c r="F32" s="66">
        <f>+[5]Cuadro172!G11</f>
        <v>5.7981489999999998E-3</v>
      </c>
      <c r="G32" s="66">
        <f>+[5]Cuadro172!H11</f>
        <v>3.12</v>
      </c>
      <c r="H32" s="66">
        <f>+[5]Cuadro172!I11</f>
        <v>2.3242634000000002E-2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+[5]Cuadro172!C12</f>
        <v>Juegos de azar</v>
      </c>
      <c r="C33" s="63">
        <f>+[5]Cuadro172!D12</f>
        <v>3.12</v>
      </c>
      <c r="D33" s="63">
        <f>+[5]Cuadro172!E12</f>
        <v>9.0454469999999999E-3</v>
      </c>
      <c r="E33" s="62">
        <f>+[5]Cuadro172!F12</f>
        <v>3.12</v>
      </c>
      <c r="F33" s="62">
        <f>+[5]Cuadro172!G12</f>
        <v>5.7981489999999998E-3</v>
      </c>
      <c r="G33" s="61">
        <f>+[5]Cuadro172!H12</f>
        <v>3.12</v>
      </c>
      <c r="H33" s="63">
        <f>+[5]Cuadro172!I12</f>
        <v>2.3242634000000002E-2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77" t="s">
        <v>315</v>
      </c>
      <c r="D36" s="177"/>
      <c r="E36" s="177" t="s">
        <v>70</v>
      </c>
      <c r="F36" s="177"/>
      <c r="G36" s="177" t="s">
        <v>71</v>
      </c>
      <c r="H36" s="17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46" t="s">
        <v>184</v>
      </c>
      <c r="C37" s="97" t="s">
        <v>34</v>
      </c>
      <c r="D37" s="97" t="s">
        <v>35</v>
      </c>
      <c r="E37" s="97" t="s">
        <v>34</v>
      </c>
      <c r="F37" s="97" t="s">
        <v>35</v>
      </c>
      <c r="G37" s="97" t="s">
        <v>34</v>
      </c>
      <c r="H37" s="97" t="s">
        <v>35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146"/>
      <c r="D38" s="146"/>
      <c r="E38" s="146"/>
      <c r="F38" s="146"/>
      <c r="G38" s="146"/>
      <c r="H38" s="14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9" t="str">
        <f>+[5]Cuadro172!C13</f>
        <v>Servicios para mascotas</v>
      </c>
      <c r="C39" s="66">
        <f>+[5]Cuadro172!D13</f>
        <v>12.05</v>
      </c>
      <c r="D39" s="66">
        <f>+[5]Cuadro172!E13</f>
        <v>5.4956199999999997E-3</v>
      </c>
      <c r="E39" s="66">
        <f>+[5]Cuadro172!F13</f>
        <v>9.99</v>
      </c>
      <c r="F39" s="66">
        <f>+[5]Cuadro172!G13</f>
        <v>1.1113270000000001E-3</v>
      </c>
      <c r="G39" s="66">
        <f>+[5]Cuadro172!H13</f>
        <v>9.32</v>
      </c>
      <c r="H39" s="66">
        <f>+[5]Cuadro172!I13</f>
        <v>3.1333730000000001E-3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9" t="str">
        <f>+[5]Cuadro172!C14</f>
        <v>Servicios para mascotas</v>
      </c>
      <c r="C40" s="63">
        <f>+[5]Cuadro172!D14</f>
        <v>12.05</v>
      </c>
      <c r="D40" s="63">
        <f>+[5]Cuadro172!E14</f>
        <v>5.4956199999999997E-3</v>
      </c>
      <c r="E40" s="62">
        <f>+[5]Cuadro172!F14</f>
        <v>9.99</v>
      </c>
      <c r="F40" s="62">
        <f>+[5]Cuadro172!G14</f>
        <v>1.1113270000000001E-3</v>
      </c>
      <c r="G40" s="61">
        <f>+[5]Cuadro172!H14</f>
        <v>9.32</v>
      </c>
      <c r="H40" s="63">
        <f>+[5]Cuadro172!I14</f>
        <v>3.1333730000000001E-3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83"/>
      <c r="D41" s="183"/>
      <c r="E41" s="183"/>
      <c r="F41" s="183"/>
      <c r="G41" s="183"/>
      <c r="H41" s="18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147"/>
      <c r="C42" s="138"/>
      <c r="D42" s="138"/>
      <c r="E42" s="138"/>
      <c r="F42" s="138"/>
      <c r="G42" s="138"/>
      <c r="H42" s="13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72"/>
      <c r="C43" s="147"/>
      <c r="D43" s="147"/>
      <c r="E43" s="147"/>
      <c r="F43" s="147"/>
      <c r="G43" s="147"/>
      <c r="H43" s="147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4"/>
      <c r="C44" s="106"/>
      <c r="D44" s="106"/>
      <c r="E44" s="106"/>
      <c r="F44" s="106"/>
      <c r="G44" s="106"/>
      <c r="H44" s="106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>
      <c r="A45" s="7"/>
      <c r="B45" s="72"/>
      <c r="C45" s="133"/>
      <c r="D45" s="133"/>
      <c r="E45" s="133"/>
      <c r="F45" s="133"/>
      <c r="G45" s="133"/>
      <c r="H45" s="133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217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216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155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+[5]Cuadro173!C2</f>
        <v>Diversión</v>
      </c>
      <c r="C13" s="66">
        <f>+[5]Cuadro173!D2</f>
        <v>0.08</v>
      </c>
      <c r="D13" s="66">
        <f>+[5]Cuadro173!E2</f>
        <v>2.6213180000000001E-3</v>
      </c>
      <c r="E13" s="66">
        <f>+[5]Cuadro173!F2</f>
        <v>-4.68</v>
      </c>
      <c r="F13" s="66">
        <f>+[5]Cuadro173!G2</f>
        <v>-0.11062443800000001</v>
      </c>
      <c r="G13" s="66">
        <f>+[5]Cuadro173!H2</f>
        <v>0.61</v>
      </c>
      <c r="H13" s="66">
        <f>+[5]Cuadro173!I2</f>
        <v>3.2077675999999999E-2</v>
      </c>
      <c r="I13" s="103"/>
      <c r="J13" s="103"/>
      <c r="K13" s="103"/>
      <c r="L13" s="11"/>
      <c r="M13" s="7"/>
    </row>
    <row r="14" spans="1:22">
      <c r="A14" s="7"/>
      <c r="B14" s="158" t="str">
        <f>+[5]Cuadro173!C3</f>
        <v>Servicios relacionados con diversión</v>
      </c>
      <c r="C14" s="61">
        <f>+[5]Cuadro173!D3</f>
        <v>20.079999999999998</v>
      </c>
      <c r="D14" s="61">
        <f>+[5]Cuadro173!E3</f>
        <v>9.0341231999999994E-2</v>
      </c>
      <c r="E14" s="62">
        <f>+[5]Cuadro173!F3</f>
        <v>0.51</v>
      </c>
      <c r="F14" s="62">
        <f>+[5]Cuadro173!G3</f>
        <v>1.133916E-3</v>
      </c>
      <c r="G14" s="61">
        <f>+[5]Cuadro173!H3</f>
        <v>12.98</v>
      </c>
      <c r="H14" s="61">
        <f>+[5]Cuadro173!I3</f>
        <v>8.4065036999999995E-2</v>
      </c>
      <c r="I14" s="98">
        <f>+[5]Cuadro173!J3</f>
        <v>1</v>
      </c>
      <c r="J14" s="99">
        <f>+[5]Cuadro173!K3</f>
        <v>14</v>
      </c>
      <c r="K14" s="98">
        <f>+[5]Cuadro173!L3</f>
        <v>1</v>
      </c>
      <c r="L14" s="11"/>
      <c r="M14" s="7"/>
    </row>
    <row r="15" spans="1:22">
      <c r="A15" s="7"/>
      <c r="B15" s="158" t="str">
        <f>+[5]Cuadro173!C4</f>
        <v>Juegos de azar</v>
      </c>
      <c r="C15" s="61">
        <f>+[5]Cuadro173!D4</f>
        <v>3.12</v>
      </c>
      <c r="D15" s="61">
        <f>+[5]Cuadro173!E4</f>
        <v>9.0454469999999999E-3</v>
      </c>
      <c r="E15" s="62">
        <f>+[5]Cuadro173!F4</f>
        <v>3.12</v>
      </c>
      <c r="F15" s="62">
        <f>+[5]Cuadro173!G4</f>
        <v>5.7981489999999998E-3</v>
      </c>
      <c r="G15" s="61">
        <f>+[5]Cuadro173!H4</f>
        <v>3.12</v>
      </c>
      <c r="H15" s="61">
        <f>+[5]Cuadro173!I4</f>
        <v>2.3242634000000002E-2</v>
      </c>
      <c r="I15" s="98">
        <f>+[5]Cuadro173!J4</f>
        <v>2</v>
      </c>
      <c r="J15" s="99">
        <f>+[5]Cuadro173!K4</f>
        <v>17</v>
      </c>
      <c r="K15" s="98">
        <f>+[5]Cuadro173!L4</f>
        <v>2</v>
      </c>
      <c r="L15" s="11"/>
      <c r="M15" s="7"/>
      <c r="O15" s="53"/>
    </row>
    <row r="16" spans="1:22">
      <c r="A16" s="7"/>
      <c r="B16" s="158" t="str">
        <f>+[5]Cuadro173!C5</f>
        <v>Turismo</v>
      </c>
      <c r="C16" s="61">
        <f>+[5]Cuadro173!D5</f>
        <v>1.39</v>
      </c>
      <c r="D16" s="61">
        <f>+[5]Cuadro173!E5</f>
        <v>6.2282550000000002E-3</v>
      </c>
      <c r="E16" s="62">
        <f>+[5]Cuadro173!F5</f>
        <v>-0.46</v>
      </c>
      <c r="F16" s="62">
        <f>+[5]Cuadro173!G5</f>
        <v>-2.2751999999999999E-4</v>
      </c>
      <c r="G16" s="61">
        <f>+[5]Cuadro173!H5</f>
        <v>0.99</v>
      </c>
      <c r="H16" s="61">
        <f>+[5]Cuadro173!I5</f>
        <v>1.4594816E-2</v>
      </c>
      <c r="I16" s="98">
        <f>+[5]Cuadro173!J5</f>
        <v>3</v>
      </c>
      <c r="J16" s="99">
        <f>+[5]Cuadro173!K5</f>
        <v>9</v>
      </c>
      <c r="K16" s="98">
        <f>+[5]Cuadro173!L5</f>
        <v>3</v>
      </c>
      <c r="L16" s="11"/>
      <c r="M16" s="7"/>
      <c r="O16" s="18"/>
    </row>
    <row r="17" spans="1:17">
      <c r="A17" s="7"/>
      <c r="B17" s="158" t="str">
        <f>+[5]Cuadro173!C6</f>
        <v>Servicios para mascotas</v>
      </c>
      <c r="C17" s="61">
        <f>+[5]Cuadro173!D6</f>
        <v>12.05</v>
      </c>
      <c r="D17" s="61">
        <f>+[5]Cuadro173!E6</f>
        <v>5.4956199999999997E-3</v>
      </c>
      <c r="E17" s="62">
        <f>+[5]Cuadro173!F6</f>
        <v>9.99</v>
      </c>
      <c r="F17" s="62">
        <f>+[5]Cuadro173!G6</f>
        <v>1.1113270000000001E-3</v>
      </c>
      <c r="G17" s="61">
        <f>+[5]Cuadro173!H6</f>
        <v>9.32</v>
      </c>
      <c r="H17" s="61">
        <f>+[5]Cuadro173!I6</f>
        <v>3.1333730000000001E-3</v>
      </c>
      <c r="I17" s="98">
        <f>+[5]Cuadro173!J6</f>
        <v>4</v>
      </c>
      <c r="J17" s="99">
        <f>+[5]Cuadro173!K6</f>
        <v>13</v>
      </c>
      <c r="K17" s="98">
        <f>+[5]Cuadro173!L6</f>
        <v>6</v>
      </c>
      <c r="L17" s="11"/>
      <c r="M17" s="7"/>
    </row>
    <row r="18" spans="1:17">
      <c r="A18" s="7"/>
      <c r="B18" s="158" t="str">
        <f>+[5]Cuadro173!C7</f>
        <v>Artículos deportivos</v>
      </c>
      <c r="C18" s="61">
        <f>+[5]Cuadro173!D7</f>
        <v>4.6399999999999997</v>
      </c>
      <c r="D18" s="61">
        <f>+[5]Cuadro173!E7</f>
        <v>3.9477310000000003E-3</v>
      </c>
      <c r="E18" s="62">
        <f>+[5]Cuadro173!F7</f>
        <v>1.08</v>
      </c>
      <c r="F18" s="62">
        <f>+[5]Cuadro173!G7</f>
        <v>2.8247299999999999E-4</v>
      </c>
      <c r="G18" s="61">
        <f>+[5]Cuadro173!H7</f>
        <v>20.329999999999998</v>
      </c>
      <c r="H18" s="61">
        <f>+[5]Cuadro173!I7</f>
        <v>1.1728766E-2</v>
      </c>
      <c r="I18" s="98">
        <f>+[5]Cuadro173!J7</f>
        <v>5</v>
      </c>
      <c r="J18" s="99">
        <f>+[5]Cuadro173!K7</f>
        <v>11</v>
      </c>
      <c r="K18" s="98">
        <f>+[5]Cuadro173!L7</f>
        <v>4</v>
      </c>
      <c r="L18" s="11"/>
      <c r="M18" s="7"/>
    </row>
    <row r="19" spans="1:17">
      <c r="A19" s="7"/>
      <c r="B19" s="158" t="str">
        <f>+[5]Cuadro173!C8</f>
        <v>Jardines y productos para animales domesticos</v>
      </c>
      <c r="C19" s="61">
        <f>+[5]Cuadro173!D8</f>
        <v>4.0599999999999996</v>
      </c>
      <c r="D19" s="61">
        <f>+[5]Cuadro173!E8</f>
        <v>3.8601E-3</v>
      </c>
      <c r="E19" s="62">
        <f>+[5]Cuadro173!F8</f>
        <v>6.03</v>
      </c>
      <c r="F19" s="62">
        <f>+[5]Cuadro173!G8</f>
        <v>2.4203229999999998E-3</v>
      </c>
      <c r="G19" s="61">
        <f>+[5]Cuadro173!H8</f>
        <v>2.38</v>
      </c>
      <c r="H19" s="61">
        <f>+[5]Cuadro173!I8</f>
        <v>4.2070600000000003E-3</v>
      </c>
      <c r="I19" s="98">
        <f>+[5]Cuadro173!J8</f>
        <v>6</v>
      </c>
      <c r="J19" s="99">
        <f>+[5]Cuadro173!K8</f>
        <v>16</v>
      </c>
      <c r="K19" s="98">
        <f>+[5]Cuadro173!L8</f>
        <v>5</v>
      </c>
      <c r="L19" s="11"/>
      <c r="M19" s="7"/>
    </row>
    <row r="20" spans="1:17">
      <c r="A20" s="7"/>
      <c r="B20" s="158" t="str">
        <f>+[5]Cuadro173!C9</f>
        <v>Periódicos</v>
      </c>
      <c r="C20" s="61">
        <f>+[5]Cuadro173!D9</f>
        <v>5.03</v>
      </c>
      <c r="D20" s="61">
        <f>+[5]Cuadro173!E9</f>
        <v>3.0497599999999999E-3</v>
      </c>
      <c r="E20" s="62">
        <f>+[5]Cuadro173!F9</f>
        <v>6.51</v>
      </c>
      <c r="F20" s="62">
        <f>+[5]Cuadro173!G9</f>
        <v>1.753805E-3</v>
      </c>
      <c r="G20" s="61">
        <f>+[5]Cuadro173!H9</f>
        <v>2.82</v>
      </c>
      <c r="H20" s="61">
        <f>+[5]Cuadro173!I9</f>
        <v>2.7280939999999999E-3</v>
      </c>
      <c r="I20" s="98">
        <f>+[5]Cuadro173!J9</f>
        <v>7</v>
      </c>
      <c r="J20" s="99">
        <f>+[5]Cuadro173!K9</f>
        <v>15</v>
      </c>
      <c r="K20" s="98">
        <f>+[5]Cuadro173!L9</f>
        <v>7</v>
      </c>
      <c r="L20" s="11"/>
      <c r="M20" s="7"/>
      <c r="P20" s="17"/>
      <c r="Q20" s="17"/>
    </row>
    <row r="21" spans="1:17">
      <c r="A21" s="7"/>
      <c r="B21" s="158" t="str">
        <f>+[5]Cuadro173!C10</f>
        <v>Libros</v>
      </c>
      <c r="C21" s="61">
        <f>+[5]Cuadro173!D10</f>
        <v>0.74</v>
      </c>
      <c r="D21" s="61">
        <f>+[5]Cuadro173!E10</f>
        <v>4.6153200000000001E-4</v>
      </c>
      <c r="E21" s="62">
        <f>+[5]Cuadro173!F10</f>
        <v>1.53</v>
      </c>
      <c r="F21" s="62">
        <f>+[5]Cuadro173!G10</f>
        <v>5.4809499999999996E-4</v>
      </c>
      <c r="G21" s="61">
        <f>+[5]Cuadro173!H10</f>
        <v>1.1299999999999999</v>
      </c>
      <c r="H21" s="61">
        <f>+[5]Cuadro173!I10</f>
        <v>1.7397599999999999E-3</v>
      </c>
      <c r="I21" s="98">
        <f>+[5]Cuadro173!J10</f>
        <v>8</v>
      </c>
      <c r="J21" s="99">
        <f>+[5]Cuadro173!K10</f>
        <v>12</v>
      </c>
      <c r="K21" s="98">
        <f>+[5]Cuadro173!L10</f>
        <v>8</v>
      </c>
      <c r="L21" s="11"/>
      <c r="M21" s="7"/>
      <c r="O21" s="57"/>
      <c r="P21" s="57"/>
      <c r="Q21" s="57"/>
    </row>
    <row r="22" spans="1:17">
      <c r="A22" s="7"/>
      <c r="B22" s="158" t="str">
        <f>+[5]Cuadro173!C11</f>
        <v>Revistas</v>
      </c>
      <c r="C22" s="61">
        <f>+[5]Cuadro173!D11</f>
        <v>0.77</v>
      </c>
      <c r="D22" s="61">
        <f>+[5]Cuadro173!E11</f>
        <v>7.4620400000000001E-5</v>
      </c>
      <c r="E22" s="62">
        <f>+[5]Cuadro173!F11</f>
        <v>5.29</v>
      </c>
      <c r="F22" s="62">
        <f>+[5]Cuadro173!G11</f>
        <v>1.8772400000000001E-4</v>
      </c>
      <c r="G22" s="61">
        <f>+[5]Cuadro173!H11</f>
        <v>-1.1399999999999999</v>
      </c>
      <c r="H22" s="61">
        <f>+[5]Cuadro173!I11</f>
        <v>-4.17785E-4</v>
      </c>
      <c r="I22" s="98">
        <f>+[5]Cuadro173!J11</f>
        <v>9</v>
      </c>
      <c r="J22" s="99">
        <f>+[5]Cuadro173!K11</f>
        <v>10</v>
      </c>
      <c r="K22" s="98">
        <f>+[5]Cuadro173!L11</f>
        <v>9</v>
      </c>
      <c r="L22" s="11"/>
      <c r="M22" s="7"/>
      <c r="O22" s="57"/>
      <c r="P22" s="57"/>
      <c r="Q22" s="57"/>
    </row>
    <row r="23" spans="1:17">
      <c r="A23" s="7"/>
      <c r="B23" s="158" t="str">
        <f>+[5]Cuadro173!C12</f>
        <v>Discos</v>
      </c>
      <c r="C23" s="61">
        <f>+[5]Cuadro173!D12</f>
        <v>-3.84</v>
      </c>
      <c r="D23" s="61">
        <f>+[5]Cuadro173!E12</f>
        <v>-1.367657E-3</v>
      </c>
      <c r="E23" s="62">
        <f>+[5]Cuadro173!F12</f>
        <v>-4.57</v>
      </c>
      <c r="F23" s="62">
        <f>+[5]Cuadro173!G12</f>
        <v>-8.1416799999999999E-4</v>
      </c>
      <c r="G23" s="61">
        <f>+[5]Cuadro173!H12</f>
        <v>-3.54</v>
      </c>
      <c r="H23" s="61">
        <f>+[5]Cuadro173!I12</f>
        <v>-2.156051E-3</v>
      </c>
      <c r="I23" s="98">
        <f>+[5]Cuadro173!J12</f>
        <v>10</v>
      </c>
      <c r="J23" s="99">
        <f>+[5]Cuadro173!K12</f>
        <v>8</v>
      </c>
      <c r="K23" s="98">
        <f>+[5]Cuadro173!L12</f>
        <v>11</v>
      </c>
      <c r="L23" s="11"/>
      <c r="M23" s="7"/>
      <c r="O23" s="57"/>
      <c r="P23" s="57"/>
      <c r="Q23" s="57"/>
    </row>
    <row r="24" spans="1:17">
      <c r="A24" s="7"/>
      <c r="B24" s="158" t="str">
        <f>+[5]Cuadro173!C13</f>
        <v>Equipo de sonido</v>
      </c>
      <c r="C24" s="61">
        <f>+[5]Cuadro173!D13</f>
        <v>-8.89</v>
      </c>
      <c r="D24" s="61">
        <f>+[5]Cuadro173!E13</f>
        <v>-5.9667959999999999E-3</v>
      </c>
      <c r="E24" s="62">
        <f>+[5]Cuadro173!F13</f>
        <v>-6.56</v>
      </c>
      <c r="F24" s="62">
        <f>+[5]Cuadro173!G13</f>
        <v>-9.6447600000000005E-3</v>
      </c>
      <c r="G24" s="61">
        <f>+[5]Cuadro173!H13</f>
        <v>-11.81</v>
      </c>
      <c r="H24" s="61">
        <f>+[5]Cuadro173!I13</f>
        <v>-1.0522089999999999E-3</v>
      </c>
      <c r="I24" s="98">
        <f>+[5]Cuadro173!J13</f>
        <v>11</v>
      </c>
      <c r="J24" s="99">
        <f>+[5]Cuadro173!K13</f>
        <v>4</v>
      </c>
      <c r="K24" s="98">
        <f>+[5]Cuadro173!L13</f>
        <v>10</v>
      </c>
      <c r="L24" s="11"/>
      <c r="M24" s="7"/>
    </row>
    <row r="25" spans="1:17">
      <c r="A25" s="7"/>
      <c r="B25" s="160" t="str">
        <f>+[5]Cuadro173!C14</f>
        <v>Servicios culturales</v>
      </c>
      <c r="C25" s="61">
        <f>+[5]Cuadro173!D14</f>
        <v>-3.02</v>
      </c>
      <c r="D25" s="61">
        <f>+[5]Cuadro173!E14</f>
        <v>-6.3101160000000002E-3</v>
      </c>
      <c r="E25" s="62">
        <f>+[5]Cuadro173!F14</f>
        <v>-2.68</v>
      </c>
      <c r="F25" s="62">
        <f>+[5]Cuadro173!G14</f>
        <v>-3.6113429999999999E-3</v>
      </c>
      <c r="G25" s="61">
        <f>+[5]Cuadro173!H14</f>
        <v>-3.21</v>
      </c>
      <c r="H25" s="61">
        <f>+[5]Cuadro173!I14</f>
        <v>-1.0302243000000001E-2</v>
      </c>
      <c r="I25" s="98">
        <f>+[5]Cuadro173!J14</f>
        <v>12</v>
      </c>
      <c r="J25" s="99">
        <f>+[5]Cuadro173!K14</f>
        <v>7</v>
      </c>
      <c r="K25" s="98">
        <f>+[5]Cuadro173!L14</f>
        <v>16</v>
      </c>
      <c r="L25" s="11"/>
      <c r="M25" s="7"/>
    </row>
    <row r="26" spans="1:17">
      <c r="A26" s="7"/>
      <c r="B26" s="158" t="str">
        <f>+[5]Cuadro173!C15</f>
        <v>Otros aparatos de video e imagen</v>
      </c>
      <c r="C26" s="61">
        <f>+[5]Cuadro173!D15</f>
        <v>-9.85</v>
      </c>
      <c r="D26" s="61">
        <f>+[5]Cuadro173!E15</f>
        <v>-7.9950820000000006E-3</v>
      </c>
      <c r="E26" s="62">
        <f>+[5]Cuadro173!F15</f>
        <v>-9.09</v>
      </c>
      <c r="F26" s="62">
        <f>+[5]Cuadro173!G15</f>
        <v>-8.1181710000000004E-3</v>
      </c>
      <c r="G26" s="61">
        <f>+[5]Cuadro173!H15</f>
        <v>-12.53</v>
      </c>
      <c r="H26" s="61">
        <f>+[5]Cuadro173!I15</f>
        <v>-4.8354239999999996E-3</v>
      </c>
      <c r="I26" s="98">
        <f>+[5]Cuadro173!J15</f>
        <v>13</v>
      </c>
      <c r="J26" s="99">
        <f>+[5]Cuadro173!K15</f>
        <v>6</v>
      </c>
      <c r="K26" s="98">
        <f>+[5]Cuadro173!L15</f>
        <v>13</v>
      </c>
      <c r="L26" s="11"/>
      <c r="M26" s="7"/>
    </row>
    <row r="27" spans="1:17">
      <c r="A27" s="7"/>
      <c r="B27" s="158" t="str">
        <f>+[5]Cuadro173!C16</f>
        <v>Servicios de t.v.</v>
      </c>
      <c r="C27" s="61">
        <f>+[5]Cuadro173!D16</f>
        <v>-1.5</v>
      </c>
      <c r="D27" s="61">
        <f>+[5]Cuadro173!E16</f>
        <v>-9.4255099999999998E-3</v>
      </c>
      <c r="E27" s="62">
        <f>+[5]Cuadro173!F16</f>
        <v>-1.5</v>
      </c>
      <c r="F27" s="62">
        <f>+[5]Cuadro173!G16</f>
        <v>-8.1406210000000007E-3</v>
      </c>
      <c r="G27" s="61">
        <f>+[5]Cuadro173!H16</f>
        <v>-1.51</v>
      </c>
      <c r="H27" s="61">
        <f>+[5]Cuadro173!I16</f>
        <v>-9.1238399999999994E-3</v>
      </c>
      <c r="I27" s="98">
        <f>+[5]Cuadro173!J16</f>
        <v>14</v>
      </c>
      <c r="J27" s="99">
        <f>+[5]Cuadro173!K16</f>
        <v>5</v>
      </c>
      <c r="K27" s="98">
        <f>+[5]Cuadro173!L16</f>
        <v>15</v>
      </c>
      <c r="L27" s="11"/>
      <c r="M27" s="7"/>
    </row>
    <row r="28" spans="1:17">
      <c r="A28" s="7"/>
      <c r="B28" s="158" t="str">
        <f>+[5]Cuadro173!C17</f>
        <v>Juegos, aficiones, artículos, adornos y prendas de</v>
      </c>
      <c r="C28" s="61">
        <f>+[5]Cuadro173!D17</f>
        <v>-4.54</v>
      </c>
      <c r="D28" s="61">
        <f>+[5]Cuadro173!E17</f>
        <v>-1.3792034E-2</v>
      </c>
      <c r="E28" s="62">
        <f>+[5]Cuadro173!F17</f>
        <v>-7.17</v>
      </c>
      <c r="F28" s="62">
        <f>+[5]Cuadro173!G17</f>
        <v>-2.7979231E-2</v>
      </c>
      <c r="G28" s="61">
        <f>+[5]Cuadro173!H17</f>
        <v>-1.21</v>
      </c>
      <c r="H28" s="61">
        <f>+[5]Cuadro173!I17</f>
        <v>-3.3152659999999999E-3</v>
      </c>
      <c r="I28" s="98">
        <f>+[5]Cuadro173!J17</f>
        <v>15</v>
      </c>
      <c r="J28" s="99">
        <f>+[5]Cuadro173!K17</f>
        <v>2</v>
      </c>
      <c r="K28" s="98">
        <f>+[5]Cuadro173!L17</f>
        <v>12</v>
      </c>
      <c r="L28" s="11"/>
      <c r="M28" s="7"/>
      <c r="N28" s="72"/>
    </row>
    <row r="29" spans="1:17">
      <c r="A29" s="7"/>
      <c r="B29" s="160" t="str">
        <f>+[5]Cuadro173!C18</f>
        <v>Televisor</v>
      </c>
      <c r="C29" s="61">
        <f>+[5]Cuadro173!D18</f>
        <v>-10.15</v>
      </c>
      <c r="D29" s="61">
        <f>+[5]Cuadro173!E18</f>
        <v>-1.9709440000000002E-2</v>
      </c>
      <c r="E29" s="62">
        <f>+[5]Cuadro173!F18</f>
        <v>-11.16</v>
      </c>
      <c r="F29" s="62">
        <f>+[5]Cuadro173!G18</f>
        <v>-2.616404E-2</v>
      </c>
      <c r="G29" s="61">
        <f>+[5]Cuadro173!H18</f>
        <v>-3.77</v>
      </c>
      <c r="H29" s="61">
        <f>+[5]Cuadro173!I18</f>
        <v>-6.8378930000000003E-3</v>
      </c>
      <c r="I29" s="98">
        <f>+[5]Cuadro173!J18</f>
        <v>16</v>
      </c>
      <c r="J29" s="99">
        <f>+[5]Cuadro173!K18</f>
        <v>3</v>
      </c>
      <c r="K29" s="98">
        <f>+[5]Cuadro173!L18</f>
        <v>14</v>
      </c>
      <c r="L29" s="11"/>
      <c r="M29" s="7"/>
    </row>
    <row r="30" spans="1:17">
      <c r="A30" s="7"/>
      <c r="B30" s="158" t="str">
        <f>+[5]Cuadro173!C19</f>
        <v>Computadores, impresoras y otros aparatos</v>
      </c>
      <c r="C30" s="61">
        <f>+[5]Cuadro173!D19</f>
        <v>-15.45</v>
      </c>
      <c r="D30" s="61">
        <f>+[5]Cuadro173!E19</f>
        <v>-3.2590823999999997E-2</v>
      </c>
      <c r="E30" s="62">
        <f>+[5]Cuadro173!F19</f>
        <v>-15.41</v>
      </c>
      <c r="F30" s="62">
        <f>+[5]Cuadro173!G19</f>
        <v>-3.175385E-2</v>
      </c>
      <c r="G30" s="61">
        <f>+[5]Cuadro173!H19</f>
        <v>-15.57</v>
      </c>
      <c r="H30" s="61">
        <f>+[5]Cuadro173!I19</f>
        <v>-5.4059862E-2</v>
      </c>
      <c r="I30" s="98">
        <f>+[5]Cuadro173!J19</f>
        <v>17</v>
      </c>
      <c r="J30" s="99">
        <f>+[5]Cuadro173!K19</f>
        <v>1</v>
      </c>
      <c r="K30" s="98">
        <f>+[5]Cuadro173!L19</f>
        <v>17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tr">
        <f>IF(J47="","",1)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23" t="s">
        <v>325</v>
      </c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58" t="s">
        <v>75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58" t="s">
        <v>116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117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250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+[5]Cuadro174!C2</f>
        <v>Transporte</v>
      </c>
      <c r="C13" s="66">
        <f>+[5]Cuadro174!D2</f>
        <v>2.37</v>
      </c>
      <c r="D13" s="66">
        <f>+[5]Cuadro174!E2</f>
        <v>0.35567217400000001</v>
      </c>
      <c r="E13" s="66">
        <f>+[5]Cuadro174!F2</f>
        <v>4.49</v>
      </c>
      <c r="F13" s="66">
        <f>+[5]Cuadro174!G2</f>
        <v>0.53099355299999995</v>
      </c>
      <c r="G13" s="66">
        <f>+[5]Cuadro174!H2</f>
        <v>0.03</v>
      </c>
      <c r="H13" s="66">
        <f>+[5]Cuadro174!I2</f>
        <v>5.9548919999999998E-3</v>
      </c>
      <c r="I13" s="103"/>
      <c r="J13" s="103"/>
      <c r="K13" s="103"/>
      <c r="L13" s="11"/>
      <c r="M13" s="7"/>
    </row>
    <row r="14" spans="1:22">
      <c r="A14" s="7"/>
      <c r="B14" s="32" t="str">
        <f>+[5]Cuadro174!C3</f>
        <v>Transporte personal</v>
      </c>
      <c r="C14" s="61">
        <f>+[5]Cuadro174!D3</f>
        <v>-0.06</v>
      </c>
      <c r="D14" s="61">
        <f>+[5]Cuadro174!E3</f>
        <v>-5.1955329999999996E-3</v>
      </c>
      <c r="E14" s="62">
        <f>+[5]Cuadro174!F3</f>
        <v>1.1200000000000001</v>
      </c>
      <c r="F14" s="62">
        <f>+[5]Cuadro174!G3</f>
        <v>4.8812504E-2</v>
      </c>
      <c r="G14" s="61">
        <f>+[5]Cuadro174!H3</f>
        <v>-1.1200000000000001</v>
      </c>
      <c r="H14" s="61">
        <f>+[5]Cuadro174!I3</f>
        <v>-0.17495676399999999</v>
      </c>
      <c r="I14" s="98">
        <f>+[5]Cuadro174!J3</f>
        <v>2</v>
      </c>
      <c r="J14" s="99">
        <f>+[5]Cuadro174!K3</f>
        <v>2</v>
      </c>
      <c r="K14" s="98">
        <f>+[5]Cuadro174!L3</f>
        <v>2</v>
      </c>
      <c r="L14" s="11"/>
      <c r="M14" s="7"/>
      <c r="O14" s="53"/>
    </row>
    <row r="15" spans="1:22">
      <c r="A15" s="7"/>
      <c r="B15" s="32" t="str">
        <f>+[5]Cuadro174!C4</f>
        <v>Transporte público</v>
      </c>
      <c r="C15" s="61">
        <f>+[5]Cuadro174!D4</f>
        <v>5.88</v>
      </c>
      <c r="D15" s="61">
        <f>+[5]Cuadro174!E4</f>
        <v>0.37320576</v>
      </c>
      <c r="E15" s="62">
        <f>+[5]Cuadro174!F4</f>
        <v>6.57</v>
      </c>
      <c r="F15" s="62">
        <f>+[5]Cuadro174!G4</f>
        <v>0.49068097399999999</v>
      </c>
      <c r="G15" s="61">
        <f>+[5]Cuadro174!H4</f>
        <v>4.51</v>
      </c>
      <c r="H15" s="61">
        <f>+[5]Cuadro174!I4</f>
        <v>0.19068715999999999</v>
      </c>
      <c r="I15" s="98">
        <f>+[5]Cuadro174!J4</f>
        <v>1</v>
      </c>
      <c r="J15" s="99">
        <f>+[5]Cuadro174!K4</f>
        <v>1</v>
      </c>
      <c r="K15" s="98">
        <f>+[5]Cuadro174!L4</f>
        <v>1</v>
      </c>
      <c r="L15" s="11"/>
      <c r="M15" s="7"/>
    </row>
    <row r="16" spans="1:22">
      <c r="L16" s="11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89"/>
      <c r="D18" s="89"/>
      <c r="E18" s="89"/>
      <c r="F18" s="89"/>
      <c r="G18" s="89"/>
      <c r="H18" s="89"/>
      <c r="I18" s="114"/>
      <c r="J18" s="114"/>
      <c r="K18" s="114"/>
      <c r="L18" s="11"/>
      <c r="M18" s="7"/>
    </row>
    <row r="19" spans="1:21">
      <c r="A19" s="7"/>
      <c r="B19" s="9"/>
      <c r="C19" s="178" t="s">
        <v>298</v>
      </c>
      <c r="D19" s="178"/>
      <c r="E19" s="178"/>
      <c r="F19" s="178"/>
      <c r="G19" s="178"/>
      <c r="H19" s="178"/>
      <c r="I19" s="178"/>
      <c r="J19" s="178"/>
      <c r="K19" s="178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B20" s="9"/>
      <c r="C20" s="176" t="s">
        <v>331</v>
      </c>
      <c r="D20" s="176"/>
      <c r="E20" s="176"/>
      <c r="F20" s="176"/>
      <c r="G20" s="176"/>
      <c r="H20" s="176"/>
      <c r="I20" s="176"/>
      <c r="J20" s="176"/>
      <c r="K20" s="176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/>
      <c r="E21" s="103">
        <v>2009</v>
      </c>
      <c r="F21" s="103">
        <v>2010</v>
      </c>
      <c r="G21" s="103">
        <v>2011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6</v>
      </c>
      <c r="E22" s="63">
        <f>+[5]Cuadro174a!B2</f>
        <v>0.82</v>
      </c>
      <c r="F22" s="62">
        <f>+[5]Cuadro174a!C2</f>
        <v>2.2000000000000002</v>
      </c>
      <c r="G22" s="61">
        <f>+[5]Cuadro174a!D2</f>
        <v>2.37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 t="s">
        <v>4</v>
      </c>
      <c r="E23" s="61">
        <f>+[5]Cuadro174a!B3</f>
        <v>0</v>
      </c>
      <c r="F23" s="62">
        <f>+[5]Cuadro174a!C3</f>
        <v>2.37</v>
      </c>
      <c r="G23" s="61">
        <f>+[5]Cuadro174a!D3</f>
        <v>2.72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F24" s="133"/>
      <c r="G24" s="133"/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1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 ht="14.25" customHeight="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7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</row>
    <row r="34" spans="1:17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7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7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7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7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7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7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7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7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tr">
        <f>IF(J46="","",1)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325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115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29" sqref="C29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+[5]Cuadro175!C2</f>
        <v>Transporte personal</v>
      </c>
      <c r="C13" s="66">
        <f>+[5]Cuadro175!D2</f>
        <v>-0.06</v>
      </c>
      <c r="D13" s="66">
        <f>+[5]Cuadro175!E2</f>
        <v>-5.1955329999999996E-3</v>
      </c>
      <c r="E13" s="66">
        <f>+[5]Cuadro175!F2</f>
        <v>1.1200000000000001</v>
      </c>
      <c r="F13" s="66">
        <f>+[5]Cuadro175!G2</f>
        <v>4.8812504E-2</v>
      </c>
      <c r="G13" s="66">
        <f>+[5]Cuadro175!H2</f>
        <v>-1.1200000000000001</v>
      </c>
      <c r="H13" s="66">
        <f>+[5]Cuadro175!I2</f>
        <v>-0.17495676399999999</v>
      </c>
      <c r="I13" s="106"/>
      <c r="J13" s="11"/>
      <c r="K13" s="7"/>
    </row>
    <row r="14" spans="1:22">
      <c r="A14" s="7"/>
      <c r="B14" s="9" t="str">
        <f>+[5]Cuadro175!C3</f>
        <v>Compra de vehículos</v>
      </c>
      <c r="C14" s="63">
        <f>+[5]Cuadro175!D3</f>
        <v>-4.37</v>
      </c>
      <c r="D14" s="63">
        <f>+[5]Cuadro175!E3</f>
        <v>-0.229370202</v>
      </c>
      <c r="E14" s="62">
        <f>+[5]Cuadro175!F3</f>
        <v>-4.1500000000000004</v>
      </c>
      <c r="F14" s="62">
        <f>+[5]Cuadro175!G3</f>
        <v>-9.1944293999999996E-2</v>
      </c>
      <c r="G14" s="61">
        <f>+[5]Cuadro175!H3</f>
        <v>-4.42</v>
      </c>
      <c r="H14" s="63">
        <f>+[5]Cuadro175!I3</f>
        <v>-0.47373047000000001</v>
      </c>
      <c r="I14" s="134"/>
      <c r="J14" s="11"/>
      <c r="K14" s="7"/>
    </row>
    <row r="15" spans="1:22">
      <c r="A15" s="7"/>
      <c r="B15" s="9" t="str">
        <f>+[5]Cuadro175!C4</f>
        <v>Gastos transporte personas</v>
      </c>
      <c r="C15" s="61">
        <f>+[5]Cuadro175!D4</f>
        <v>7.41</v>
      </c>
      <c r="D15" s="61">
        <f>+[5]Cuadro175!E4</f>
        <v>0.25272280600000002</v>
      </c>
      <c r="E15" s="62">
        <f>+[5]Cuadro175!F4</f>
        <v>7.24</v>
      </c>
      <c r="F15" s="62">
        <f>+[5]Cuadro175!G4</f>
        <v>0.15511845399999999</v>
      </c>
      <c r="G15" s="61">
        <f>+[5]Cuadro175!H4</f>
        <v>6.98</v>
      </c>
      <c r="H15" s="61">
        <f>+[5]Cuadro175!I4</f>
        <v>0.342270291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+[5]Cuadro175!C5</f>
        <v>Compra de vehículos</v>
      </c>
      <c r="C21" s="66">
        <f>+[5]Cuadro175!D5</f>
        <v>-4.37</v>
      </c>
      <c r="D21" s="66">
        <f>+[5]Cuadro175!E5</f>
        <v>-0.229370202</v>
      </c>
      <c r="E21" s="66">
        <f>+[5]Cuadro175!F5</f>
        <v>-4.1500000000000004</v>
      </c>
      <c r="F21" s="66">
        <f>+[5]Cuadro175!G5</f>
        <v>-9.1944293999999996E-2</v>
      </c>
      <c r="G21" s="66">
        <f>+[5]Cuadro175!H5</f>
        <v>-4.42</v>
      </c>
      <c r="H21" s="66">
        <f>+[5]Cuadro175!I5</f>
        <v>-0.47373047000000001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+[5]Cuadro175!C6</f>
        <v>Vehículos</v>
      </c>
      <c r="C22" s="63">
        <f>+[5]Cuadro175!D6</f>
        <v>-4.42</v>
      </c>
      <c r="D22" s="63">
        <f>+[5]Cuadro175!E6</f>
        <v>-0.22085864999999999</v>
      </c>
      <c r="E22" s="62">
        <f>+[5]Cuadro175!F6</f>
        <v>-4.42</v>
      </c>
      <c r="F22" s="62">
        <f>+[5]Cuadro175!G6</f>
        <v>-7.0186717999999995E-2</v>
      </c>
      <c r="G22" s="61">
        <f>+[5]Cuadro175!H6</f>
        <v>-4.42</v>
      </c>
      <c r="H22" s="63">
        <f>+[5]Cuadro175!I6</f>
        <v>-0.47334658299999999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+[5]Cuadro175!C7</f>
        <v>Otros para transporte</v>
      </c>
      <c r="C23" s="63">
        <f>+[5]Cuadro175!D7</f>
        <v>-3.36</v>
      </c>
      <c r="D23" s="63">
        <f>+[5]Cuadro175!E7</f>
        <v>-8.4681559999999993E-3</v>
      </c>
      <c r="E23" s="62">
        <f>+[5]Cuadro175!F7</f>
        <v>-3.46</v>
      </c>
      <c r="F23" s="62">
        <f>+[5]Cuadro175!G7</f>
        <v>-2.1715048000000001E-2</v>
      </c>
      <c r="G23" s="61">
        <f>+[5]Cuadro175!H7</f>
        <v>-3.59</v>
      </c>
      <c r="H23" s="63">
        <f>+[5]Cuadro175!I7</f>
        <v>-2.9048700000000003E-4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+[5]Cuadro175!C8</f>
        <v>Gastos transporte personas</v>
      </c>
      <c r="C29" s="66">
        <f>+[5]Cuadro175!D8</f>
        <v>7.41</v>
      </c>
      <c r="D29" s="66">
        <f>+[5]Cuadro175!E8</f>
        <v>0.25272280600000002</v>
      </c>
      <c r="E29" s="66">
        <f>+[5]Cuadro175!F8</f>
        <v>7.24</v>
      </c>
      <c r="F29" s="66">
        <f>+[5]Cuadro175!G8</f>
        <v>0.15511845399999999</v>
      </c>
      <c r="G29" s="66">
        <f>+[5]Cuadro175!H8</f>
        <v>6.98</v>
      </c>
      <c r="H29" s="66">
        <f>+[5]Cuadro175!I8</f>
        <v>0.342270291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+[5]Cuadro175!C9</f>
        <v>Combustible para vehículos</v>
      </c>
      <c r="C30" s="63">
        <f>+[5]Cuadro175!D9</f>
        <v>8.2200000000000006</v>
      </c>
      <c r="D30" s="63">
        <f>+[5]Cuadro175!E9</f>
        <v>0.208219029</v>
      </c>
      <c r="E30" s="62">
        <f>+[5]Cuadro175!F9</f>
        <v>8.3000000000000007</v>
      </c>
      <c r="F30" s="62">
        <f>+[5]Cuadro175!G9</f>
        <v>0.124937462</v>
      </c>
      <c r="G30" s="61">
        <f>+[5]Cuadro175!H9</f>
        <v>8.16</v>
      </c>
      <c r="H30" s="63">
        <f>+[5]Cuadro175!I9</f>
        <v>0.25949708300000002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+[5]Cuadro175!C10</f>
        <v>Compra y cambio de aceite</v>
      </c>
      <c r="C31" s="63">
        <f>+[5]Cuadro175!D10</f>
        <v>6.52</v>
      </c>
      <c r="D31" s="63">
        <f>+[5]Cuadro175!E10</f>
        <v>9.4645790000000007E-3</v>
      </c>
      <c r="E31" s="62">
        <f>+[5]Cuadro175!F10</f>
        <v>9.65</v>
      </c>
      <c r="F31" s="62">
        <f>+[5]Cuadro175!G10</f>
        <v>9.2608369999999992E-3</v>
      </c>
      <c r="G31" s="61">
        <f>+[5]Cuadro175!H10</f>
        <v>-0.67</v>
      </c>
      <c r="H31" s="63">
        <f>+[5]Cuadro175!I10</f>
        <v>-1.5806380000000001E-3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48" t="str">
        <f>+[5]Cuadro175!C11</f>
        <v>Servicio de parqueadero</v>
      </c>
      <c r="C32" s="63">
        <f>+[5]Cuadro175!D11</f>
        <v>6.69</v>
      </c>
      <c r="D32" s="63">
        <f>+[5]Cuadro175!E11</f>
        <v>2.3635152E-2</v>
      </c>
      <c r="E32" s="62">
        <f>+[5]Cuadro175!F11</f>
        <v>5.0999999999999996</v>
      </c>
      <c r="F32" s="62">
        <f>+[5]Cuadro175!G11</f>
        <v>1.3363883E-2</v>
      </c>
      <c r="G32" s="61">
        <f>+[5]Cuadro175!H11</f>
        <v>8.4</v>
      </c>
      <c r="H32" s="63">
        <f>+[5]Cuadro175!I11</f>
        <v>5.5678901000000003E-2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148" t="str">
        <f>+[5]Cuadro175!C12</f>
        <v>Servicios de mecanica</v>
      </c>
      <c r="C33" s="63">
        <f>+[5]Cuadro175!D12</f>
        <v>3.84</v>
      </c>
      <c r="D33" s="63">
        <f>+[5]Cuadro175!E12</f>
        <v>1.1714927E-2</v>
      </c>
      <c r="E33" s="62">
        <f>+[5]Cuadro175!F12</f>
        <v>3.7</v>
      </c>
      <c r="F33" s="62">
        <f>+[5]Cuadro175!G12</f>
        <v>8.0916930000000005E-3</v>
      </c>
      <c r="G33" s="61">
        <f>+[5]Cuadro175!H12</f>
        <v>4.16</v>
      </c>
      <c r="H33" s="63">
        <f>+[5]Cuadro175!I12</f>
        <v>3.1618752E-2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8" t="str">
        <f>+[5]Cuadro175!C13</f>
        <v>Batería</v>
      </c>
      <c r="C34" s="63">
        <f>+[5]Cuadro175!D13</f>
        <v>0.37</v>
      </c>
      <c r="D34" s="63">
        <f>+[5]Cuadro175!E13</f>
        <v>1.53654E-4</v>
      </c>
      <c r="E34" s="62">
        <f>+[5]Cuadro175!F13</f>
        <v>0.26</v>
      </c>
      <c r="F34" s="62">
        <f>+[5]Cuadro175!G13</f>
        <v>1.08367E-4</v>
      </c>
      <c r="G34" s="61">
        <f>+[5]Cuadro175!H13</f>
        <v>0.38</v>
      </c>
      <c r="H34" s="63">
        <f>+[5]Cuadro175!I13</f>
        <v>2.45906E-4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8" t="str">
        <f>+[5]Cuadro175!C14</f>
        <v>Llantas</v>
      </c>
      <c r="C35" s="63">
        <f>+[5]Cuadro175!D14</f>
        <v>1.85</v>
      </c>
      <c r="D35" s="63">
        <f>+[5]Cuadro175!E14</f>
        <v>5.9959800000000001E-4</v>
      </c>
      <c r="E35" s="62">
        <f>+[5]Cuadro175!F14</f>
        <v>1.58</v>
      </c>
      <c r="F35" s="62">
        <f>+[5]Cuadro175!G14</f>
        <v>2.9852500000000001E-4</v>
      </c>
      <c r="G35" s="61">
        <f>+[5]Cuadro175!H14</f>
        <v>0</v>
      </c>
      <c r="H35" s="63">
        <f>+[5]Cuadro175!I14</f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3"/>
      <c r="D44" s="133"/>
      <c r="E44" s="133"/>
      <c r="F44" s="133"/>
      <c r="G44" s="133"/>
      <c r="H44" s="133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40" sqref="B40:B4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343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+[5]Cuadro176!C2</f>
        <v>Transporte público</v>
      </c>
      <c r="C13" s="66">
        <f>+[5]Cuadro176!D2</f>
        <v>5.88</v>
      </c>
      <c r="D13" s="66">
        <f>+[5]Cuadro176!E2</f>
        <v>0.37320576</v>
      </c>
      <c r="E13" s="66">
        <f>+[5]Cuadro176!F2</f>
        <v>6.57</v>
      </c>
      <c r="F13" s="66">
        <f>+[5]Cuadro176!G2</f>
        <v>0.49068097399999999</v>
      </c>
      <c r="G13" s="66">
        <f>+[5]Cuadro176!H2</f>
        <v>4.51</v>
      </c>
      <c r="H13" s="66">
        <f>+[5]Cuadro176!I2</f>
        <v>0.19068715999999999</v>
      </c>
      <c r="I13" s="106"/>
      <c r="J13" s="11"/>
      <c r="K13" s="7"/>
    </row>
    <row r="14" spans="1:22">
      <c r="A14" s="7"/>
      <c r="B14" s="9" t="str">
        <f>+[5]Cuadro176!C3</f>
        <v>Transporte urbano</v>
      </c>
      <c r="C14" s="63">
        <f>+[5]Cuadro176!D3</f>
        <v>6.38</v>
      </c>
      <c r="D14" s="63">
        <f>+[5]Cuadro176!E3</f>
        <v>0.34009134699999999</v>
      </c>
      <c r="E14" s="62">
        <f>+[5]Cuadro176!F3</f>
        <v>6.89</v>
      </c>
      <c r="F14" s="62">
        <f>+[5]Cuadro176!G3</f>
        <v>0.47890988699999998</v>
      </c>
      <c r="G14" s="61">
        <f>+[5]Cuadro176!H3</f>
        <v>3.7</v>
      </c>
      <c r="H14" s="63">
        <f>+[5]Cuadro176!I3</f>
        <v>7.4423076000000005E-2</v>
      </c>
      <c r="I14" s="134"/>
      <c r="J14" s="11"/>
      <c r="K14" s="7"/>
    </row>
    <row r="15" spans="1:22">
      <c r="A15" s="7"/>
      <c r="B15" s="9" t="str">
        <f>+[5]Cuadro176!C4</f>
        <v>Transporte intermunicipal</v>
      </c>
      <c r="C15" s="61">
        <f>+[5]Cuadro176!D4</f>
        <v>1.19</v>
      </c>
      <c r="D15" s="61">
        <f>+[5]Cuadro176!E4</f>
        <v>6.3956359999999997E-3</v>
      </c>
      <c r="E15" s="62">
        <f>+[5]Cuadro176!F4</f>
        <v>2.27</v>
      </c>
      <c r="F15" s="62">
        <f>+[5]Cuadro176!G4</f>
        <v>1.1220562999999999E-2</v>
      </c>
      <c r="G15" s="61">
        <f>+[5]Cuadro176!H4</f>
        <v>1.0900000000000001</v>
      </c>
      <c r="H15" s="61">
        <f>+[5]Cuadro176!I4</f>
        <v>2.7363679999999999E-3</v>
      </c>
      <c r="I15" s="134"/>
      <c r="J15" s="11"/>
      <c r="K15" s="7"/>
    </row>
    <row r="16" spans="1:22" s="17" customFormat="1">
      <c r="A16" s="7"/>
      <c r="B16" s="9" t="str">
        <f>+[5]Cuadro176!C5</f>
        <v>Transporte aéreo</v>
      </c>
      <c r="C16" s="61">
        <f>+[5]Cuadro176!D5</f>
        <v>5.83</v>
      </c>
      <c r="D16" s="61">
        <f>+[5]Cuadro176!E5</f>
        <v>2.7934262000000001E-2</v>
      </c>
      <c r="E16" s="62">
        <f>+[5]Cuadro176!F5</f>
        <v>5.83</v>
      </c>
      <c r="F16" s="62">
        <f>+[5]Cuadro176!G5</f>
        <v>1.340146E-3</v>
      </c>
      <c r="G16" s="61">
        <f>+[5]Cuadro176!H5</f>
        <v>5.83</v>
      </c>
      <c r="H16" s="61">
        <f>+[5]Cuadro176!I5</f>
        <v>0.114595187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+[5]Cuadro176!C6</f>
        <v>Transporte urbano</v>
      </c>
      <c r="C22" s="66">
        <f>+[5]Cuadro176!D6</f>
        <v>6.38</v>
      </c>
      <c r="D22" s="66">
        <f>+[5]Cuadro176!E6</f>
        <v>0.34009134699999999</v>
      </c>
      <c r="E22" s="66">
        <f>+[5]Cuadro176!F6</f>
        <v>6.89</v>
      </c>
      <c r="F22" s="66">
        <f>+[5]Cuadro176!G6</f>
        <v>0.47890988699999998</v>
      </c>
      <c r="G22" s="66">
        <f>+[5]Cuadro176!H6</f>
        <v>3.7</v>
      </c>
      <c r="H22" s="66">
        <f>+[5]Cuadro176!I6</f>
        <v>7.4423076000000005E-2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+[5]Cuadro176!C7</f>
        <v>Bus</v>
      </c>
      <c r="C23" s="63">
        <f>+[5]Cuadro176!D7</f>
        <v>6.9</v>
      </c>
      <c r="D23" s="63">
        <f>+[5]Cuadro176!E7</f>
        <v>0.185764818</v>
      </c>
      <c r="E23" s="62">
        <f>+[5]Cuadro176!F7</f>
        <v>6.9</v>
      </c>
      <c r="F23" s="62">
        <f>+[5]Cuadro176!G7</f>
        <v>0.26679097400000001</v>
      </c>
      <c r="G23" s="61">
        <f>+[5]Cuadro176!H7</f>
        <v>6.9</v>
      </c>
      <c r="H23" s="63">
        <f>+[5]Cuadro176!I7</f>
        <v>3.0565286000000001E-2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+[5]Cuadro176!C8</f>
        <v>Buseta</v>
      </c>
      <c r="C24" s="63">
        <f>+[5]Cuadro176!D8</f>
        <v>8.02</v>
      </c>
      <c r="D24" s="63">
        <f>+[5]Cuadro176!E8</f>
        <v>0.10099351400000001</v>
      </c>
      <c r="E24" s="62">
        <f>+[5]Cuadro176!F8</f>
        <v>8.02</v>
      </c>
      <c r="F24" s="62">
        <f>+[5]Cuadro176!G8</f>
        <v>0.15160051399999999</v>
      </c>
      <c r="G24" s="61">
        <f>+[5]Cuadro176!H8</f>
        <v>8.02</v>
      </c>
      <c r="H24" s="63">
        <f>+[5]Cuadro176!I8</f>
        <v>7.9859170000000004E-3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+[5]Cuadro176!C9</f>
        <v>Taxi</v>
      </c>
      <c r="C25" s="63">
        <f>+[5]Cuadro176!D9</f>
        <v>2.38</v>
      </c>
      <c r="D25" s="63">
        <f>+[5]Cuadro176!E9</f>
        <v>2.2696984E-2</v>
      </c>
      <c r="E25" s="62">
        <f>+[5]Cuadro176!F9</f>
        <v>2.38</v>
      </c>
      <c r="F25" s="62">
        <f>+[5]Cuadro176!G9</f>
        <v>1.3371432000000001E-2</v>
      </c>
      <c r="G25" s="61">
        <f>+[5]Cuadro176!H9</f>
        <v>2.38</v>
      </c>
      <c r="H25" s="63">
        <f>+[5]Cuadro176!I9</f>
        <v>3.4174511999999997E-2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+[5]Cuadro176!C10</f>
        <v>Otros trans urbano</v>
      </c>
      <c r="C26" s="63">
        <f>+[5]Cuadro176!D10</f>
        <v>7.63</v>
      </c>
      <c r="D26" s="63">
        <f>+[5]Cuadro176!E10</f>
        <v>3.2457787000000002E-2</v>
      </c>
      <c r="E26" s="62">
        <f>+[5]Cuadro176!F10</f>
        <v>7.63</v>
      </c>
      <c r="F26" s="62">
        <f>+[5]Cuadro176!G10</f>
        <v>4.8229395000000001E-2</v>
      </c>
      <c r="G26" s="61">
        <f>+[5]Cuadro176!H10</f>
        <v>7.63</v>
      </c>
      <c r="H26" s="63">
        <f>+[5]Cuadro176!I10</f>
        <v>2.5133260000000002E-3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+[5]Cuadro176!C11</f>
        <v>Transporte intermunicipal</v>
      </c>
      <c r="C32" s="66">
        <f>+[5]Cuadro176!D11</f>
        <v>1.19</v>
      </c>
      <c r="D32" s="66">
        <f>+[5]Cuadro176!E11</f>
        <v>6.3956359999999997E-3</v>
      </c>
      <c r="E32" s="66">
        <f>+[5]Cuadro176!F11</f>
        <v>2.27</v>
      </c>
      <c r="F32" s="66">
        <f>+[5]Cuadro176!G11</f>
        <v>1.1220562999999999E-2</v>
      </c>
      <c r="G32" s="66">
        <f>+[5]Cuadro176!H11</f>
        <v>1.0900000000000001</v>
      </c>
      <c r="H32" s="66">
        <f>+[5]Cuadro176!I11</f>
        <v>2.7363679999999999E-3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+[5]Cuadro176!C12</f>
        <v>Bus intermunicipal</v>
      </c>
      <c r="C33" s="63">
        <f>+[5]Cuadro176!D12</f>
        <v>-1.5</v>
      </c>
      <c r="D33" s="63">
        <f>+[5]Cuadro176!E12</f>
        <v>-3.024325E-3</v>
      </c>
      <c r="E33" s="62">
        <f>+[5]Cuadro176!F12</f>
        <v>-1.5</v>
      </c>
      <c r="F33" s="62">
        <f>+[5]Cuadro176!G12</f>
        <v>-3.1255480000000001E-3</v>
      </c>
      <c r="G33" s="61">
        <f>+[5]Cuadro176!H12</f>
        <v>-1.5</v>
      </c>
      <c r="H33" s="63">
        <f>+[5]Cuadro176!I12</f>
        <v>-8.8006699999999999E-6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+[5]Cuadro176!C13</f>
        <v>Otro trans intermunicipal</v>
      </c>
      <c r="C34" s="63">
        <f>+[5]Cuadro176!D13</f>
        <v>2.84</v>
      </c>
      <c r="D34" s="63">
        <f>+[5]Cuadro176!E13</f>
        <v>9.5373360000000004E-3</v>
      </c>
      <c r="E34" s="62">
        <f>+[5]Cuadro176!F13</f>
        <v>5.14</v>
      </c>
      <c r="F34" s="62">
        <f>+[5]Cuadro176!G13</f>
        <v>1.4698075E-2</v>
      </c>
      <c r="G34" s="61">
        <f>+[5]Cuadro176!H13</f>
        <v>1.1000000000000001</v>
      </c>
      <c r="H34" s="63">
        <f>+[5]Cuadro176!I13</f>
        <v>2.7549110000000001E-3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7" t="s">
        <v>315</v>
      </c>
      <c r="D37" s="177"/>
      <c r="E37" s="177" t="s">
        <v>70</v>
      </c>
      <c r="F37" s="177"/>
      <c r="G37" s="177" t="s">
        <v>71</v>
      </c>
      <c r="H37" s="17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 t="s">
        <v>184</v>
      </c>
      <c r="C38" s="97" t="s">
        <v>34</v>
      </c>
      <c r="D38" s="97" t="s">
        <v>35</v>
      </c>
      <c r="E38" s="97" t="s">
        <v>34</v>
      </c>
      <c r="F38" s="97" t="s">
        <v>35</v>
      </c>
      <c r="G38" s="97" t="s">
        <v>34</v>
      </c>
      <c r="H38" s="97" t="s">
        <v>35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9" t="str">
        <f>+[5]Cuadro176!C14</f>
        <v>Transporte aéreo</v>
      </c>
      <c r="C40" s="66">
        <f>+[5]Cuadro176!D14</f>
        <v>5.83</v>
      </c>
      <c r="D40" s="66">
        <f>+[5]Cuadro176!E14</f>
        <v>2.7934262000000001E-2</v>
      </c>
      <c r="E40" s="66">
        <f>+[5]Cuadro176!F14</f>
        <v>5.83</v>
      </c>
      <c r="F40" s="66">
        <f>+[5]Cuadro176!G14</f>
        <v>1.340146E-3</v>
      </c>
      <c r="G40" s="66">
        <f>+[5]Cuadro176!H14</f>
        <v>5.83</v>
      </c>
      <c r="H40" s="66">
        <f>+[5]Cuadro176!I14</f>
        <v>0.114595187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9" t="str">
        <f>+[5]Cuadro176!C15</f>
        <v>Pasaje aéreo</v>
      </c>
      <c r="C41" s="63">
        <f>+[5]Cuadro176!D15</f>
        <v>5.83</v>
      </c>
      <c r="D41" s="63">
        <f>+[5]Cuadro176!E15</f>
        <v>2.7934262000000001E-2</v>
      </c>
      <c r="E41" s="62">
        <f>+[5]Cuadro176!F15</f>
        <v>5.83</v>
      </c>
      <c r="F41" s="62">
        <f>+[5]Cuadro176!G15</f>
        <v>1.340146E-3</v>
      </c>
      <c r="G41" s="61">
        <f>+[5]Cuadro176!H15</f>
        <v>5.83</v>
      </c>
      <c r="H41" s="63">
        <f>+[5]Cuadro176!I15</f>
        <v>0.114595187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2"/>
      <c r="C42" s="183"/>
      <c r="D42" s="183"/>
      <c r="E42" s="183"/>
      <c r="F42" s="183"/>
      <c r="G42" s="183"/>
      <c r="H42" s="18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>
      <c r="A43" s="7"/>
      <c r="B43" s="147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>
      <c r="A44" s="7"/>
      <c r="B44" s="72"/>
      <c r="C44" s="147"/>
      <c r="D44" s="147"/>
      <c r="E44" s="147"/>
      <c r="F44" s="147"/>
      <c r="G44" s="147"/>
      <c r="H44" s="14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>
      <c r="A45" s="7"/>
      <c r="B45" s="74"/>
      <c r="C45" s="106"/>
      <c r="D45" s="106"/>
      <c r="E45" s="106"/>
      <c r="F45" s="106"/>
      <c r="G45" s="106"/>
      <c r="H45" s="106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>
      <c r="A46" s="7"/>
      <c r="B46" s="72"/>
      <c r="C46" s="133"/>
      <c r="D46" s="133"/>
      <c r="E46" s="133"/>
      <c r="F46" s="133"/>
      <c r="G46" s="133"/>
      <c r="H46" s="133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254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156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+[5]Cuadro177!C2</f>
        <v>Transporte</v>
      </c>
      <c r="C13" s="66">
        <f>+[5]Cuadro177!D2</f>
        <v>2.37</v>
      </c>
      <c r="D13" s="66">
        <f>+[5]Cuadro177!E2</f>
        <v>0.35567217400000001</v>
      </c>
      <c r="E13" s="66">
        <f>+[5]Cuadro177!F2</f>
        <v>4.49</v>
      </c>
      <c r="F13" s="66">
        <f>+[5]Cuadro177!G2</f>
        <v>0.53099355299999995</v>
      </c>
      <c r="G13" s="66">
        <f>+[5]Cuadro177!H2</f>
        <v>0.03</v>
      </c>
      <c r="H13" s="66">
        <f>+[5]Cuadro177!I2</f>
        <v>5.9548919999999998E-3</v>
      </c>
      <c r="I13" s="103"/>
      <c r="J13" s="103"/>
      <c r="K13" s="103"/>
      <c r="L13" s="11"/>
      <c r="M13" s="7"/>
    </row>
    <row r="14" spans="1:22">
      <c r="A14" s="7"/>
      <c r="B14" s="158" t="str">
        <f>+[5]Cuadro177!C3</f>
        <v>Combustible para vehículos</v>
      </c>
      <c r="C14" s="61">
        <f>+[5]Cuadro177!D3</f>
        <v>8.2200000000000006</v>
      </c>
      <c r="D14" s="61">
        <f>+[5]Cuadro177!E3</f>
        <v>0.208219029</v>
      </c>
      <c r="E14" s="62">
        <f>+[5]Cuadro177!F3</f>
        <v>8.3000000000000007</v>
      </c>
      <c r="F14" s="62">
        <f>+[5]Cuadro177!G3</f>
        <v>0.124937462</v>
      </c>
      <c r="G14" s="61">
        <f>+[5]Cuadro177!H3</f>
        <v>8.16</v>
      </c>
      <c r="H14" s="61">
        <f>+[5]Cuadro177!I3</f>
        <v>0.25949708300000002</v>
      </c>
      <c r="I14" s="98">
        <f>+[5]Cuadro177!J3</f>
        <v>1</v>
      </c>
      <c r="J14" s="99">
        <f>+[5]Cuadro177!K3</f>
        <v>3</v>
      </c>
      <c r="K14" s="98">
        <f>+[5]Cuadro177!L3</f>
        <v>1</v>
      </c>
      <c r="L14" s="11"/>
      <c r="M14" s="7"/>
    </row>
    <row r="15" spans="1:22">
      <c r="A15" s="7"/>
      <c r="B15" s="158" t="str">
        <f>+[5]Cuadro177!C4</f>
        <v>Bus</v>
      </c>
      <c r="C15" s="61">
        <f>+[5]Cuadro177!D4</f>
        <v>6.9</v>
      </c>
      <c r="D15" s="61">
        <f>+[5]Cuadro177!E4</f>
        <v>0.185764818</v>
      </c>
      <c r="E15" s="62">
        <f>+[5]Cuadro177!F4</f>
        <v>6.9</v>
      </c>
      <c r="F15" s="62">
        <f>+[5]Cuadro177!G4</f>
        <v>0.26679097400000001</v>
      </c>
      <c r="G15" s="61">
        <f>+[5]Cuadro177!H4</f>
        <v>6.9</v>
      </c>
      <c r="H15" s="61">
        <f>+[5]Cuadro177!I4</f>
        <v>3.0565286000000001E-2</v>
      </c>
      <c r="I15" s="98">
        <f>+[5]Cuadro177!J4</f>
        <v>2</v>
      </c>
      <c r="J15" s="99">
        <f>+[5]Cuadro177!K4</f>
        <v>1</v>
      </c>
      <c r="K15" s="98">
        <f>+[5]Cuadro177!L4</f>
        <v>6</v>
      </c>
      <c r="L15" s="11"/>
      <c r="M15" s="7"/>
      <c r="O15" s="53"/>
    </row>
    <row r="16" spans="1:22">
      <c r="A16" s="7"/>
      <c r="B16" s="158" t="str">
        <f>+[5]Cuadro177!C5</f>
        <v>Buseta</v>
      </c>
      <c r="C16" s="61">
        <f>+[5]Cuadro177!D5</f>
        <v>8.02</v>
      </c>
      <c r="D16" s="61">
        <f>+[5]Cuadro177!E5</f>
        <v>0.10099351400000001</v>
      </c>
      <c r="E16" s="62">
        <f>+[5]Cuadro177!F5</f>
        <v>8.02</v>
      </c>
      <c r="F16" s="62">
        <f>+[5]Cuadro177!G5</f>
        <v>0.15160051399999999</v>
      </c>
      <c r="G16" s="61">
        <f>+[5]Cuadro177!H5</f>
        <v>8.02</v>
      </c>
      <c r="H16" s="61">
        <f>+[5]Cuadro177!I5</f>
        <v>7.9859170000000004E-3</v>
      </c>
      <c r="I16" s="98">
        <f>+[5]Cuadro177!J5</f>
        <v>3</v>
      </c>
      <c r="J16" s="99">
        <f>+[5]Cuadro177!K5</f>
        <v>2</v>
      </c>
      <c r="K16" s="98">
        <f>+[5]Cuadro177!L5</f>
        <v>7</v>
      </c>
      <c r="L16" s="11"/>
      <c r="M16" s="7"/>
      <c r="O16" s="18"/>
    </row>
    <row r="17" spans="1:17">
      <c r="A17" s="7"/>
      <c r="B17" s="158" t="str">
        <f>+[5]Cuadro177!C6</f>
        <v>Otros medios para transporte urbano</v>
      </c>
      <c r="C17" s="61">
        <f>+[5]Cuadro177!D6</f>
        <v>7.63</v>
      </c>
      <c r="D17" s="61">
        <f>+[5]Cuadro177!E6</f>
        <v>3.2457787000000002E-2</v>
      </c>
      <c r="E17" s="62">
        <f>+[5]Cuadro177!F6</f>
        <v>7.63</v>
      </c>
      <c r="F17" s="62">
        <f>+[5]Cuadro177!G6</f>
        <v>4.8229395000000001E-2</v>
      </c>
      <c r="G17" s="61">
        <f>+[5]Cuadro177!H6</f>
        <v>7.63</v>
      </c>
      <c r="H17" s="61">
        <f>+[5]Cuadro177!I6</f>
        <v>2.5133260000000002E-3</v>
      </c>
      <c r="I17" s="98">
        <f>+[5]Cuadro177!J6</f>
        <v>4</v>
      </c>
      <c r="J17" s="99">
        <f>+[5]Cuadro177!K6</f>
        <v>4</v>
      </c>
      <c r="K17" s="98">
        <f>+[5]Cuadro177!L6</f>
        <v>9</v>
      </c>
      <c r="L17" s="11"/>
      <c r="M17" s="7"/>
    </row>
    <row r="18" spans="1:17">
      <c r="A18" s="7"/>
      <c r="B18" s="158" t="str">
        <f>+[5]Cuadro177!C7</f>
        <v>Pasaje aéreo</v>
      </c>
      <c r="C18" s="61">
        <f>+[5]Cuadro177!D7</f>
        <v>5.83</v>
      </c>
      <c r="D18" s="61">
        <f>+[5]Cuadro177!E7</f>
        <v>2.7934262000000001E-2</v>
      </c>
      <c r="E18" s="62">
        <f>+[5]Cuadro177!F7</f>
        <v>5.83</v>
      </c>
      <c r="F18" s="62">
        <f>+[5]Cuadro177!G7</f>
        <v>1.340146E-3</v>
      </c>
      <c r="G18" s="61">
        <f>+[5]Cuadro177!H7</f>
        <v>5.83</v>
      </c>
      <c r="H18" s="61">
        <f>+[5]Cuadro177!I7</f>
        <v>0.114595187</v>
      </c>
      <c r="I18" s="98">
        <f>+[5]Cuadro177!J7</f>
        <v>5</v>
      </c>
      <c r="J18" s="99">
        <f>+[5]Cuadro177!K7</f>
        <v>10</v>
      </c>
      <c r="K18" s="98">
        <f>+[5]Cuadro177!L7</f>
        <v>2</v>
      </c>
      <c r="L18" s="11"/>
      <c r="M18" s="7"/>
    </row>
    <row r="19" spans="1:17">
      <c r="A19" s="7"/>
      <c r="B19" s="158" t="str">
        <f>+[5]Cuadro177!C8</f>
        <v>Servicio de parqueadero</v>
      </c>
      <c r="C19" s="61">
        <f>+[5]Cuadro177!D8</f>
        <v>6.69</v>
      </c>
      <c r="D19" s="61">
        <f>+[5]Cuadro177!E8</f>
        <v>2.3635152E-2</v>
      </c>
      <c r="E19" s="62">
        <f>+[5]Cuadro177!F8</f>
        <v>5.0999999999999996</v>
      </c>
      <c r="F19" s="62">
        <f>+[5]Cuadro177!G8</f>
        <v>1.3363883E-2</v>
      </c>
      <c r="G19" s="61">
        <f>+[5]Cuadro177!H8</f>
        <v>8.4</v>
      </c>
      <c r="H19" s="61">
        <f>+[5]Cuadro177!I8</f>
        <v>5.5678901000000003E-2</v>
      </c>
      <c r="I19" s="98">
        <f>+[5]Cuadro177!J8</f>
        <v>6</v>
      </c>
      <c r="J19" s="99">
        <f>+[5]Cuadro177!K8</f>
        <v>7</v>
      </c>
      <c r="K19" s="98">
        <f>+[5]Cuadro177!L8</f>
        <v>3</v>
      </c>
      <c r="L19" s="11"/>
      <c r="M19" s="7"/>
    </row>
    <row r="20" spans="1:17">
      <c r="A20" s="7"/>
      <c r="B20" s="158" t="str">
        <f>+[5]Cuadro177!C9</f>
        <v>Taxi</v>
      </c>
      <c r="C20" s="61">
        <f>+[5]Cuadro177!D9</f>
        <v>2.38</v>
      </c>
      <c r="D20" s="61">
        <f>+[5]Cuadro177!E9</f>
        <v>2.2696984E-2</v>
      </c>
      <c r="E20" s="62">
        <f>+[5]Cuadro177!F9</f>
        <v>2.38</v>
      </c>
      <c r="F20" s="62">
        <f>+[5]Cuadro177!G9</f>
        <v>1.3371432000000001E-2</v>
      </c>
      <c r="G20" s="61">
        <f>+[5]Cuadro177!H9</f>
        <v>2.38</v>
      </c>
      <c r="H20" s="61">
        <f>+[5]Cuadro177!I9</f>
        <v>3.4174511999999997E-2</v>
      </c>
      <c r="I20" s="98">
        <f>+[5]Cuadro177!J9</f>
        <v>7</v>
      </c>
      <c r="J20" s="99">
        <f>+[5]Cuadro177!K9</f>
        <v>6</v>
      </c>
      <c r="K20" s="98">
        <f>+[5]Cuadro177!L9</f>
        <v>4</v>
      </c>
      <c r="L20" s="11"/>
      <c r="M20" s="7"/>
      <c r="P20" s="17"/>
      <c r="Q20" s="17"/>
    </row>
    <row r="21" spans="1:17">
      <c r="A21" s="7"/>
      <c r="B21" s="158" t="str">
        <f>+[5]Cuadro177!C10</f>
        <v>Servicios de mecanica</v>
      </c>
      <c r="C21" s="61">
        <f>+[5]Cuadro177!D10</f>
        <v>3.84</v>
      </c>
      <c r="D21" s="61">
        <f>+[5]Cuadro177!E10</f>
        <v>1.1714927E-2</v>
      </c>
      <c r="E21" s="62">
        <f>+[5]Cuadro177!F10</f>
        <v>3.7</v>
      </c>
      <c r="F21" s="62">
        <f>+[5]Cuadro177!G10</f>
        <v>8.0916930000000005E-3</v>
      </c>
      <c r="G21" s="61">
        <f>+[5]Cuadro177!H10</f>
        <v>4.16</v>
      </c>
      <c r="H21" s="61">
        <f>+[5]Cuadro177!I10</f>
        <v>3.1618752E-2</v>
      </c>
      <c r="I21" s="98">
        <f>+[5]Cuadro177!J10</f>
        <v>8</v>
      </c>
      <c r="J21" s="99">
        <f>+[5]Cuadro177!K10</f>
        <v>9</v>
      </c>
      <c r="K21" s="98">
        <f>+[5]Cuadro177!L10</f>
        <v>5</v>
      </c>
      <c r="L21" s="11"/>
      <c r="M21" s="7"/>
      <c r="O21" s="57"/>
      <c r="P21" s="57"/>
      <c r="Q21" s="57"/>
    </row>
    <row r="22" spans="1:17">
      <c r="A22" s="7"/>
      <c r="B22" s="158" t="str">
        <f>+[5]Cuadro177!C11</f>
        <v>Otros transporte intermunicipal</v>
      </c>
      <c r="C22" s="61">
        <f>+[5]Cuadro177!D11</f>
        <v>2.84</v>
      </c>
      <c r="D22" s="61">
        <f>+[5]Cuadro177!E11</f>
        <v>9.5373360000000004E-3</v>
      </c>
      <c r="E22" s="62">
        <f>+[5]Cuadro177!F11</f>
        <v>5.14</v>
      </c>
      <c r="F22" s="62">
        <f>+[5]Cuadro177!G11</f>
        <v>1.4698075E-2</v>
      </c>
      <c r="G22" s="61">
        <f>+[5]Cuadro177!H11</f>
        <v>1.1000000000000001</v>
      </c>
      <c r="H22" s="61">
        <f>+[5]Cuadro177!I11</f>
        <v>2.7549110000000001E-3</v>
      </c>
      <c r="I22" s="98">
        <f>+[5]Cuadro177!J11</f>
        <v>9</v>
      </c>
      <c r="J22" s="99">
        <f>+[5]Cuadro177!K11</f>
        <v>5</v>
      </c>
      <c r="K22" s="98">
        <f>+[5]Cuadro177!L11</f>
        <v>8</v>
      </c>
      <c r="L22" s="11"/>
      <c r="M22" s="7"/>
      <c r="O22" s="57"/>
      <c r="P22" s="57"/>
      <c r="Q22" s="57"/>
    </row>
    <row r="23" spans="1:17">
      <c r="A23" s="7"/>
      <c r="B23" s="158" t="str">
        <f>+[5]Cuadro177!C12</f>
        <v>Compra y cambio de aceite</v>
      </c>
      <c r="C23" s="61">
        <f>+[5]Cuadro177!D12</f>
        <v>6.52</v>
      </c>
      <c r="D23" s="61">
        <f>+[5]Cuadro177!E12</f>
        <v>9.4645790000000007E-3</v>
      </c>
      <c r="E23" s="62">
        <f>+[5]Cuadro177!F12</f>
        <v>9.65</v>
      </c>
      <c r="F23" s="62">
        <f>+[5]Cuadro177!G12</f>
        <v>9.2608369999999992E-3</v>
      </c>
      <c r="G23" s="61">
        <f>+[5]Cuadro177!H12</f>
        <v>-0.67</v>
      </c>
      <c r="H23" s="61">
        <f>+[5]Cuadro177!I12</f>
        <v>-1.5806380000000001E-3</v>
      </c>
      <c r="I23" s="98">
        <f>+[5]Cuadro177!J12</f>
        <v>10</v>
      </c>
      <c r="J23" s="99">
        <f>+[5]Cuadro177!K12</f>
        <v>8</v>
      </c>
      <c r="K23" s="98">
        <f>+[5]Cuadro177!L12</f>
        <v>14</v>
      </c>
      <c r="L23" s="11"/>
      <c r="M23" s="7"/>
      <c r="O23" s="57"/>
      <c r="P23" s="57"/>
      <c r="Q23" s="57"/>
    </row>
    <row r="24" spans="1:17">
      <c r="A24" s="7"/>
      <c r="B24" s="158" t="str">
        <f>+[5]Cuadro177!C13</f>
        <v>Llantas</v>
      </c>
      <c r="C24" s="61">
        <f>+[5]Cuadro177!D13</f>
        <v>1.85</v>
      </c>
      <c r="D24" s="61">
        <f>+[5]Cuadro177!E13</f>
        <v>5.9959800000000001E-4</v>
      </c>
      <c r="E24" s="62">
        <f>+[5]Cuadro177!F13</f>
        <v>1.58</v>
      </c>
      <c r="F24" s="62">
        <f>+[5]Cuadro177!G13</f>
        <v>2.9852500000000001E-4</v>
      </c>
      <c r="G24" s="61">
        <f>+[5]Cuadro177!H13</f>
        <v>0</v>
      </c>
      <c r="H24" s="61">
        <f>+[5]Cuadro177!I13</f>
        <v>0</v>
      </c>
      <c r="I24" s="98">
        <f>+[5]Cuadro177!J13</f>
        <v>11</v>
      </c>
      <c r="J24" s="99">
        <f>+[5]Cuadro177!K13</f>
        <v>11</v>
      </c>
      <c r="K24" s="98">
        <f>+[5]Cuadro177!L13</f>
        <v>11</v>
      </c>
      <c r="L24" s="11"/>
      <c r="M24" s="7"/>
    </row>
    <row r="25" spans="1:17">
      <c r="A25" s="7"/>
      <c r="B25" s="160" t="str">
        <f>+[5]Cuadro177!C14</f>
        <v>Batería</v>
      </c>
      <c r="C25" s="61">
        <f>+[5]Cuadro177!D14</f>
        <v>0.37</v>
      </c>
      <c r="D25" s="61">
        <f>+[5]Cuadro177!E14</f>
        <v>1.53654E-4</v>
      </c>
      <c r="E25" s="62">
        <f>+[5]Cuadro177!F14</f>
        <v>0.26</v>
      </c>
      <c r="F25" s="62">
        <f>+[5]Cuadro177!G14</f>
        <v>1.08367E-4</v>
      </c>
      <c r="G25" s="61">
        <f>+[5]Cuadro177!H14</f>
        <v>0.38</v>
      </c>
      <c r="H25" s="61">
        <f>+[5]Cuadro177!I14</f>
        <v>2.45906E-4</v>
      </c>
      <c r="I25" s="98">
        <f>+[5]Cuadro177!J14</f>
        <v>12</v>
      </c>
      <c r="J25" s="99">
        <f>+[5]Cuadro177!K14</f>
        <v>12</v>
      </c>
      <c r="K25" s="98">
        <f>+[5]Cuadro177!L14</f>
        <v>10</v>
      </c>
      <c r="L25" s="11"/>
      <c r="M25" s="7"/>
    </row>
    <row r="26" spans="1:17">
      <c r="A26" s="7"/>
      <c r="B26" s="158" t="str">
        <f>+[5]Cuadro177!C15</f>
        <v>Bus intermunicipal</v>
      </c>
      <c r="C26" s="61">
        <f>+[5]Cuadro177!D15</f>
        <v>-1.5</v>
      </c>
      <c r="D26" s="61">
        <f>+[5]Cuadro177!E15</f>
        <v>-3.024325E-3</v>
      </c>
      <c r="E26" s="62">
        <f>+[5]Cuadro177!F15</f>
        <v>-1.5</v>
      </c>
      <c r="F26" s="62">
        <f>+[5]Cuadro177!G15</f>
        <v>-3.1255480000000001E-3</v>
      </c>
      <c r="G26" s="61">
        <f>+[5]Cuadro177!H15</f>
        <v>-1.5</v>
      </c>
      <c r="H26" s="61">
        <f>+[5]Cuadro177!I15</f>
        <v>-8.8006699999999999E-6</v>
      </c>
      <c r="I26" s="98">
        <f>+[5]Cuadro177!J15</f>
        <v>13</v>
      </c>
      <c r="J26" s="99">
        <f>+[5]Cuadro177!K15</f>
        <v>13</v>
      </c>
      <c r="K26" s="98">
        <f>+[5]Cuadro177!L15</f>
        <v>12</v>
      </c>
      <c r="L26" s="11"/>
      <c r="M26" s="7"/>
    </row>
    <row r="27" spans="1:17">
      <c r="A27" s="7"/>
      <c r="B27" s="158" t="str">
        <f>+[5]Cuadro177!C16</f>
        <v>Otros para transporte</v>
      </c>
      <c r="C27" s="61">
        <f>+[5]Cuadro177!D16</f>
        <v>-3.36</v>
      </c>
      <c r="D27" s="61">
        <f>+[5]Cuadro177!E16</f>
        <v>-8.4681559999999993E-3</v>
      </c>
      <c r="E27" s="62">
        <f>+[5]Cuadro177!F16</f>
        <v>-3.46</v>
      </c>
      <c r="F27" s="62">
        <f>+[5]Cuadro177!G16</f>
        <v>-2.1715048000000001E-2</v>
      </c>
      <c r="G27" s="61">
        <f>+[5]Cuadro177!H16</f>
        <v>-3.59</v>
      </c>
      <c r="H27" s="61">
        <f>+[5]Cuadro177!I16</f>
        <v>-2.9048700000000003E-4</v>
      </c>
      <c r="I27" s="98">
        <f>+[5]Cuadro177!J16</f>
        <v>14</v>
      </c>
      <c r="J27" s="99">
        <f>+[5]Cuadro177!K16</f>
        <v>14</v>
      </c>
      <c r="K27" s="98">
        <f>+[5]Cuadro177!L16</f>
        <v>13</v>
      </c>
      <c r="L27" s="11"/>
      <c r="M27" s="7"/>
    </row>
    <row r="28" spans="1:17">
      <c r="A28" s="7"/>
      <c r="B28" s="158" t="str">
        <f>+[5]Cuadro177!C17</f>
        <v>Vehículos</v>
      </c>
      <c r="C28" s="61">
        <f>+[5]Cuadro177!D17</f>
        <v>-4.42</v>
      </c>
      <c r="D28" s="61">
        <f>+[5]Cuadro177!E17</f>
        <v>-0.22085864999999999</v>
      </c>
      <c r="E28" s="62">
        <f>+[5]Cuadro177!F17</f>
        <v>-4.42</v>
      </c>
      <c r="F28" s="62">
        <f>+[5]Cuadro177!G17</f>
        <v>-7.0186717999999995E-2</v>
      </c>
      <c r="G28" s="61">
        <f>+[5]Cuadro177!H17</f>
        <v>-4.42</v>
      </c>
      <c r="H28" s="61">
        <f>+[5]Cuadro177!I17</f>
        <v>-0.47334658299999999</v>
      </c>
      <c r="I28" s="98">
        <f>+[5]Cuadro177!J17</f>
        <v>15</v>
      </c>
      <c r="J28" s="99">
        <f>+[5]Cuadro177!K17</f>
        <v>15</v>
      </c>
      <c r="K28" s="98">
        <f>+[5]Cuadro177!L17</f>
        <v>15</v>
      </c>
      <c r="L28" s="11"/>
      <c r="M28" s="7"/>
      <c r="N28" s="72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>
      <c r="A32" s="7"/>
      <c r="B32" s="79"/>
      <c r="C32" s="59"/>
      <c r="D32" s="59"/>
      <c r="E32" s="59"/>
      <c r="F32" s="59"/>
      <c r="G32" s="59"/>
      <c r="H32" s="59"/>
      <c r="I32" s="59"/>
      <c r="J32" s="59"/>
      <c r="K32" s="59"/>
      <c r="L32" s="11"/>
      <c r="M32" s="7"/>
    </row>
    <row r="33" spans="1:17">
      <c r="A33" s="7"/>
      <c r="B33" s="9"/>
      <c r="C33" s="59"/>
      <c r="D33" s="59"/>
      <c r="E33" s="59"/>
      <c r="F33" s="59"/>
      <c r="G33" s="59"/>
      <c r="H33" s="59"/>
      <c r="I33" s="59"/>
      <c r="J33" s="59"/>
      <c r="K33" s="59"/>
      <c r="L33" s="11"/>
      <c r="M33" s="7"/>
    </row>
    <row r="34" spans="1:17">
      <c r="A34" s="7"/>
      <c r="B34" s="9"/>
      <c r="C34" s="59"/>
      <c r="D34" s="59"/>
      <c r="E34" s="59"/>
      <c r="F34" s="59"/>
      <c r="G34" s="59"/>
      <c r="H34" s="59"/>
      <c r="I34" s="59"/>
      <c r="J34" s="59"/>
      <c r="K34" s="59"/>
      <c r="L34" s="11"/>
      <c r="M34" s="7"/>
    </row>
    <row r="35" spans="1:17">
      <c r="A35" s="7"/>
      <c r="B35" s="9"/>
      <c r="C35" s="59"/>
      <c r="D35" s="59"/>
      <c r="E35" s="59"/>
      <c r="F35" s="59"/>
      <c r="G35" s="59"/>
      <c r="H35" s="59"/>
      <c r="I35" s="59"/>
      <c r="J35" s="59"/>
      <c r="K35" s="59"/>
      <c r="L35" s="11"/>
      <c r="M35" s="7"/>
    </row>
    <row r="36" spans="1:17">
      <c r="A36" s="7"/>
      <c r="B36" s="9"/>
      <c r="C36" s="59"/>
      <c r="D36" s="59"/>
      <c r="E36" s="59"/>
      <c r="F36" s="59"/>
      <c r="G36" s="59"/>
      <c r="H36" s="59"/>
      <c r="I36" s="59"/>
      <c r="J36" s="59"/>
      <c r="K36" s="59"/>
      <c r="L36" s="11"/>
      <c r="M36" s="7"/>
    </row>
    <row r="37" spans="1:17">
      <c r="A37" s="7"/>
      <c r="B37" s="9"/>
      <c r="C37" s="59"/>
      <c r="D37" s="59"/>
      <c r="E37" s="59"/>
      <c r="F37" s="59"/>
      <c r="G37" s="59"/>
      <c r="H37" s="59"/>
      <c r="I37" s="59"/>
      <c r="J37" s="59"/>
      <c r="K37" s="59"/>
      <c r="L37" s="11"/>
      <c r="M37" s="7"/>
    </row>
    <row r="38" spans="1:17">
      <c r="A38" s="7"/>
      <c r="B38" s="9"/>
      <c r="C38" s="59"/>
      <c r="D38" s="59"/>
      <c r="E38" s="59"/>
      <c r="F38" s="59"/>
      <c r="G38" s="59"/>
      <c r="H38" s="59"/>
      <c r="I38" s="59"/>
      <c r="J38" s="59"/>
      <c r="K38" s="59"/>
      <c r="L38" s="11"/>
      <c r="M38" s="7"/>
    </row>
    <row r="39" spans="1:17">
      <c r="A39" s="7"/>
      <c r="B39" s="9"/>
      <c r="C39" s="59"/>
      <c r="D39" s="59"/>
      <c r="E39" s="59"/>
      <c r="F39" s="59"/>
      <c r="G39" s="59"/>
      <c r="H39" s="59"/>
      <c r="I39" s="59"/>
      <c r="J39" s="59"/>
      <c r="K39" s="59"/>
      <c r="L39" s="11"/>
      <c r="M39" s="7"/>
    </row>
    <row r="40" spans="1:17">
      <c r="A40" s="7"/>
      <c r="B40" s="9"/>
      <c r="C40" s="59"/>
      <c r="D40" s="59"/>
      <c r="E40" s="59"/>
      <c r="F40" s="59"/>
      <c r="G40" s="59"/>
      <c r="H40" s="59"/>
      <c r="I40" s="59"/>
      <c r="J40" s="59"/>
      <c r="K40" s="59"/>
      <c r="L40" s="11"/>
      <c r="M40" s="7"/>
    </row>
    <row r="41" spans="1:17">
      <c r="A41" s="7"/>
      <c r="B41" s="9"/>
      <c r="C41" s="59"/>
      <c r="D41" s="59"/>
      <c r="E41" s="59"/>
      <c r="F41" s="59"/>
      <c r="G41" s="59"/>
      <c r="H41" s="59"/>
      <c r="I41" s="59"/>
      <c r="J41" s="59"/>
      <c r="K41" s="59"/>
      <c r="L41" s="11"/>
      <c r="M41" s="7"/>
    </row>
    <row r="42" spans="1:17">
      <c r="A42" s="7"/>
      <c r="B42" s="9"/>
      <c r="C42" s="59"/>
      <c r="D42" s="59"/>
      <c r="E42" s="59"/>
      <c r="F42" s="59"/>
      <c r="G42" s="59"/>
      <c r="H42" s="59"/>
      <c r="I42" s="59"/>
      <c r="J42" s="59"/>
      <c r="K42" s="59"/>
      <c r="L42" s="11"/>
      <c r="M42" s="7"/>
    </row>
    <row r="43" spans="1:17">
      <c r="A43" s="7"/>
      <c r="B43" s="9"/>
      <c r="C43" s="59"/>
      <c r="D43" s="59"/>
      <c r="E43" s="59"/>
      <c r="F43" s="59"/>
      <c r="G43" s="59"/>
      <c r="H43" s="59"/>
      <c r="I43" s="59"/>
      <c r="J43" s="59"/>
      <c r="K43" s="59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tr">
        <f>IF(J49="","",1)</f>
        <v/>
      </c>
      <c r="P49" s="6"/>
      <c r="Q49" s="6"/>
    </row>
    <row r="50" spans="1:17" s="17" customFormat="1">
      <c r="A50" s="7"/>
      <c r="B50" s="23" t="s">
        <v>325</v>
      </c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>
      <c r="A51" s="7"/>
      <c r="B51" s="23" t="s">
        <v>115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>
      <c r="A52" s="24"/>
      <c r="B52" s="25" t="s">
        <v>76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3" sqref="B13:B14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251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+[5]Cuadro178!C2</f>
        <v>Comunicaciones</v>
      </c>
      <c r="C13" s="66">
        <f>+[5]Cuadro178!D2</f>
        <v>0.53</v>
      </c>
      <c r="D13" s="66">
        <f>+[5]Cuadro178!E2</f>
        <v>1.9542683000000002E-2</v>
      </c>
      <c r="E13" s="66">
        <f>+[5]Cuadro178!F2</f>
        <v>1.75</v>
      </c>
      <c r="F13" s="66">
        <f>+[5]Cuadro178!G2</f>
        <v>5.6494318000000002E-2</v>
      </c>
      <c r="G13" s="66">
        <f>+[5]Cuadro178!H2</f>
        <v>0.08</v>
      </c>
      <c r="H13" s="66">
        <f>+[5]Cuadro178!I2</f>
        <v>3.1427999999999998E-3</v>
      </c>
      <c r="I13" s="103"/>
      <c r="J13" s="103"/>
      <c r="K13" s="103"/>
      <c r="L13" s="11"/>
      <c r="M13" s="7"/>
    </row>
    <row r="14" spans="1:22">
      <c r="A14" s="7"/>
      <c r="B14" s="32" t="str">
        <f>+[5]Cuadro178!C3</f>
        <v>Comunicaciones</v>
      </c>
      <c r="C14" s="61">
        <f>+[5]Cuadro178!D3</f>
        <v>0.53</v>
      </c>
      <c r="D14" s="61">
        <f>+[5]Cuadro178!E3</f>
        <v>1.9542683000000002E-2</v>
      </c>
      <c r="E14" s="62">
        <f>+[5]Cuadro178!F3</f>
        <v>1.75</v>
      </c>
      <c r="F14" s="62">
        <f>+[5]Cuadro178!G3</f>
        <v>5.6494318000000002E-2</v>
      </c>
      <c r="G14" s="61">
        <f>+[5]Cuadro178!H3</f>
        <v>0.08</v>
      </c>
      <c r="H14" s="61">
        <f>+[5]Cuadro178!I3</f>
        <v>3.1427999999999998E-3</v>
      </c>
      <c r="I14" s="98">
        <f>+[5]Cuadro178!J3</f>
        <v>1</v>
      </c>
      <c r="J14" s="99">
        <f>+[5]Cuadro178!K3</f>
        <v>1</v>
      </c>
      <c r="K14" s="98">
        <f>+[5]Cuadro178!L3</f>
        <v>1</v>
      </c>
      <c r="L14" s="11"/>
      <c r="M14" s="7"/>
    </row>
    <row r="15" spans="1:22">
      <c r="A15" s="7"/>
      <c r="B15" s="9"/>
      <c r="C15" s="59"/>
      <c r="D15" s="59"/>
      <c r="E15" s="59"/>
      <c r="F15" s="59"/>
      <c r="G15" s="59"/>
      <c r="H15" s="59"/>
      <c r="I15" s="59"/>
      <c r="J15" s="59"/>
      <c r="K15" s="59"/>
      <c r="L15" s="11"/>
      <c r="M15" s="7"/>
      <c r="O15" s="53"/>
    </row>
    <row r="16" spans="1:22">
      <c r="A16" s="7"/>
      <c r="B16" s="9"/>
      <c r="C16" s="89"/>
      <c r="D16" s="89"/>
      <c r="E16" s="89"/>
      <c r="F16" s="89"/>
      <c r="G16" s="89"/>
      <c r="H16" s="89"/>
      <c r="I16" s="114"/>
      <c r="J16" s="114"/>
      <c r="K16" s="114"/>
      <c r="L16" s="11"/>
      <c r="M16" s="7"/>
      <c r="O16" s="18"/>
    </row>
    <row r="17" spans="1:21">
      <c r="A17" s="7"/>
      <c r="B17" s="9"/>
      <c r="C17" s="89"/>
      <c r="D17" s="89"/>
      <c r="E17" s="89"/>
      <c r="F17" s="89"/>
      <c r="G17" s="89"/>
      <c r="H17" s="89"/>
      <c r="I17" s="114"/>
      <c r="J17" s="114"/>
      <c r="K17" s="114"/>
      <c r="L17" s="11"/>
      <c r="M17" s="7"/>
    </row>
    <row r="18" spans="1:21">
      <c r="A18" s="7"/>
      <c r="B18" s="9"/>
      <c r="C18" s="178" t="s">
        <v>299</v>
      </c>
      <c r="D18" s="178"/>
      <c r="E18" s="178"/>
      <c r="F18" s="178"/>
      <c r="G18" s="178"/>
      <c r="H18" s="178"/>
      <c r="I18" s="178"/>
      <c r="J18" s="178"/>
      <c r="K18" s="178"/>
      <c r="L18" s="11"/>
      <c r="M18" s="7"/>
      <c r="O18" s="57"/>
      <c r="P18" s="57"/>
      <c r="Q18" s="57"/>
      <c r="R18" s="82"/>
      <c r="S18" s="83"/>
      <c r="T18" s="83"/>
      <c r="U18" s="84"/>
    </row>
    <row r="19" spans="1:21">
      <c r="A19" s="7"/>
      <c r="B19" s="9"/>
      <c r="C19" s="176" t="s">
        <v>331</v>
      </c>
      <c r="D19" s="176"/>
      <c r="E19" s="176"/>
      <c r="F19" s="176"/>
      <c r="G19" s="176"/>
      <c r="H19" s="176"/>
      <c r="I19" s="176"/>
      <c r="J19" s="176"/>
      <c r="K19" s="176"/>
      <c r="L19" s="11"/>
      <c r="M19" s="7"/>
      <c r="O19" s="57"/>
      <c r="P19" s="57"/>
      <c r="Q19" s="57"/>
      <c r="R19" s="82"/>
      <c r="S19" s="83"/>
      <c r="T19" s="83"/>
      <c r="U19" s="84"/>
    </row>
    <row r="20" spans="1:21">
      <c r="A20" s="7"/>
      <c r="D20" s="9"/>
      <c r="E20" s="103">
        <v>2009</v>
      </c>
      <c r="F20" s="103">
        <v>2010</v>
      </c>
      <c r="G20" s="103">
        <v>2011</v>
      </c>
      <c r="H20" s="133"/>
      <c r="I20" s="134"/>
      <c r="J20" s="134"/>
      <c r="K20" s="134"/>
      <c r="L20" s="11"/>
      <c r="M20" s="7"/>
      <c r="O20" s="57"/>
      <c r="P20" s="57"/>
      <c r="Q20" s="57"/>
      <c r="R20" s="82"/>
      <c r="S20" s="83"/>
      <c r="T20" s="83"/>
      <c r="U20" s="84"/>
    </row>
    <row r="21" spans="1:21">
      <c r="A21" s="7"/>
      <c r="D21" s="9" t="s">
        <v>6</v>
      </c>
      <c r="E21" s="63">
        <f>+[5]Cuadro178a!B2</f>
        <v>3.05</v>
      </c>
      <c r="F21" s="62">
        <f>+[5]Cuadro178a!C2</f>
        <v>-2.2599999999999998</v>
      </c>
      <c r="G21" s="61">
        <f>+[5]Cuadro178a!D2</f>
        <v>0.53</v>
      </c>
      <c r="H21" s="133"/>
      <c r="I21" s="134"/>
      <c r="J21" s="134"/>
      <c r="K21" s="134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D22" s="9" t="s">
        <v>4</v>
      </c>
      <c r="E22" s="61">
        <f>+[5]Cuadro178a!B3</f>
        <v>0</v>
      </c>
      <c r="F22" s="62">
        <f>+[5]Cuadro178a!C3</f>
        <v>-1.91</v>
      </c>
      <c r="G22" s="61">
        <f>+[5]Cuadro178a!D3</f>
        <v>0.92</v>
      </c>
      <c r="H22" s="133"/>
      <c r="I22" s="134"/>
      <c r="J22" s="134"/>
      <c r="K22" s="134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F23" s="133"/>
      <c r="G23" s="133"/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B24" s="9"/>
      <c r="C24" s="140"/>
      <c r="D24" s="140"/>
      <c r="E24" s="140"/>
      <c r="F24" s="140"/>
      <c r="G24" s="140"/>
      <c r="H24" s="140"/>
      <c r="I24" s="140"/>
      <c r="J24" s="140"/>
      <c r="K24" s="140"/>
      <c r="L24" s="155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B25" s="9"/>
      <c r="C25" s="140"/>
      <c r="D25" s="140"/>
      <c r="E25" s="140"/>
      <c r="F25" s="140"/>
      <c r="G25" s="140"/>
      <c r="H25" s="140"/>
      <c r="I25" s="140"/>
      <c r="J25" s="140"/>
      <c r="K25" s="140"/>
      <c r="L25" s="155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B26" s="9"/>
      <c r="C26" s="140"/>
      <c r="D26" s="140"/>
      <c r="E26" s="140"/>
      <c r="F26" s="140"/>
      <c r="G26" s="140"/>
      <c r="H26" s="140"/>
      <c r="I26" s="140"/>
      <c r="J26" s="140"/>
      <c r="K26" s="140"/>
      <c r="L26" s="155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19"/>
      <c r="C28" s="141"/>
      <c r="D28" s="141"/>
      <c r="E28" s="141"/>
      <c r="F28" s="141"/>
      <c r="G28" s="141"/>
      <c r="H28" s="141"/>
      <c r="I28" s="141"/>
      <c r="J28" s="141"/>
      <c r="K28" s="141"/>
      <c r="L28" s="156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1"/>
      <c r="D29" s="141"/>
      <c r="E29" s="141"/>
      <c r="F29" s="141"/>
      <c r="G29" s="141"/>
      <c r="H29" s="141"/>
      <c r="I29" s="141"/>
      <c r="J29" s="141"/>
      <c r="K29" s="141"/>
      <c r="L29" s="156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1"/>
      <c r="D30" s="141"/>
      <c r="E30" s="141"/>
      <c r="F30" s="141"/>
      <c r="G30" s="141"/>
      <c r="H30" s="141"/>
      <c r="I30" s="141"/>
      <c r="J30" s="141"/>
      <c r="K30" s="141"/>
      <c r="L30" s="156"/>
      <c r="M30" s="7"/>
      <c r="O30" s="57"/>
      <c r="P30" s="57"/>
      <c r="Q30" s="57"/>
      <c r="R30" s="82"/>
      <c r="S30" s="83"/>
      <c r="T30" s="83"/>
      <c r="U30" s="84"/>
    </row>
    <row r="31" spans="1:21" ht="14.25" customHeight="1">
      <c r="A31" s="7"/>
      <c r="B31" s="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</row>
    <row r="33" spans="1:14">
      <c r="A33" s="7"/>
      <c r="B33" s="9"/>
      <c r="C33" s="140"/>
      <c r="D33" s="140"/>
      <c r="E33" s="140"/>
      <c r="F33" s="140"/>
      <c r="G33" s="140"/>
      <c r="H33" s="140"/>
      <c r="I33" s="140"/>
      <c r="J33" s="140"/>
      <c r="K33" s="140"/>
      <c r="L33" s="155"/>
      <c r="M33" s="7"/>
    </row>
    <row r="34" spans="1:14">
      <c r="A34" s="7"/>
      <c r="B34" s="9"/>
      <c r="C34" s="140"/>
      <c r="D34" s="140"/>
      <c r="E34" s="140"/>
      <c r="F34" s="140"/>
      <c r="G34" s="140"/>
      <c r="H34" s="140"/>
      <c r="I34" s="140"/>
      <c r="J34" s="140"/>
      <c r="K34" s="140"/>
      <c r="L34" s="155"/>
      <c r="M34" s="7"/>
    </row>
    <row r="35" spans="1:14">
      <c r="A35" s="7"/>
      <c r="B35" s="9"/>
      <c r="C35" s="140"/>
      <c r="D35" s="140"/>
      <c r="E35" s="140"/>
      <c r="F35" s="140"/>
      <c r="G35" s="140"/>
      <c r="H35" s="140"/>
      <c r="I35" s="140"/>
      <c r="J35" s="140"/>
      <c r="K35" s="140"/>
      <c r="L35" s="155"/>
      <c r="M35" s="7"/>
    </row>
    <row r="36" spans="1:14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14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14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14">
      <c r="A39" s="7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14">
      <c r="A40" s="7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14">
      <c r="A41" s="7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6" sqref="B16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262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342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+[5]Cuadro179!C2</f>
        <v>Comunicaciones</v>
      </c>
      <c r="C13" s="66">
        <f>+[5]Cuadro179!D2</f>
        <v>0.53</v>
      </c>
      <c r="D13" s="66">
        <f>+[5]Cuadro179!E2</f>
        <v>1.9542683000000002E-2</v>
      </c>
      <c r="E13" s="66">
        <f>+[5]Cuadro179!F2</f>
        <v>1.75</v>
      </c>
      <c r="F13" s="66">
        <f>+[5]Cuadro179!G2</f>
        <v>5.6494318000000002E-2</v>
      </c>
      <c r="G13" s="66">
        <f>+[5]Cuadro179!H2</f>
        <v>0.08</v>
      </c>
      <c r="H13" s="66">
        <f>+[5]Cuadro179!I2</f>
        <v>3.1427999999999998E-3</v>
      </c>
      <c r="I13" s="106"/>
      <c r="J13" s="11"/>
      <c r="K13" s="7"/>
    </row>
    <row r="14" spans="1:22">
      <c r="A14" s="7"/>
      <c r="B14" s="9" t="str">
        <f>+[5]Cuadro179!C3</f>
        <v>Servicio de correo</v>
      </c>
      <c r="C14" s="63">
        <f>+[5]Cuadro179!D3</f>
        <v>4.6900000000000004</v>
      </c>
      <c r="D14" s="63">
        <f>+[5]Cuadro179!E3</f>
        <v>1.872472E-3</v>
      </c>
      <c r="E14" s="62">
        <f>+[5]Cuadro179!F3</f>
        <v>4.5199999999999996</v>
      </c>
      <c r="F14" s="62">
        <f>+[5]Cuadro179!G3</f>
        <v>1.9563889999999998E-3</v>
      </c>
      <c r="G14" s="61">
        <f>+[5]Cuadro179!H3</f>
        <v>4.72</v>
      </c>
      <c r="H14" s="63">
        <f>+[5]Cuadro179!I3</f>
        <v>4.7918100000000002E-4</v>
      </c>
      <c r="I14" s="134"/>
      <c r="J14" s="11"/>
      <c r="K14" s="7"/>
    </row>
    <row r="15" spans="1:22">
      <c r="A15" s="7"/>
      <c r="B15" s="9" t="str">
        <f>+[5]Cuadro179!C4</f>
        <v>Servicios de telefonía</v>
      </c>
      <c r="C15" s="61">
        <f>+[5]Cuadro179!D4</f>
        <v>0.92</v>
      </c>
      <c r="D15" s="61">
        <f>+[5]Cuadro179!E4</f>
        <v>3.2517709999999998E-2</v>
      </c>
      <c r="E15" s="62">
        <f>+[5]Cuadro179!F4</f>
        <v>2.4500000000000002</v>
      </c>
      <c r="F15" s="62">
        <f>+[5]Cuadro179!G4</f>
        <v>7.4507428000000001E-2</v>
      </c>
      <c r="G15" s="61">
        <f>+[5]Cuadro179!H4</f>
        <v>0.54</v>
      </c>
      <c r="H15" s="61">
        <f>+[5]Cuadro179!I4</f>
        <v>2.0467207000000001E-2</v>
      </c>
      <c r="I15" s="134"/>
      <c r="J15" s="11"/>
      <c r="K15" s="7"/>
    </row>
    <row r="16" spans="1:22" s="17" customFormat="1">
      <c r="A16" s="7"/>
      <c r="B16" s="9" t="str">
        <f>+[5]Cuadro179!C5</f>
        <v>Equipos de telefonía móvil</v>
      </c>
      <c r="C16" s="61">
        <f>+[5]Cuadro179!D5</f>
        <v>-11.77</v>
      </c>
      <c r="D16" s="61">
        <f>+[5]Cuadro179!E5</f>
        <v>-1.3275932000000001E-2</v>
      </c>
      <c r="E16" s="62">
        <f>+[5]Cuadro179!F5</f>
        <v>-11.92</v>
      </c>
      <c r="F16" s="62">
        <f>+[5]Cuadro179!G5</f>
        <v>-1.7137835000000001E-2</v>
      </c>
      <c r="G16" s="61">
        <f>+[5]Cuadro179!H5</f>
        <v>-12.25</v>
      </c>
      <c r="H16" s="61">
        <f>+[5]Cuadro179!I5</f>
        <v>-1.5732359000000001E-2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9"/>
      <c r="C19" s="177" t="s">
        <v>315</v>
      </c>
      <c r="D19" s="177"/>
      <c r="E19" s="177" t="s">
        <v>70</v>
      </c>
      <c r="F19" s="177"/>
      <c r="G19" s="177" t="s">
        <v>71</v>
      </c>
      <c r="H19" s="177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146" t="s">
        <v>184</v>
      </c>
      <c r="C20" s="97" t="s">
        <v>34</v>
      </c>
      <c r="D20" s="97" t="s">
        <v>35</v>
      </c>
      <c r="E20" s="97" t="s">
        <v>34</v>
      </c>
      <c r="F20" s="97" t="s">
        <v>35</v>
      </c>
      <c r="G20" s="97" t="s">
        <v>34</v>
      </c>
      <c r="H20" s="97" t="s">
        <v>35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9"/>
      <c r="C21" s="146"/>
      <c r="D21" s="146"/>
      <c r="E21" s="146"/>
      <c r="F21" s="146"/>
      <c r="G21" s="146"/>
      <c r="H21" s="146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19" t="str">
        <f>+[5]Cuadro179!C6</f>
        <v>Servicio de correo</v>
      </c>
      <c r="C22" s="66">
        <f>+[5]Cuadro179!D6</f>
        <v>4.6900000000000004</v>
      </c>
      <c r="D22" s="66">
        <f>+[5]Cuadro179!E6</f>
        <v>1.872472E-3</v>
      </c>
      <c r="E22" s="66">
        <f>+[5]Cuadro179!F6</f>
        <v>4.5199999999999996</v>
      </c>
      <c r="F22" s="66">
        <f>+[5]Cuadro179!G6</f>
        <v>1.9563889999999998E-3</v>
      </c>
      <c r="G22" s="66">
        <f>+[5]Cuadro179!H6</f>
        <v>4.72</v>
      </c>
      <c r="H22" s="66">
        <f>+[5]Cuadro179!I6</f>
        <v>4.7918100000000002E-4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+[5]Cuadro179!C7</f>
        <v>Porte de cartas</v>
      </c>
      <c r="C23" s="63">
        <f>+[5]Cuadro179!D7</f>
        <v>4.6900000000000004</v>
      </c>
      <c r="D23" s="63">
        <f>+[5]Cuadro179!E7</f>
        <v>1.872472E-3</v>
      </c>
      <c r="E23" s="62">
        <f>+[5]Cuadro179!F7</f>
        <v>4.5199999999999996</v>
      </c>
      <c r="F23" s="62">
        <f>+[5]Cuadro179!G7</f>
        <v>1.9563889999999998E-3</v>
      </c>
      <c r="G23" s="61">
        <f>+[5]Cuadro179!H7</f>
        <v>4.72</v>
      </c>
      <c r="H23" s="63">
        <f>+[5]Cuadro179!I7</f>
        <v>4.7918100000000002E-4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+[5]Cuadro179!C8</f>
        <v>Servicios de telefonía</v>
      </c>
      <c r="C29" s="66">
        <f>+[5]Cuadro179!D8</f>
        <v>0.92</v>
      </c>
      <c r="D29" s="66">
        <f>+[5]Cuadro179!E8</f>
        <v>3.2517709999999998E-2</v>
      </c>
      <c r="E29" s="66">
        <f>+[5]Cuadro179!F8</f>
        <v>2.4500000000000002</v>
      </c>
      <c r="F29" s="66">
        <f>+[5]Cuadro179!G8</f>
        <v>7.4507428000000001E-2</v>
      </c>
      <c r="G29" s="66">
        <f>+[5]Cuadro179!H8</f>
        <v>0.54</v>
      </c>
      <c r="H29" s="66">
        <f>+[5]Cuadro179!I8</f>
        <v>2.0467207000000001E-2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+[5]Cuadro179!C9</f>
        <v>Servicios de telefonía</v>
      </c>
      <c r="C30" s="63">
        <f>+[5]Cuadro179!D9</f>
        <v>1.55</v>
      </c>
      <c r="D30" s="63">
        <f>+[5]Cuadro179!E9</f>
        <v>4.5592786000000003E-2</v>
      </c>
      <c r="E30" s="62">
        <f>+[5]Cuadro179!F9</f>
        <v>3.42</v>
      </c>
      <c r="F30" s="62">
        <f>+[5]Cuadro179!G9</f>
        <v>8.8315035E-2</v>
      </c>
      <c r="G30" s="61">
        <f>+[5]Cuadro179!H9</f>
        <v>0.86</v>
      </c>
      <c r="H30" s="63">
        <f>+[5]Cuadro179!I9</f>
        <v>2.717646E-2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+[5]Cuadro179!C10</f>
        <v>Otros servivios de telefonía</v>
      </c>
      <c r="C31" s="63">
        <f>+[5]Cuadro179!D10</f>
        <v>-2.0699999999999998</v>
      </c>
      <c r="D31" s="63">
        <f>+[5]Cuadro179!E10</f>
        <v>-1.2274859000000001E-2</v>
      </c>
      <c r="E31" s="62">
        <f>+[5]Cuadro179!F10</f>
        <v>-2.7</v>
      </c>
      <c r="F31" s="62">
        <f>+[5]Cuadro179!G10</f>
        <v>-1.2384101999999999E-2</v>
      </c>
      <c r="G31" s="61">
        <f>+[5]Cuadro179!H10</f>
        <v>-1.02</v>
      </c>
      <c r="H31" s="63">
        <f>+[5]Cuadro179!I10</f>
        <v>-6.4270689999999997E-3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7" t="s">
        <v>315</v>
      </c>
      <c r="D34" s="177"/>
      <c r="E34" s="177" t="s">
        <v>70</v>
      </c>
      <c r="F34" s="177"/>
      <c r="G34" s="177" t="s">
        <v>71</v>
      </c>
      <c r="H34" s="17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 t="s">
        <v>184</v>
      </c>
      <c r="C35" s="97" t="s">
        <v>34</v>
      </c>
      <c r="D35" s="97" t="s">
        <v>35</v>
      </c>
      <c r="E35" s="97" t="s">
        <v>34</v>
      </c>
      <c r="F35" s="97" t="s">
        <v>35</v>
      </c>
      <c r="G35" s="97" t="s">
        <v>34</v>
      </c>
      <c r="H35" s="97" t="s">
        <v>35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 t="str">
        <f>+[5]Cuadro179!C11</f>
        <v>Equipos de telefonía móvil</v>
      </c>
      <c r="C37" s="66">
        <f>+[5]Cuadro179!D11</f>
        <v>-11.77</v>
      </c>
      <c r="D37" s="66">
        <f>+[5]Cuadro179!E11</f>
        <v>-1.3275932000000001E-2</v>
      </c>
      <c r="E37" s="66">
        <f>+[5]Cuadro179!F11</f>
        <v>-11.92</v>
      </c>
      <c r="F37" s="66">
        <f>+[5]Cuadro179!G11</f>
        <v>-1.7137835000000001E-2</v>
      </c>
      <c r="G37" s="66">
        <f>+[5]Cuadro179!H11</f>
        <v>-12.25</v>
      </c>
      <c r="H37" s="66">
        <f>+[5]Cuadro179!I11</f>
        <v>-1.5732359000000001E-2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 t="str">
        <f>+[5]Cuadro179!C12</f>
        <v>Equipos de telefonía móvil</v>
      </c>
      <c r="C38" s="63">
        <f>+[5]Cuadro179!D12</f>
        <v>-11.77</v>
      </c>
      <c r="D38" s="63">
        <f>+[5]Cuadro179!E12</f>
        <v>-1.3275932000000001E-2</v>
      </c>
      <c r="E38" s="62">
        <f>+[5]Cuadro179!F12</f>
        <v>-11.92</v>
      </c>
      <c r="F38" s="62">
        <f>+[5]Cuadro179!G12</f>
        <v>-1.7137835000000001E-2</v>
      </c>
      <c r="G38" s="61">
        <f>+[5]Cuadro179!H12</f>
        <v>-12.25</v>
      </c>
      <c r="H38" s="63">
        <f>+[5]Cuadro179!I12</f>
        <v>-1.5732359000000001E-2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220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158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+[5]Cuadro180!C2</f>
        <v>Comunicaciones</v>
      </c>
      <c r="C13" s="66">
        <f>+[5]Cuadro180!D2</f>
        <v>0.53</v>
      </c>
      <c r="D13" s="66">
        <f>+[5]Cuadro180!E2</f>
        <v>1.9542683000000002E-2</v>
      </c>
      <c r="E13" s="66">
        <f>+[5]Cuadro180!F2</f>
        <v>1.75</v>
      </c>
      <c r="F13" s="66">
        <f>+[5]Cuadro180!G2</f>
        <v>5.6494318000000002E-2</v>
      </c>
      <c r="G13" s="66">
        <f>+[5]Cuadro180!H2</f>
        <v>0.08</v>
      </c>
      <c r="H13" s="66">
        <f>+[5]Cuadro180!I2</f>
        <v>3.1427999999999998E-3</v>
      </c>
      <c r="I13" s="103"/>
      <c r="J13" s="103"/>
      <c r="K13" s="103"/>
      <c r="L13" s="11"/>
      <c r="M13" s="7"/>
    </row>
    <row r="14" spans="1:22">
      <c r="A14" s="7"/>
      <c r="B14" s="158" t="str">
        <f>+[5]Cuadro180!C3</f>
        <v>Servicios de telefonía</v>
      </c>
      <c r="C14" s="61">
        <f>+[5]Cuadro180!D3</f>
        <v>1.55</v>
      </c>
      <c r="D14" s="61">
        <f>+[5]Cuadro180!E3</f>
        <v>4.5592786000000003E-2</v>
      </c>
      <c r="E14" s="62">
        <f>+[5]Cuadro180!F3</f>
        <v>3.42</v>
      </c>
      <c r="F14" s="62">
        <f>+[5]Cuadro180!G3</f>
        <v>8.8315035E-2</v>
      </c>
      <c r="G14" s="61">
        <f>+[5]Cuadro180!H3</f>
        <v>0.86</v>
      </c>
      <c r="H14" s="61">
        <f>+[5]Cuadro180!I3</f>
        <v>2.717646E-2</v>
      </c>
      <c r="I14" s="98">
        <f>+[5]Cuadro180!J3</f>
        <v>1</v>
      </c>
      <c r="J14" s="99">
        <f>+[5]Cuadro180!K3</f>
        <v>1</v>
      </c>
      <c r="K14" s="98">
        <f>+[5]Cuadro180!L3</f>
        <v>1</v>
      </c>
      <c r="L14" s="11"/>
      <c r="M14" s="7"/>
    </row>
    <row r="15" spans="1:22">
      <c r="A15" s="7"/>
      <c r="B15" s="158" t="str">
        <f>+[5]Cuadro180!C4</f>
        <v>Porte de cartas y otros servicios</v>
      </c>
      <c r="C15" s="61">
        <f>+[5]Cuadro180!D4</f>
        <v>4.6900000000000004</v>
      </c>
      <c r="D15" s="61">
        <f>+[5]Cuadro180!E4</f>
        <v>1.872472E-3</v>
      </c>
      <c r="E15" s="62">
        <f>+[5]Cuadro180!F4</f>
        <v>4.5199999999999996</v>
      </c>
      <c r="F15" s="62">
        <f>+[5]Cuadro180!G4</f>
        <v>1.9563889999999998E-3</v>
      </c>
      <c r="G15" s="61">
        <f>+[5]Cuadro180!H4</f>
        <v>4.72</v>
      </c>
      <c r="H15" s="61">
        <f>+[5]Cuadro180!I4</f>
        <v>4.7918100000000002E-4</v>
      </c>
      <c r="I15" s="98">
        <f>+[5]Cuadro180!J4</f>
        <v>2</v>
      </c>
      <c r="J15" s="99">
        <f>+[5]Cuadro180!K4</f>
        <v>2</v>
      </c>
      <c r="K15" s="98">
        <f>+[5]Cuadro180!L4</f>
        <v>2</v>
      </c>
      <c r="L15" s="11"/>
      <c r="M15" s="7"/>
      <c r="O15" s="53"/>
    </row>
    <row r="16" spans="1:22">
      <c r="A16" s="7"/>
      <c r="B16" s="158" t="str">
        <f>+[5]Cuadro180!C5</f>
        <v>Otros servivios de telefonía</v>
      </c>
      <c r="C16" s="61">
        <f>+[5]Cuadro180!D5</f>
        <v>-2.0699999999999998</v>
      </c>
      <c r="D16" s="61">
        <f>+[5]Cuadro180!E5</f>
        <v>-1.2274859000000001E-2</v>
      </c>
      <c r="E16" s="62">
        <f>+[5]Cuadro180!F5</f>
        <v>-2.7</v>
      </c>
      <c r="F16" s="62">
        <f>+[5]Cuadro180!G5</f>
        <v>-1.2384101999999999E-2</v>
      </c>
      <c r="G16" s="61">
        <f>+[5]Cuadro180!H5</f>
        <v>-1.02</v>
      </c>
      <c r="H16" s="61">
        <f>+[5]Cuadro180!I5</f>
        <v>-6.4270689999999997E-3</v>
      </c>
      <c r="I16" s="98">
        <f>+[5]Cuadro180!J5</f>
        <v>3</v>
      </c>
      <c r="J16" s="99">
        <f>+[5]Cuadro180!K5</f>
        <v>3</v>
      </c>
      <c r="K16" s="98">
        <f>+[5]Cuadro180!L5</f>
        <v>3</v>
      </c>
      <c r="L16" s="11"/>
      <c r="M16" s="7"/>
      <c r="O16" s="18"/>
    </row>
    <row r="17" spans="1:17">
      <c r="A17" s="7"/>
      <c r="B17" s="158" t="str">
        <f>+[5]Cuadro180!C6</f>
        <v>Equipos de telefonía móvil y similares</v>
      </c>
      <c r="C17" s="61">
        <f>+[5]Cuadro180!D6</f>
        <v>-11.77</v>
      </c>
      <c r="D17" s="61">
        <f>+[5]Cuadro180!E6</f>
        <v>-1.3275932000000001E-2</v>
      </c>
      <c r="E17" s="62">
        <f>+[5]Cuadro180!F6</f>
        <v>-11.92</v>
      </c>
      <c r="F17" s="62">
        <f>+[5]Cuadro180!G6</f>
        <v>-1.7137835000000001E-2</v>
      </c>
      <c r="G17" s="61">
        <f>+[5]Cuadro180!H6</f>
        <v>-12.25</v>
      </c>
      <c r="H17" s="61">
        <f>+[5]Cuadro180!I6</f>
        <v>-1.5732359000000001E-2</v>
      </c>
      <c r="I17" s="98">
        <f>+[5]Cuadro180!J6</f>
        <v>4</v>
      </c>
      <c r="J17" s="99">
        <f>+[5]Cuadro180!K6</f>
        <v>4</v>
      </c>
      <c r="K17" s="98">
        <f>+[5]Cuadro180!L6</f>
        <v>4</v>
      </c>
      <c r="L17" s="11"/>
      <c r="M17" s="7"/>
    </row>
    <row r="18" spans="1:17">
      <c r="A18" s="7"/>
      <c r="B18" s="9"/>
      <c r="C18" s="59"/>
      <c r="D18" s="59"/>
      <c r="E18" s="59"/>
      <c r="F18" s="59"/>
      <c r="G18" s="59"/>
      <c r="H18" s="59"/>
      <c r="I18" s="59"/>
      <c r="J18" s="59"/>
      <c r="K18" s="59"/>
      <c r="L18" s="11"/>
      <c r="M18" s="7"/>
    </row>
    <row r="19" spans="1:17">
      <c r="A19" s="7"/>
      <c r="B19" s="9"/>
      <c r="C19" s="59"/>
      <c r="D19" s="59"/>
      <c r="E19" s="59"/>
      <c r="F19" s="59"/>
      <c r="G19" s="59"/>
      <c r="H19" s="59"/>
      <c r="I19" s="59"/>
      <c r="J19" s="59"/>
      <c r="K19" s="59"/>
      <c r="L19" s="11"/>
      <c r="M19" s="7"/>
    </row>
    <row r="20" spans="1:17">
      <c r="A20" s="7"/>
      <c r="B20" s="9"/>
      <c r="C20" s="59"/>
      <c r="D20" s="59"/>
      <c r="E20" s="59"/>
      <c r="F20" s="59"/>
      <c r="G20" s="59"/>
      <c r="H20" s="59"/>
      <c r="I20" s="59"/>
      <c r="J20" s="59"/>
      <c r="K20" s="59"/>
      <c r="L20" s="11"/>
      <c r="M20" s="7"/>
      <c r="P20" s="17"/>
      <c r="Q20" s="17"/>
    </row>
    <row r="21" spans="1:17">
      <c r="A21" s="7"/>
      <c r="B21" s="9"/>
      <c r="C21" s="59"/>
      <c r="D21" s="59"/>
      <c r="E21" s="59"/>
      <c r="F21" s="59"/>
      <c r="G21" s="59"/>
      <c r="H21" s="59"/>
      <c r="I21" s="59"/>
      <c r="J21" s="59"/>
      <c r="K21" s="59"/>
      <c r="L21" s="11"/>
      <c r="M21" s="7"/>
      <c r="O21" s="57"/>
      <c r="P21" s="57"/>
      <c r="Q21" s="57"/>
    </row>
    <row r="22" spans="1:17">
      <c r="A22" s="7"/>
      <c r="B22" s="9"/>
      <c r="C22" s="59"/>
      <c r="D22" s="59"/>
      <c r="E22" s="59"/>
      <c r="F22" s="59"/>
      <c r="G22" s="59"/>
      <c r="H22" s="59"/>
      <c r="I22" s="59"/>
      <c r="J22" s="59"/>
      <c r="K22" s="59"/>
      <c r="L22" s="11"/>
      <c r="M22" s="7"/>
      <c r="O22" s="57"/>
      <c r="P22" s="57"/>
      <c r="Q22" s="57"/>
    </row>
    <row r="23" spans="1:17">
      <c r="A23" s="7"/>
      <c r="B23" s="9"/>
      <c r="C23" s="59"/>
      <c r="D23" s="59"/>
      <c r="E23" s="59"/>
      <c r="F23" s="59"/>
      <c r="G23" s="59"/>
      <c r="H23" s="59"/>
      <c r="I23" s="59"/>
      <c r="J23" s="59"/>
      <c r="K23" s="59"/>
      <c r="L23" s="11"/>
      <c r="M23" s="7"/>
      <c r="O23" s="57"/>
      <c r="P23" s="57"/>
      <c r="Q23" s="57"/>
    </row>
    <row r="24" spans="1:17">
      <c r="A24" s="7"/>
      <c r="B24" s="9"/>
      <c r="C24" s="59"/>
      <c r="D24" s="59"/>
      <c r="E24" s="59"/>
      <c r="F24" s="59"/>
      <c r="G24" s="59"/>
      <c r="H24" s="59"/>
      <c r="I24" s="59"/>
      <c r="J24" s="59"/>
      <c r="K24" s="59"/>
      <c r="L24" s="11"/>
      <c r="M24" s="7"/>
    </row>
    <row r="25" spans="1:17">
      <c r="A25" s="7"/>
      <c r="B25" s="9"/>
      <c r="C25" s="59"/>
      <c r="D25" s="59"/>
      <c r="E25" s="59"/>
      <c r="F25" s="59"/>
      <c r="G25" s="59"/>
      <c r="H25" s="59"/>
      <c r="I25" s="59"/>
      <c r="J25" s="59"/>
      <c r="K25" s="59"/>
      <c r="L25" s="11"/>
      <c r="M25" s="7"/>
    </row>
    <row r="26" spans="1:17">
      <c r="A26" s="7"/>
      <c r="B26" s="9"/>
      <c r="C26" s="59"/>
      <c r="D26" s="59"/>
      <c r="E26" s="59"/>
      <c r="F26" s="59"/>
      <c r="G26" s="59"/>
      <c r="H26" s="59"/>
      <c r="I26" s="59"/>
      <c r="J26" s="59"/>
      <c r="K26" s="59"/>
      <c r="L26" s="11"/>
      <c r="M26" s="7"/>
    </row>
    <row r="27" spans="1:17">
      <c r="A27" s="7"/>
      <c r="B27" s="9"/>
      <c r="C27" s="59"/>
      <c r="D27" s="59"/>
      <c r="E27" s="59"/>
      <c r="F27" s="59"/>
      <c r="G27" s="59"/>
      <c r="H27" s="59"/>
      <c r="I27" s="59"/>
      <c r="J27" s="59"/>
      <c r="K27" s="59"/>
      <c r="L27" s="11"/>
      <c r="M27" s="7"/>
    </row>
    <row r="28" spans="1:17">
      <c r="A28" s="7"/>
      <c r="B28" s="9"/>
      <c r="C28" s="59"/>
      <c r="D28" s="59"/>
      <c r="E28" s="59"/>
      <c r="F28" s="59"/>
      <c r="G28" s="59"/>
      <c r="H28" s="59"/>
      <c r="I28" s="59"/>
      <c r="J28" s="59"/>
      <c r="K28" s="59"/>
      <c r="L28" s="11"/>
      <c r="M28" s="7"/>
    </row>
    <row r="29" spans="1:17">
      <c r="A29" s="7"/>
      <c r="B29" s="9"/>
      <c r="C29" s="59"/>
      <c r="D29" s="59"/>
      <c r="E29" s="59"/>
      <c r="F29" s="59"/>
      <c r="G29" s="59"/>
      <c r="H29" s="59"/>
      <c r="I29" s="59"/>
      <c r="J29" s="59"/>
      <c r="K29" s="59"/>
      <c r="L29" s="11"/>
      <c r="M29" s="7"/>
    </row>
    <row r="30" spans="1:17">
      <c r="A30" s="7"/>
      <c r="B30" s="9"/>
      <c r="C30" s="59"/>
      <c r="D30" s="59"/>
      <c r="E30" s="59"/>
      <c r="F30" s="59"/>
      <c r="G30" s="59"/>
      <c r="H30" s="59"/>
      <c r="I30" s="59"/>
      <c r="J30" s="59"/>
      <c r="K30" s="59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tr">
        <f>IF(J32="","",1)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tr">
        <f>IF(J38="","",1)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tr">
        <f>IF(J43="","",1)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77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78" t="s">
        <v>253</v>
      </c>
      <c r="D7" s="178"/>
      <c r="E7" s="178"/>
      <c r="F7" s="178"/>
      <c r="G7" s="178"/>
      <c r="H7" s="178"/>
      <c r="I7" s="178"/>
      <c r="J7" s="178"/>
      <c r="K7" s="178"/>
      <c r="L7" s="11"/>
      <c r="M7" s="7"/>
    </row>
    <row r="8" spans="1:15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15">
      <c r="A9" s="7"/>
      <c r="B9" s="8"/>
      <c r="C9" s="88"/>
      <c r="D9" s="88"/>
      <c r="E9" s="88"/>
      <c r="F9" s="88"/>
      <c r="G9" s="88"/>
      <c r="H9" s="88"/>
      <c r="I9" s="88"/>
      <c r="J9" s="88"/>
      <c r="K9" s="88"/>
      <c r="L9" s="11"/>
      <c r="M9" s="7"/>
    </row>
    <row r="10" spans="1:15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15">
      <c r="A11" s="7"/>
      <c r="B11" s="142" t="s">
        <v>182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15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15">
      <c r="A13" s="7"/>
      <c r="B13" s="19" t="str">
        <f>+[5]Cuadro181!C2</f>
        <v>Otros gastos</v>
      </c>
      <c r="C13" s="66">
        <f>+[5]Cuadro181!D2</f>
        <v>1.27</v>
      </c>
      <c r="D13" s="66">
        <f>+[5]Cuadro181!E2</f>
        <v>7.2010633000000004E-2</v>
      </c>
      <c r="E13" s="66">
        <f>+[5]Cuadro181!F2</f>
        <v>1.1000000000000001</v>
      </c>
      <c r="F13" s="66">
        <f>+[5]Cuadro181!G2</f>
        <v>6.9611334999999996E-2</v>
      </c>
      <c r="G13" s="66">
        <f>+[5]Cuadro181!H2</f>
        <v>2.23</v>
      </c>
      <c r="H13" s="66">
        <f>+[5]Cuadro181!I2</f>
        <v>8.8664864999999995E-2</v>
      </c>
      <c r="I13" s="103"/>
      <c r="J13" s="103"/>
      <c r="K13" s="103"/>
      <c r="L13" s="11"/>
      <c r="M13" s="7"/>
    </row>
    <row r="14" spans="1:15">
      <c r="A14" s="7"/>
      <c r="B14" s="32" t="str">
        <f>+[5]Cuadro181!C3</f>
        <v>Bebidas alcohólicas</v>
      </c>
      <c r="C14" s="61">
        <f>+[5]Cuadro181!D3</f>
        <v>2.66</v>
      </c>
      <c r="D14" s="61">
        <f>+[5]Cuadro181!E3</f>
        <v>2.9487416999999998E-2</v>
      </c>
      <c r="E14" s="62">
        <f>+[5]Cuadro181!F3</f>
        <v>1.79</v>
      </c>
      <c r="F14" s="62">
        <f>+[5]Cuadro181!G3</f>
        <v>2.7550650999999999E-2</v>
      </c>
      <c r="G14" s="61">
        <f>+[5]Cuadro181!H3</f>
        <v>3.44</v>
      </c>
      <c r="H14" s="61">
        <f>+[5]Cuadro181!I3</f>
        <v>2.2259291E-2</v>
      </c>
      <c r="I14" s="98">
        <f>+[5]Cuadro181!J3</f>
        <v>1</v>
      </c>
      <c r="J14" s="99">
        <f>+[5]Cuadro181!K3</f>
        <v>1</v>
      </c>
      <c r="K14" s="98">
        <f>+[5]Cuadro181!L3</f>
        <v>2</v>
      </c>
      <c r="L14" s="11"/>
      <c r="M14" s="7"/>
      <c r="N14" s="6"/>
      <c r="O14" s="163"/>
    </row>
    <row r="15" spans="1:15">
      <c r="A15" s="7"/>
      <c r="B15" s="32" t="str">
        <f>+[5]Cuadro181!C4</f>
        <v>Artículos aseo</v>
      </c>
      <c r="C15" s="61">
        <f>+[5]Cuadro181!D4</f>
        <v>0.83</v>
      </c>
      <c r="D15" s="61">
        <f>+[5]Cuadro181!E4</f>
        <v>2.9359135000000001E-2</v>
      </c>
      <c r="E15" s="62">
        <f>+[5]Cuadro181!F4</f>
        <v>0.65</v>
      </c>
      <c r="F15" s="62">
        <f>+[5]Cuadro181!G4</f>
        <v>2.6096711000000002E-2</v>
      </c>
      <c r="G15" s="61">
        <f>+[5]Cuadro181!H4</f>
        <v>3.02</v>
      </c>
      <c r="H15" s="61">
        <f>+[5]Cuadro181!I4</f>
        <v>5.9273128000000001E-2</v>
      </c>
      <c r="I15" s="98">
        <f>+[5]Cuadro181!J4</f>
        <v>2</v>
      </c>
      <c r="J15" s="99">
        <f>+[5]Cuadro181!K4</f>
        <v>2</v>
      </c>
      <c r="K15" s="98">
        <f>+[5]Cuadro181!L4</f>
        <v>1</v>
      </c>
      <c r="L15" s="11"/>
      <c r="M15" s="7"/>
      <c r="N15" s="6"/>
      <c r="O15" s="6"/>
    </row>
    <row r="16" spans="1:15">
      <c r="A16" s="7"/>
      <c r="B16" s="32" t="str">
        <f>+[5]Cuadro181!C5</f>
        <v>Artículos joyería</v>
      </c>
      <c r="C16" s="61">
        <f>+[5]Cuadro181!D5</f>
        <v>1.93</v>
      </c>
      <c r="D16" s="61">
        <f>+[5]Cuadro181!E5</f>
        <v>6.1097640000000002E-3</v>
      </c>
      <c r="E16" s="62">
        <f>+[5]Cuadro181!F5</f>
        <v>-0.44</v>
      </c>
      <c r="F16" s="62">
        <f>+[5]Cuadro181!G5</f>
        <v>-9.4443999999999995E-4</v>
      </c>
      <c r="G16" s="61">
        <f>+[5]Cuadro181!H5</f>
        <v>2.4500000000000002</v>
      </c>
      <c r="H16" s="61">
        <f>+[5]Cuadro181!I5</f>
        <v>1.0476223E-2</v>
      </c>
      <c r="I16" s="98">
        <f>+[5]Cuadro181!J5</f>
        <v>4</v>
      </c>
      <c r="J16" s="99">
        <f>+[5]Cuadro181!K5</f>
        <v>4</v>
      </c>
      <c r="K16" s="98">
        <f>+[5]Cuadro181!L5</f>
        <v>3</v>
      </c>
      <c r="L16" s="11"/>
      <c r="M16" s="7"/>
      <c r="N16" s="6"/>
      <c r="O16" s="5"/>
    </row>
    <row r="17" spans="1:21">
      <c r="A17" s="7"/>
      <c r="B17" s="32" t="str">
        <f>+[5]Cuadro181!C6</f>
        <v>Otros bienes</v>
      </c>
      <c r="C17" s="61">
        <f>+[5]Cuadro181!D6</f>
        <v>1.04</v>
      </c>
      <c r="D17" s="61">
        <f>+[5]Cuadro181!E6</f>
        <v>7.3615410000000001E-3</v>
      </c>
      <c r="E17" s="62">
        <f>+[5]Cuadro181!F6</f>
        <v>3.11</v>
      </c>
      <c r="F17" s="62">
        <f>+[5]Cuadro181!G6</f>
        <v>1.7397828000000001E-2</v>
      </c>
      <c r="G17" s="61">
        <f>+[5]Cuadro181!H6</f>
        <v>-0.25</v>
      </c>
      <c r="H17" s="61">
        <f>+[5]Cuadro181!I6</f>
        <v>-2.3468400000000002E-3</v>
      </c>
      <c r="I17" s="98">
        <f>+[5]Cuadro181!J6</f>
        <v>3</v>
      </c>
      <c r="J17" s="99">
        <f>+[5]Cuadro181!K6</f>
        <v>3</v>
      </c>
      <c r="K17" s="98">
        <f>+[5]Cuadro181!L6</f>
        <v>4</v>
      </c>
      <c r="L17" s="11"/>
      <c r="M17" s="7"/>
      <c r="N17" s="6"/>
      <c r="O17" s="6"/>
    </row>
    <row r="18" spans="1:21">
      <c r="L18" s="11"/>
    </row>
    <row r="19" spans="1:21">
      <c r="A19" s="7"/>
      <c r="L19" s="11"/>
      <c r="M19" s="7"/>
    </row>
    <row r="20" spans="1:21">
      <c r="A20" s="7"/>
      <c r="L20" s="11"/>
      <c r="M20" s="7"/>
      <c r="P20" s="17"/>
      <c r="Q20" s="17"/>
    </row>
    <row r="21" spans="1:21">
      <c r="A21" s="7"/>
      <c r="B21" s="9"/>
      <c r="C21" s="178" t="s">
        <v>300</v>
      </c>
      <c r="D21" s="178"/>
      <c r="E21" s="178"/>
      <c r="F21" s="178"/>
      <c r="G21" s="178"/>
      <c r="H21" s="178"/>
      <c r="I21" s="178"/>
      <c r="J21" s="178"/>
      <c r="K21" s="178"/>
      <c r="L21" s="11"/>
      <c r="M21" s="7"/>
      <c r="O21" s="57"/>
      <c r="P21" s="57"/>
      <c r="Q21" s="57"/>
      <c r="R21" s="82"/>
      <c r="S21" s="83"/>
      <c r="T21" s="83"/>
      <c r="U21" s="84"/>
    </row>
    <row r="22" spans="1:21">
      <c r="A22" s="7"/>
      <c r="B22" s="9"/>
      <c r="C22" s="176" t="s">
        <v>331</v>
      </c>
      <c r="D22" s="176"/>
      <c r="E22" s="176"/>
      <c r="F22" s="176"/>
      <c r="G22" s="176"/>
      <c r="H22" s="176"/>
      <c r="I22" s="176"/>
      <c r="J22" s="176"/>
      <c r="K22" s="176"/>
      <c r="L22" s="11"/>
      <c r="M22" s="7"/>
      <c r="O22" s="57"/>
      <c r="P22" s="57"/>
      <c r="Q22" s="57"/>
      <c r="R22" s="82"/>
      <c r="S22" s="83"/>
      <c r="T22" s="83"/>
      <c r="U22" s="84"/>
    </row>
    <row r="23" spans="1:21">
      <c r="A23" s="7"/>
      <c r="D23" s="9"/>
      <c r="E23" s="103">
        <v>2009</v>
      </c>
      <c r="F23" s="103">
        <v>2010</v>
      </c>
      <c r="G23" s="103">
        <v>2011</v>
      </c>
      <c r="H23" s="133"/>
      <c r="I23" s="134"/>
      <c r="J23" s="134"/>
      <c r="K23" s="134"/>
      <c r="L23" s="11"/>
      <c r="M23" s="7"/>
      <c r="O23" s="57"/>
      <c r="P23" s="57"/>
      <c r="Q23" s="57"/>
      <c r="R23" s="82"/>
      <c r="S23" s="83"/>
      <c r="T23" s="83"/>
      <c r="U23" s="84"/>
    </row>
    <row r="24" spans="1:21">
      <c r="A24" s="7"/>
      <c r="D24" s="9" t="s">
        <v>6</v>
      </c>
      <c r="E24" s="63">
        <f>+[5]Cuadro181a!B2</f>
        <v>3.65</v>
      </c>
      <c r="F24" s="62">
        <f>+[5]Cuadro181a!C2</f>
        <v>3.24</v>
      </c>
      <c r="G24" s="61">
        <f>+[5]Cuadro181a!D2</f>
        <v>1.27</v>
      </c>
      <c r="H24" s="133"/>
      <c r="I24" s="134"/>
      <c r="J24" s="134"/>
      <c r="K24" s="134"/>
      <c r="L24" s="11"/>
      <c r="M24" s="7"/>
      <c r="O24" s="57"/>
      <c r="P24" s="57"/>
      <c r="Q24" s="57"/>
      <c r="R24" s="82"/>
      <c r="S24" s="83"/>
      <c r="T24" s="83"/>
      <c r="U24" s="84"/>
    </row>
    <row r="25" spans="1:21">
      <c r="A25" s="7"/>
      <c r="D25" s="9" t="s">
        <v>4</v>
      </c>
      <c r="E25" s="61">
        <f>+[5]Cuadro181a!B3</f>
        <v>0</v>
      </c>
      <c r="F25" s="62">
        <f>+[5]Cuadro181a!C3</f>
        <v>3.25</v>
      </c>
      <c r="G25" s="61">
        <f>+[5]Cuadro181a!D3</f>
        <v>2.19</v>
      </c>
      <c r="H25" s="133"/>
      <c r="I25" s="134"/>
      <c r="J25" s="134"/>
      <c r="K25" s="134"/>
      <c r="L25" s="11"/>
      <c r="M25" s="7"/>
      <c r="O25" s="57"/>
      <c r="P25" s="57"/>
      <c r="Q25" s="57"/>
      <c r="R25" s="82"/>
      <c r="S25" s="83"/>
      <c r="T25" s="83"/>
      <c r="U25" s="84"/>
    </row>
    <row r="26" spans="1:21">
      <c r="A26" s="7"/>
      <c r="F26" s="133"/>
      <c r="G26" s="133"/>
      <c r="H26" s="133"/>
      <c r="I26" s="134"/>
      <c r="J26" s="134"/>
      <c r="K26" s="134"/>
      <c r="L26" s="11"/>
      <c r="M26" s="7"/>
      <c r="O26" s="57"/>
      <c r="P26" s="57"/>
      <c r="Q26" s="57"/>
      <c r="R26" s="82"/>
      <c r="S26" s="83"/>
      <c r="T26" s="83"/>
      <c r="U26" s="84"/>
    </row>
    <row r="27" spans="1:21">
      <c r="A27" s="7"/>
      <c r="B27" s="9"/>
      <c r="C27" s="140"/>
      <c r="D27" s="140"/>
      <c r="E27" s="140"/>
      <c r="F27" s="140"/>
      <c r="G27" s="140"/>
      <c r="H27" s="140"/>
      <c r="I27" s="140"/>
      <c r="J27" s="140"/>
      <c r="K27" s="140"/>
      <c r="L27" s="155"/>
      <c r="M27" s="7"/>
      <c r="O27" s="57"/>
      <c r="P27" s="57"/>
      <c r="Q27" s="57"/>
      <c r="R27" s="82"/>
      <c r="S27" s="83"/>
      <c r="T27" s="83"/>
      <c r="U27" s="84"/>
    </row>
    <row r="28" spans="1:21">
      <c r="A28" s="7"/>
      <c r="B28" s="9"/>
      <c r="C28" s="140"/>
      <c r="D28" s="140"/>
      <c r="E28" s="140"/>
      <c r="F28" s="140"/>
      <c r="G28" s="140"/>
      <c r="H28" s="140"/>
      <c r="I28" s="140"/>
      <c r="J28" s="140"/>
      <c r="K28" s="140"/>
      <c r="L28" s="155"/>
      <c r="M28" s="7"/>
      <c r="O28" s="57"/>
      <c r="P28" s="57"/>
      <c r="Q28" s="57"/>
      <c r="R28" s="82"/>
      <c r="S28" s="83"/>
      <c r="T28" s="83"/>
      <c r="U28" s="84"/>
    </row>
    <row r="29" spans="1:21">
      <c r="A29" s="7"/>
      <c r="B29" s="9"/>
      <c r="C29" s="140"/>
      <c r="D29" s="140"/>
      <c r="E29" s="140"/>
      <c r="F29" s="140"/>
      <c r="G29" s="140"/>
      <c r="H29" s="140"/>
      <c r="I29" s="140"/>
      <c r="J29" s="140"/>
      <c r="K29" s="140"/>
      <c r="L29" s="155"/>
      <c r="M29" s="7"/>
      <c r="O29" s="57"/>
      <c r="P29" s="57"/>
      <c r="Q29" s="57"/>
      <c r="R29" s="82"/>
      <c r="S29" s="83"/>
      <c r="T29" s="83"/>
      <c r="U29" s="84"/>
    </row>
    <row r="30" spans="1:21">
      <c r="A30" s="7"/>
      <c r="B30" s="9"/>
      <c r="C30" s="140"/>
      <c r="D30" s="140"/>
      <c r="E30" s="140"/>
      <c r="F30" s="140"/>
      <c r="G30" s="140"/>
      <c r="H30" s="140"/>
      <c r="I30" s="140"/>
      <c r="J30" s="140"/>
      <c r="K30" s="140"/>
      <c r="L30" s="155"/>
      <c r="M30" s="7"/>
      <c r="O30" s="57"/>
      <c r="P30" s="57"/>
      <c r="Q30" s="57"/>
      <c r="R30" s="82"/>
      <c r="S30" s="83"/>
      <c r="T30" s="83"/>
      <c r="U30" s="84"/>
    </row>
    <row r="31" spans="1:21">
      <c r="A31" s="7"/>
      <c r="B31" s="19"/>
      <c r="C31" s="141"/>
      <c r="D31" s="141"/>
      <c r="E31" s="141"/>
      <c r="F31" s="141"/>
      <c r="G31" s="141"/>
      <c r="H31" s="141"/>
      <c r="I31" s="141"/>
      <c r="J31" s="141"/>
      <c r="K31" s="141"/>
      <c r="L31" s="156"/>
      <c r="M31" s="7"/>
      <c r="O31" s="57"/>
      <c r="P31" s="57"/>
      <c r="Q31" s="57"/>
      <c r="R31" s="82"/>
      <c r="S31" s="83"/>
      <c r="T31" s="83"/>
      <c r="U31" s="84"/>
    </row>
    <row r="32" spans="1:21">
      <c r="A32" s="7"/>
      <c r="B32" s="9"/>
      <c r="C32" s="141"/>
      <c r="D32" s="141"/>
      <c r="E32" s="141"/>
      <c r="F32" s="141"/>
      <c r="G32" s="141"/>
      <c r="H32" s="141"/>
      <c r="I32" s="141"/>
      <c r="J32" s="141"/>
      <c r="K32" s="141"/>
      <c r="L32" s="156"/>
      <c r="M32" s="7"/>
      <c r="O32" s="57"/>
      <c r="P32" s="57"/>
      <c r="Q32" s="57"/>
      <c r="R32" s="82"/>
      <c r="S32" s="83"/>
      <c r="T32" s="83"/>
      <c r="U32" s="84"/>
    </row>
    <row r="33" spans="1:21">
      <c r="A33" s="7"/>
      <c r="B33" s="9"/>
      <c r="C33" s="141"/>
      <c r="D33" s="141"/>
      <c r="E33" s="141"/>
      <c r="F33" s="141"/>
      <c r="G33" s="141"/>
      <c r="H33" s="141"/>
      <c r="I33" s="141"/>
      <c r="J33" s="141"/>
      <c r="K33" s="141"/>
      <c r="L33" s="156"/>
      <c r="M33" s="7"/>
      <c r="O33" s="57"/>
      <c r="P33" s="57"/>
      <c r="Q33" s="57"/>
      <c r="R33" s="82"/>
      <c r="S33" s="83"/>
      <c r="T33" s="83"/>
      <c r="U33" s="84"/>
    </row>
    <row r="34" spans="1:21" ht="14.25" customHeight="1">
      <c r="A34" s="7"/>
      <c r="B34" s="9"/>
      <c r="C34" s="141"/>
      <c r="D34" s="141"/>
      <c r="E34" s="141"/>
      <c r="F34" s="141"/>
      <c r="G34" s="141"/>
      <c r="H34" s="141"/>
      <c r="I34" s="141"/>
      <c r="J34" s="141"/>
      <c r="K34" s="141"/>
      <c r="L34" s="156"/>
      <c r="M34" s="7"/>
    </row>
    <row r="35" spans="1:21">
      <c r="A35" s="7"/>
      <c r="B35" s="9"/>
      <c r="C35" s="141"/>
      <c r="D35" s="141"/>
      <c r="E35" s="141"/>
      <c r="F35" s="141"/>
      <c r="G35" s="141"/>
      <c r="H35" s="141"/>
      <c r="I35" s="141"/>
      <c r="J35" s="141"/>
      <c r="K35" s="141"/>
      <c r="L35" s="156"/>
      <c r="M35" s="7"/>
    </row>
    <row r="36" spans="1:21">
      <c r="A36" s="7"/>
      <c r="B36" s="9"/>
      <c r="C36" s="140"/>
      <c r="D36" s="140"/>
      <c r="E36" s="140"/>
      <c r="F36" s="140"/>
      <c r="G36" s="140"/>
      <c r="H36" s="140"/>
      <c r="I36" s="140"/>
      <c r="J36" s="140"/>
      <c r="K36" s="140"/>
      <c r="L36" s="155"/>
      <c r="M36" s="7"/>
    </row>
    <row r="37" spans="1:21">
      <c r="A37" s="7"/>
      <c r="B37" s="9"/>
      <c r="C37" s="140"/>
      <c r="D37" s="140"/>
      <c r="E37" s="140"/>
      <c r="F37" s="140"/>
      <c r="G37" s="140"/>
      <c r="H37" s="140"/>
      <c r="I37" s="140"/>
      <c r="J37" s="140"/>
      <c r="K37" s="140"/>
      <c r="L37" s="155"/>
      <c r="M37" s="7"/>
    </row>
    <row r="38" spans="1:21">
      <c r="A38" s="7"/>
      <c r="B38" s="9"/>
      <c r="C38" s="140"/>
      <c r="D38" s="140"/>
      <c r="E38" s="140"/>
      <c r="F38" s="140"/>
      <c r="G38" s="140"/>
      <c r="H38" s="140"/>
      <c r="I38" s="140"/>
      <c r="J38" s="140"/>
      <c r="K38" s="140"/>
      <c r="L38" s="155"/>
      <c r="M38" s="7"/>
    </row>
    <row r="39" spans="1:21">
      <c r="A39" s="7"/>
      <c r="B39" s="9"/>
      <c r="C39" s="140"/>
      <c r="D39" s="140"/>
      <c r="E39" s="140"/>
      <c r="F39" s="140"/>
      <c r="G39" s="140"/>
      <c r="H39" s="140"/>
      <c r="I39" s="140"/>
      <c r="J39" s="140"/>
      <c r="K39" s="140"/>
      <c r="L39" s="155"/>
      <c r="M39" s="7"/>
    </row>
    <row r="40" spans="1:21">
      <c r="A40" s="7"/>
      <c r="B40" s="9"/>
      <c r="C40" s="140"/>
      <c r="D40" s="140"/>
      <c r="E40" s="140"/>
      <c r="F40" s="140"/>
      <c r="G40" s="140"/>
      <c r="H40" s="140"/>
      <c r="I40" s="140"/>
      <c r="J40" s="140"/>
      <c r="K40" s="140"/>
      <c r="L40" s="155"/>
      <c r="M40" s="7"/>
    </row>
    <row r="41" spans="1:21">
      <c r="A41" s="7"/>
      <c r="B41" s="9"/>
      <c r="C41" s="140"/>
      <c r="D41" s="140"/>
      <c r="E41" s="140"/>
      <c r="F41" s="140"/>
      <c r="G41" s="140"/>
      <c r="H41" s="140"/>
      <c r="I41" s="140"/>
      <c r="J41" s="140"/>
      <c r="K41" s="140"/>
      <c r="L41" s="155"/>
      <c r="M41" s="7"/>
    </row>
    <row r="42" spans="1:21">
      <c r="A42" s="7"/>
      <c r="C42" s="140"/>
      <c r="D42" s="140"/>
      <c r="E42" s="140"/>
      <c r="F42" s="140"/>
      <c r="G42" s="140"/>
      <c r="H42" s="140"/>
      <c r="I42" s="140"/>
      <c r="J42" s="140"/>
      <c r="K42" s="140"/>
      <c r="L42" s="155"/>
      <c r="M42" s="7"/>
    </row>
    <row r="43" spans="1:21">
      <c r="A43" s="7"/>
      <c r="C43" s="140"/>
      <c r="D43" s="140"/>
      <c r="E43" s="140"/>
      <c r="F43" s="140"/>
      <c r="G43" s="140"/>
      <c r="H43" s="140"/>
      <c r="I43" s="140"/>
      <c r="J43" s="140"/>
      <c r="K43" s="140"/>
      <c r="L43" s="155"/>
      <c r="M43" s="7"/>
    </row>
    <row r="44" spans="1:21">
      <c r="A44" s="7"/>
      <c r="C44" s="140"/>
      <c r="D44" s="140"/>
      <c r="E44" s="140"/>
      <c r="F44" s="140"/>
      <c r="G44" s="140"/>
      <c r="H44" s="140"/>
      <c r="I44" s="140"/>
      <c r="J44" s="140"/>
      <c r="K44" s="140"/>
      <c r="L44" s="155"/>
      <c r="M44" s="7"/>
    </row>
    <row r="45" spans="1:21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21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325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224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0" sqref="B30:B31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+[5]Cuadro182!C2</f>
        <v>Bebidas alcohólicas</v>
      </c>
      <c r="C13" s="66">
        <f>+[5]Cuadro182!D2</f>
        <v>2.66</v>
      </c>
      <c r="D13" s="66">
        <f>+[5]Cuadro182!E2</f>
        <v>2.9487416999999998E-2</v>
      </c>
      <c r="E13" s="66">
        <f>+[5]Cuadro182!F2</f>
        <v>1.79</v>
      </c>
      <c r="F13" s="66">
        <f>+[5]Cuadro182!G2</f>
        <v>2.7550650999999999E-2</v>
      </c>
      <c r="G13" s="66">
        <f>+[5]Cuadro182!H2</f>
        <v>3.44</v>
      </c>
      <c r="H13" s="66">
        <f>+[5]Cuadro182!I2</f>
        <v>2.2259291E-2</v>
      </c>
      <c r="I13" s="106"/>
      <c r="J13" s="11"/>
      <c r="K13" s="7"/>
    </row>
    <row r="14" spans="1:22">
      <c r="A14" s="7"/>
      <c r="B14" s="9" t="str">
        <f>+[5]Cuadro182!C3</f>
        <v>Bebidas alcohólicas</v>
      </c>
      <c r="C14" s="63">
        <f>+[5]Cuadro182!D3</f>
        <v>2.41</v>
      </c>
      <c r="D14" s="63">
        <f>+[5]Cuadro182!E3</f>
        <v>2.4033676E-2</v>
      </c>
      <c r="E14" s="62">
        <f>+[5]Cuadro182!F3</f>
        <v>1.41</v>
      </c>
      <c r="F14" s="62">
        <f>+[5]Cuadro182!G3</f>
        <v>1.9941021E-2</v>
      </c>
      <c r="G14" s="61">
        <f>+[5]Cuadro182!H3</f>
        <v>3.48</v>
      </c>
      <c r="H14" s="63">
        <f>+[5]Cuadro182!I3</f>
        <v>2.0325036000000001E-2</v>
      </c>
      <c r="I14" s="134"/>
      <c r="J14" s="11"/>
      <c r="K14" s="7"/>
    </row>
    <row r="15" spans="1:22">
      <c r="A15" s="7"/>
      <c r="B15" s="9" t="str">
        <f>+[5]Cuadro182!C4</f>
        <v>Cigarrillos y tabaco</v>
      </c>
      <c r="C15" s="61">
        <f>+[5]Cuadro182!D4</f>
        <v>5.0199999999999996</v>
      </c>
      <c r="D15" s="61">
        <f>+[5]Cuadro182!E4</f>
        <v>5.5840309999999997E-3</v>
      </c>
      <c r="E15" s="62">
        <f>+[5]Cuadro182!F4</f>
        <v>6.41</v>
      </c>
      <c r="F15" s="62">
        <f>+[5]Cuadro182!G4</f>
        <v>8.0006539999999994E-3</v>
      </c>
      <c r="G15" s="61">
        <f>+[5]Cuadro182!H4</f>
        <v>3.1</v>
      </c>
      <c r="H15" s="61">
        <f>+[5]Cuadro182!I4</f>
        <v>1.9534130000000002E-3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+[5]Cuadro182!C5</f>
        <v>Bebidas alcohólicas</v>
      </c>
      <c r="C21" s="66">
        <f>+[5]Cuadro182!D5</f>
        <v>2.41</v>
      </c>
      <c r="D21" s="66">
        <f>+[5]Cuadro182!E5</f>
        <v>2.4033676E-2</v>
      </c>
      <c r="E21" s="66">
        <f>+[5]Cuadro182!F5</f>
        <v>1.41</v>
      </c>
      <c r="F21" s="66">
        <f>+[5]Cuadro182!G5</f>
        <v>1.9941021E-2</v>
      </c>
      <c r="G21" s="66">
        <f>+[5]Cuadro182!H5</f>
        <v>3.48</v>
      </c>
      <c r="H21" s="66">
        <f>+[5]Cuadro182!I5</f>
        <v>2.0325036000000001E-2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+[5]Cuadro182!C6</f>
        <v>Cerveza</v>
      </c>
      <c r="C22" s="63">
        <f>+[5]Cuadro182!D6</f>
        <v>1.48</v>
      </c>
      <c r="D22" s="63">
        <f>+[5]Cuadro182!E6</f>
        <v>6.5773100000000003E-3</v>
      </c>
      <c r="E22" s="62">
        <f>+[5]Cuadro182!F6</f>
        <v>1.93</v>
      </c>
      <c r="F22" s="62">
        <f>+[5]Cuadro182!G6</f>
        <v>1.2955973000000001E-2</v>
      </c>
      <c r="G22" s="61">
        <f>+[5]Cuadro182!H6</f>
        <v>1.1499999999999999</v>
      </c>
      <c r="H22" s="63">
        <f>+[5]Cuadro182!I6</f>
        <v>7.4355999999999999E-4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+[5]Cuadro182!C7</f>
        <v>Aguardiente</v>
      </c>
      <c r="C23" s="63">
        <f>+[5]Cuadro182!D7</f>
        <v>5.86</v>
      </c>
      <c r="D23" s="63">
        <f>+[5]Cuadro182!E7</f>
        <v>7.0759509999999996E-3</v>
      </c>
      <c r="E23" s="62">
        <f>+[5]Cuadro182!F7</f>
        <v>6.24</v>
      </c>
      <c r="F23" s="62">
        <f>+[5]Cuadro182!G7</f>
        <v>9.5599770000000008E-3</v>
      </c>
      <c r="G23" s="61">
        <f>+[5]Cuadro182!H7</f>
        <v>5.17</v>
      </c>
      <c r="H23" s="63">
        <f>+[5]Cuadro182!I7</f>
        <v>5.5719400000000001E-4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+[5]Cuadro182!C8</f>
        <v>Otras bebidas alcoholicas</v>
      </c>
      <c r="C24" s="63">
        <f>+[5]Cuadro182!D8</f>
        <v>2.44</v>
      </c>
      <c r="D24" s="63">
        <f>+[5]Cuadro182!E8</f>
        <v>1.0543687E-2</v>
      </c>
      <c r="E24" s="62">
        <f>+[5]Cuadro182!F8</f>
        <v>-0.33</v>
      </c>
      <c r="F24" s="62">
        <f>+[5]Cuadro182!G8</f>
        <v>-1.946358E-3</v>
      </c>
      <c r="G24" s="61">
        <f>+[5]Cuadro182!H8</f>
        <v>3.75</v>
      </c>
      <c r="H24" s="63">
        <f>+[5]Cuadro182!I8</f>
        <v>1.9072850999999998E-2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177" t="s">
        <v>315</v>
      </c>
      <c r="D27" s="177"/>
      <c r="E27" s="177" t="s">
        <v>70</v>
      </c>
      <c r="F27" s="177"/>
      <c r="G27" s="177" t="s">
        <v>71</v>
      </c>
      <c r="H27" s="177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146" t="s">
        <v>184</v>
      </c>
      <c r="C28" s="97" t="s">
        <v>34</v>
      </c>
      <c r="D28" s="97" t="s">
        <v>35</v>
      </c>
      <c r="E28" s="97" t="s">
        <v>34</v>
      </c>
      <c r="F28" s="97" t="s">
        <v>35</v>
      </c>
      <c r="G28" s="97" t="s">
        <v>34</v>
      </c>
      <c r="H28" s="97" t="s">
        <v>35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46"/>
      <c r="D29" s="146"/>
      <c r="E29" s="146"/>
      <c r="F29" s="146"/>
      <c r="G29" s="146"/>
      <c r="H29" s="146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9" t="str">
        <f>+[5]Cuadro182!C9</f>
        <v>Cigarrillos y tabaco</v>
      </c>
      <c r="C30" s="66">
        <f>+[5]Cuadro182!D9</f>
        <v>5.0199999999999996</v>
      </c>
      <c r="D30" s="66">
        <f>+[5]Cuadro182!E9</f>
        <v>5.5840309999999997E-3</v>
      </c>
      <c r="E30" s="66">
        <f>+[5]Cuadro182!F9</f>
        <v>6.41</v>
      </c>
      <c r="F30" s="66">
        <f>+[5]Cuadro182!G9</f>
        <v>8.0006539999999994E-3</v>
      </c>
      <c r="G30" s="66">
        <f>+[5]Cuadro182!H9</f>
        <v>3.1</v>
      </c>
      <c r="H30" s="66">
        <f>+[5]Cuadro182!I9</f>
        <v>1.9534130000000002E-3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 t="str">
        <f>+[5]Cuadro182!C10</f>
        <v>Cigarrillos</v>
      </c>
      <c r="C31" s="63">
        <f>+[5]Cuadro182!D10</f>
        <v>5.0199999999999996</v>
      </c>
      <c r="D31" s="63">
        <f>+[5]Cuadro182!E10</f>
        <v>5.5840309999999997E-3</v>
      </c>
      <c r="E31" s="62">
        <f>+[5]Cuadro182!F10</f>
        <v>6.41</v>
      </c>
      <c r="F31" s="62">
        <f>+[5]Cuadro182!G10</f>
        <v>8.0006539999999994E-3</v>
      </c>
      <c r="G31" s="61">
        <f>+[5]Cuadro182!H10</f>
        <v>3.1</v>
      </c>
      <c r="H31" s="63">
        <f>+[5]Cuadro182!I10</f>
        <v>1.9534130000000002E-3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83"/>
      <c r="D32" s="183"/>
      <c r="E32" s="183"/>
      <c r="F32" s="183"/>
      <c r="G32" s="183"/>
      <c r="H32" s="183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72"/>
      <c r="C33" s="147"/>
      <c r="D33" s="147"/>
      <c r="E33" s="147"/>
      <c r="F33" s="147"/>
      <c r="G33" s="147"/>
      <c r="H33" s="14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/>
      <c r="C34" s="176"/>
      <c r="D34" s="176"/>
      <c r="E34" s="176"/>
      <c r="F34" s="176"/>
      <c r="G34" s="176"/>
      <c r="H34" s="17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146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9"/>
      <c r="C36" s="146"/>
      <c r="D36" s="146"/>
      <c r="E36" s="146"/>
      <c r="F36" s="146"/>
      <c r="G36" s="146"/>
      <c r="H36" s="146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19"/>
      <c r="C37" s="90"/>
      <c r="D37" s="90"/>
      <c r="E37" s="90"/>
      <c r="F37" s="90"/>
      <c r="G37" s="90"/>
      <c r="H37" s="9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9"/>
      <c r="C38" s="89"/>
      <c r="D38" s="89"/>
      <c r="E38" s="89"/>
      <c r="F38" s="89"/>
      <c r="G38" s="89"/>
      <c r="H38" s="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72"/>
      <c r="C39" s="183"/>
      <c r="D39" s="183"/>
      <c r="E39" s="183"/>
      <c r="F39" s="183"/>
      <c r="G39" s="183"/>
      <c r="H39" s="18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147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325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32" sqref="B32:B34"/>
    </sheetView>
  </sheetViews>
  <sheetFormatPr baseColWidth="10" defaultColWidth="10.85546875" defaultRowHeight="15.7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+[5]Cuadro183!C2</f>
        <v>Artículos para el aseo y cuidado personal</v>
      </c>
      <c r="C13" s="66">
        <f>+[5]Cuadro183!D2</f>
        <v>0.83</v>
      </c>
      <c r="D13" s="66">
        <f>+[5]Cuadro183!E2</f>
        <v>2.9359135000000001E-2</v>
      </c>
      <c r="E13" s="66">
        <f>+[5]Cuadro183!F2</f>
        <v>0.65</v>
      </c>
      <c r="F13" s="66">
        <f>+[5]Cuadro183!G2</f>
        <v>2.6096711000000002E-2</v>
      </c>
      <c r="G13" s="66">
        <f>+[5]Cuadro183!H2</f>
        <v>3.02</v>
      </c>
      <c r="H13" s="66">
        <f>+[5]Cuadro183!I2</f>
        <v>5.9273128000000001E-2</v>
      </c>
      <c r="I13" s="106"/>
      <c r="J13" s="11"/>
      <c r="K13" s="7"/>
    </row>
    <row r="14" spans="1:22">
      <c r="A14" s="7"/>
      <c r="B14" s="9" t="str">
        <f>+[5]Cuadro183!C3</f>
        <v>Productos para el aseo personal</v>
      </c>
      <c r="C14" s="63">
        <f>+[5]Cuadro183!D3</f>
        <v>0.45</v>
      </c>
      <c r="D14" s="63">
        <f>+[5]Cuadro183!E3</f>
        <v>1.3369260000000001E-2</v>
      </c>
      <c r="E14" s="62">
        <f>+[5]Cuadro183!F3</f>
        <v>0.05</v>
      </c>
      <c r="F14" s="62">
        <f>+[5]Cuadro183!G3</f>
        <v>1.7626230000000001E-3</v>
      </c>
      <c r="G14" s="61">
        <f>+[5]Cuadro183!H3</f>
        <v>3</v>
      </c>
      <c r="H14" s="63">
        <f>+[5]Cuadro183!I3</f>
        <v>4.3082039000000003E-2</v>
      </c>
      <c r="I14" s="134"/>
      <c r="J14" s="11"/>
      <c r="K14" s="7"/>
    </row>
    <row r="15" spans="1:22">
      <c r="A15" s="7"/>
      <c r="B15" s="9" t="str">
        <f>+[5]Cuadro183!C4</f>
        <v>Cuidado personal</v>
      </c>
      <c r="C15" s="61">
        <f>+[5]Cuadro183!D4</f>
        <v>2.86</v>
      </c>
      <c r="D15" s="61">
        <f>+[5]Cuadro183!E4</f>
        <v>1.6193064E-2</v>
      </c>
      <c r="E15" s="62">
        <f>+[5]Cuadro183!F4</f>
        <v>5.16</v>
      </c>
      <c r="F15" s="62">
        <f>+[5]Cuadro183!G4</f>
        <v>2.5270602999999999E-2</v>
      </c>
      <c r="G15" s="61">
        <f>+[5]Cuadro183!H4</f>
        <v>3.05</v>
      </c>
      <c r="H15" s="61">
        <f>+[5]Cuadro183!I4</f>
        <v>1.6061611999999999E-2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+[5]Cuadro183!C5</f>
        <v>Productos para el aseo personal</v>
      </c>
      <c r="C21" s="66">
        <f>+[5]Cuadro183!D5</f>
        <v>0.45</v>
      </c>
      <c r="D21" s="66">
        <f>+[5]Cuadro183!E5</f>
        <v>1.3369260000000001E-2</v>
      </c>
      <c r="E21" s="66">
        <f>+[5]Cuadro183!F5</f>
        <v>0.05</v>
      </c>
      <c r="F21" s="66">
        <f>+[5]Cuadro183!G5</f>
        <v>1.7626230000000001E-3</v>
      </c>
      <c r="G21" s="66">
        <f>+[5]Cuadro183!H5</f>
        <v>3</v>
      </c>
      <c r="H21" s="66">
        <f>+[5]Cuadro183!I5</f>
        <v>4.3082039000000003E-2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+[5]Cuadro183!C6</f>
        <v>Higiene oral</v>
      </c>
      <c r="C22" s="63">
        <f>+[5]Cuadro183!D6</f>
        <v>-0.73</v>
      </c>
      <c r="D22" s="63">
        <f>+[5]Cuadro183!E6</f>
        <v>-2.528733E-3</v>
      </c>
      <c r="E22" s="62">
        <f>+[5]Cuadro183!F6</f>
        <v>0.36</v>
      </c>
      <c r="F22" s="62">
        <f>+[5]Cuadro183!G6</f>
        <v>1.599151E-3</v>
      </c>
      <c r="G22" s="61">
        <f>+[5]Cuadro183!H6</f>
        <v>-2.88</v>
      </c>
      <c r="H22" s="63">
        <f>+[5]Cuadro183!I6</f>
        <v>-4.2475509999999996E-3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+[5]Cuadro183!C7</f>
        <v>Higiene corporal</v>
      </c>
      <c r="C23" s="63">
        <f>+[5]Cuadro183!D7</f>
        <v>0.13</v>
      </c>
      <c r="D23" s="63">
        <f>+[5]Cuadro183!E7</f>
        <v>1.6604860000000001E-3</v>
      </c>
      <c r="E23" s="62">
        <f>+[5]Cuadro183!F7</f>
        <v>-0.91</v>
      </c>
      <c r="F23" s="62">
        <f>+[5]Cuadro183!G7</f>
        <v>-1.4829277E-2</v>
      </c>
      <c r="G23" s="61">
        <f>+[5]Cuadro183!H7</f>
        <v>2.58</v>
      </c>
      <c r="H23" s="63">
        <f>+[5]Cuadro183!I7</f>
        <v>1.5160949999999999E-2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 t="str">
        <f>+[5]Cuadro183!C8</f>
        <v>Higiene y cuidado facial</v>
      </c>
      <c r="C24" s="63">
        <f>+[5]Cuadro183!D8</f>
        <v>3.97</v>
      </c>
      <c r="D24" s="63">
        <f>+[5]Cuadro183!E8</f>
        <v>1.9495136E-2</v>
      </c>
      <c r="E24" s="62">
        <f>+[5]Cuadro183!F8</f>
        <v>2.96</v>
      </c>
      <c r="F24" s="62">
        <f>+[5]Cuadro183!G8</f>
        <v>1.4312394000000001E-2</v>
      </c>
      <c r="G24" s="61">
        <f>+[5]Cuadro183!H8</f>
        <v>5.75</v>
      </c>
      <c r="H24" s="63">
        <f>+[5]Cuadro183!I8</f>
        <v>1.3731314999999999E-2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 t="str">
        <f>+[5]Cuadro183!C9</f>
        <v>Cuidado del cabello</v>
      </c>
      <c r="C25" s="63">
        <f>+[5]Cuadro183!D9</f>
        <v>3.9</v>
      </c>
      <c r="D25" s="63">
        <f>+[5]Cuadro183!E9</f>
        <v>2.3420539000000001E-2</v>
      </c>
      <c r="E25" s="62">
        <f>+[5]Cuadro183!F9</f>
        <v>3.97</v>
      </c>
      <c r="F25" s="62">
        <f>+[5]Cuadro183!G9</f>
        <v>2.9511681000000001E-2</v>
      </c>
      <c r="G25" s="61">
        <f>+[5]Cuadro183!H9</f>
        <v>7.32</v>
      </c>
      <c r="H25" s="63">
        <f>+[5]Cuadro183!I9</f>
        <v>2.7014979000000001E-2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 t="str">
        <f>+[5]Cuadro183!C10</f>
        <v>Otros productos</v>
      </c>
      <c r="C26" s="63">
        <f>+[5]Cuadro183!D10</f>
        <v>-9.85</v>
      </c>
      <c r="D26" s="63">
        <f>+[5]Cuadro183!E10</f>
        <v>-2.5179033E-2</v>
      </c>
      <c r="E26" s="62">
        <f>+[5]Cuadro183!F10</f>
        <v>-10.93</v>
      </c>
      <c r="F26" s="62">
        <f>+[5]Cuadro183!G10</f>
        <v>-2.4546332000000001E-2</v>
      </c>
      <c r="G26" s="61">
        <f>+[5]Cuadro183!H10</f>
        <v>-7.46</v>
      </c>
      <c r="H26" s="63">
        <f>+[5]Cuadro183!I10</f>
        <v>-6.9466199999999997E-3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9"/>
      <c r="C29" s="177" t="s">
        <v>315</v>
      </c>
      <c r="D29" s="177"/>
      <c r="E29" s="177" t="s">
        <v>70</v>
      </c>
      <c r="F29" s="177"/>
      <c r="G29" s="177" t="s">
        <v>71</v>
      </c>
      <c r="H29" s="17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146" t="s">
        <v>184</v>
      </c>
      <c r="C30" s="97" t="s">
        <v>34</v>
      </c>
      <c r="D30" s="97" t="s">
        <v>35</v>
      </c>
      <c r="E30" s="97" t="s">
        <v>34</v>
      </c>
      <c r="F30" s="97" t="s">
        <v>35</v>
      </c>
      <c r="G30" s="97" t="s">
        <v>34</v>
      </c>
      <c r="H30" s="97" t="s">
        <v>35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9"/>
      <c r="C31" s="146"/>
      <c r="D31" s="146"/>
      <c r="E31" s="146"/>
      <c r="F31" s="146"/>
      <c r="G31" s="146"/>
      <c r="H31" s="14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19" t="str">
        <f>+[5]Cuadro183!C11</f>
        <v>Cuidado personal</v>
      </c>
      <c r="C32" s="66">
        <f>+[5]Cuadro183!D11</f>
        <v>2.86</v>
      </c>
      <c r="D32" s="66">
        <f>+[5]Cuadro183!E11</f>
        <v>1.6193064E-2</v>
      </c>
      <c r="E32" s="66">
        <f>+[5]Cuadro183!F11</f>
        <v>5.16</v>
      </c>
      <c r="F32" s="66">
        <f>+[5]Cuadro183!G11</f>
        <v>2.5270602999999999E-2</v>
      </c>
      <c r="G32" s="66">
        <f>+[5]Cuadro183!H11</f>
        <v>3.05</v>
      </c>
      <c r="H32" s="66">
        <f>+[5]Cuadro183!I11</f>
        <v>1.6061611999999999E-2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 t="str">
        <f>+[5]Cuadro183!C12</f>
        <v>Corte de cabello</v>
      </c>
      <c r="C33" s="63">
        <f>+[5]Cuadro183!D12</f>
        <v>2.4300000000000002</v>
      </c>
      <c r="D33" s="63">
        <f>+[5]Cuadro183!E12</f>
        <v>1.0644414E-2</v>
      </c>
      <c r="E33" s="62">
        <f>+[5]Cuadro183!F12</f>
        <v>5.24</v>
      </c>
      <c r="F33" s="62">
        <f>+[5]Cuadro183!G12</f>
        <v>2.3059486000000001E-2</v>
      </c>
      <c r="G33" s="61">
        <f>+[5]Cuadro183!H12</f>
        <v>2</v>
      </c>
      <c r="H33" s="63">
        <f>+[5]Cuadro183!I12</f>
        <v>6.7951340000000004E-3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9" t="str">
        <f>+[5]Cuadro183!C13</f>
        <v>Otros servicios</v>
      </c>
      <c r="C34" s="63">
        <f>+[5]Cuadro183!D13</f>
        <v>4.3600000000000003</v>
      </c>
      <c r="D34" s="63">
        <f>+[5]Cuadro183!E13</f>
        <v>5.5884910000000001E-3</v>
      </c>
      <c r="E34" s="62">
        <f>+[5]Cuadro183!F13</f>
        <v>4.47</v>
      </c>
      <c r="F34" s="62">
        <f>+[5]Cuadro183!G13</f>
        <v>2.2206959999999999E-3</v>
      </c>
      <c r="G34" s="61">
        <f>+[5]Cuadro183!H13</f>
        <v>5.0199999999999996</v>
      </c>
      <c r="H34" s="63">
        <f>+[5]Cuadro183!I13</f>
        <v>9.3798040000000003E-3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72"/>
      <c r="C35" s="183"/>
      <c r="D35" s="183"/>
      <c r="E35" s="183"/>
      <c r="F35" s="183"/>
      <c r="G35" s="183"/>
      <c r="H35" s="183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72"/>
      <c r="C36" s="147"/>
      <c r="D36" s="147"/>
      <c r="E36" s="147"/>
      <c r="F36" s="147"/>
      <c r="G36" s="147"/>
      <c r="H36" s="14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176"/>
      <c r="D37" s="176"/>
      <c r="E37" s="176"/>
      <c r="F37" s="176"/>
      <c r="G37" s="176"/>
      <c r="H37" s="17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146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9"/>
      <c r="C39" s="146"/>
      <c r="D39" s="146"/>
      <c r="E39" s="146"/>
      <c r="F39" s="146"/>
      <c r="G39" s="146"/>
      <c r="H39" s="14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B52" s="58" t="s">
        <v>325</v>
      </c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226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225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29" sqref="B29:B30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+[5]Cuadro184!C2</f>
        <v>Artículos de joyería</v>
      </c>
      <c r="C13" s="66">
        <f>+[5]Cuadro184!D2</f>
        <v>1.93</v>
      </c>
      <c r="D13" s="66">
        <f>+[5]Cuadro184!E2</f>
        <v>6.1097640000000002E-3</v>
      </c>
      <c r="E13" s="66">
        <f>+[5]Cuadro184!F2</f>
        <v>-0.44</v>
      </c>
      <c r="F13" s="66">
        <f>+[5]Cuadro184!G2</f>
        <v>-9.4443999999999995E-4</v>
      </c>
      <c r="G13" s="66">
        <f>+[5]Cuadro184!H2</f>
        <v>2.4500000000000002</v>
      </c>
      <c r="H13" s="66">
        <f>+[5]Cuadro184!I2</f>
        <v>1.0476223E-2</v>
      </c>
      <c r="I13" s="106"/>
      <c r="J13" s="11"/>
      <c r="K13" s="7"/>
    </row>
    <row r="14" spans="1:22">
      <c r="A14" s="7"/>
      <c r="B14" s="9" t="str">
        <f>+[5]Cuadro184!C3</f>
        <v>Artículos de joyería</v>
      </c>
      <c r="C14" s="63">
        <f>+[5]Cuadro184!D3</f>
        <v>7.21</v>
      </c>
      <c r="D14" s="63">
        <f>+[5]Cuadro184!E3</f>
        <v>8.7160950000000001E-3</v>
      </c>
      <c r="E14" s="62">
        <f>+[5]Cuadro184!F3</f>
        <v>9.01</v>
      </c>
      <c r="F14" s="62">
        <f>+[5]Cuadro184!G3</f>
        <v>5.0000230000000001E-3</v>
      </c>
      <c r="G14" s="61">
        <f>+[5]Cuadro184!H3</f>
        <v>7.01</v>
      </c>
      <c r="H14" s="63">
        <f>+[5]Cuadro184!I3</f>
        <v>9.4067230000000005E-3</v>
      </c>
      <c r="I14" s="134"/>
      <c r="J14" s="11"/>
      <c r="K14" s="7"/>
    </row>
    <row r="15" spans="1:22">
      <c r="A15" s="7"/>
      <c r="B15" s="9" t="str">
        <f>+[5]Cuadro184!C4</f>
        <v>Otros artículos personales</v>
      </c>
      <c r="C15" s="61">
        <f>+[5]Cuadro184!D4</f>
        <v>-1.2</v>
      </c>
      <c r="D15" s="61">
        <f>+[5]Cuadro184!E4</f>
        <v>-2.3482239999999999E-3</v>
      </c>
      <c r="E15" s="62">
        <f>+[5]Cuadro184!F4</f>
        <v>-3.48</v>
      </c>
      <c r="F15" s="62">
        <f>+[5]Cuadro184!G4</f>
        <v>-5.5383350000000001E-3</v>
      </c>
      <c r="G15" s="61">
        <f>+[5]Cuadro184!H4</f>
        <v>0.39</v>
      </c>
      <c r="H15" s="61">
        <f>+[5]Cuadro184!I4</f>
        <v>1.144298E-3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+[5]Cuadro184!C5</f>
        <v>Artículos de joyería</v>
      </c>
      <c r="C21" s="66">
        <f>+[5]Cuadro184!D5</f>
        <v>7.21</v>
      </c>
      <c r="D21" s="66">
        <f>+[5]Cuadro184!E5</f>
        <v>8.7160950000000001E-3</v>
      </c>
      <c r="E21" s="66">
        <f>+[5]Cuadro184!F5</f>
        <v>9.01</v>
      </c>
      <c r="F21" s="66">
        <f>+[5]Cuadro184!G5</f>
        <v>5.0000230000000001E-3</v>
      </c>
      <c r="G21" s="66">
        <f>+[5]Cuadro184!H5</f>
        <v>7.01</v>
      </c>
      <c r="H21" s="66">
        <f>+[5]Cuadro184!I5</f>
        <v>9.4067230000000005E-3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+[5]Cuadro184!C6</f>
        <v>Joyería en oro y plata</v>
      </c>
      <c r="C22" s="63">
        <f>+[5]Cuadro184!D6</f>
        <v>11.4</v>
      </c>
      <c r="D22" s="63">
        <f>+[5]Cuadro184!E6</f>
        <v>9.2119090000000008E-3</v>
      </c>
      <c r="E22" s="62">
        <f>+[5]Cuadro184!F6</f>
        <v>10.71</v>
      </c>
      <c r="F22" s="62">
        <f>+[5]Cuadro184!G6</f>
        <v>4.440963E-3</v>
      </c>
      <c r="G22" s="61">
        <f>+[5]Cuadro184!H6</f>
        <v>14.35</v>
      </c>
      <c r="H22" s="63">
        <f>+[5]Cuadro184!I6</f>
        <v>1.2807274E-2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+[5]Cuadro184!C7</f>
        <v>Relojes</v>
      </c>
      <c r="C23" s="63">
        <f>+[5]Cuadro184!D7</f>
        <v>-0.53</v>
      </c>
      <c r="D23" s="63">
        <f>+[5]Cuadro184!E7</f>
        <v>-2.12454E-4</v>
      </c>
      <c r="E23" s="62">
        <f>+[5]Cuadro184!F7</f>
        <v>4.24</v>
      </c>
      <c r="F23" s="62">
        <f>+[5]Cuadro184!G7</f>
        <v>5.94777E-4</v>
      </c>
      <c r="G23" s="61">
        <f>+[5]Cuadro184!H7</f>
        <v>-5.86</v>
      </c>
      <c r="H23" s="63">
        <f>+[5]Cuadro184!I7</f>
        <v>-2.6339570000000001E-3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+[5]Cuadro184!C8</f>
        <v>Otros artículos personales</v>
      </c>
      <c r="C29" s="66">
        <f>+[5]Cuadro184!D8</f>
        <v>-1.2</v>
      </c>
      <c r="D29" s="66">
        <f>+[5]Cuadro184!E8</f>
        <v>-2.3482239999999999E-3</v>
      </c>
      <c r="E29" s="66">
        <f>+[5]Cuadro184!F8</f>
        <v>-3.48</v>
      </c>
      <c r="F29" s="66">
        <f>+[5]Cuadro184!G8</f>
        <v>-5.5383350000000001E-3</v>
      </c>
      <c r="G29" s="66">
        <f>+[5]Cuadro184!H8</f>
        <v>0.39</v>
      </c>
      <c r="H29" s="66">
        <f>+[5]Cuadro184!I8</f>
        <v>1.144298E-3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+[5]Cuadro184!C9</f>
        <v>Otros artículos personales</v>
      </c>
      <c r="C30" s="63">
        <f>+[5]Cuadro184!D9</f>
        <v>-1.2</v>
      </c>
      <c r="D30" s="63">
        <f>+[5]Cuadro184!E9</f>
        <v>-2.3482239999999999E-3</v>
      </c>
      <c r="E30" s="62">
        <f>+[5]Cuadro184!F9</f>
        <v>-3.48</v>
      </c>
      <c r="F30" s="62">
        <f>+[5]Cuadro184!G9</f>
        <v>-5.5383350000000001E-3</v>
      </c>
      <c r="G30" s="61">
        <f>+[5]Cuadro184!H9</f>
        <v>0.39</v>
      </c>
      <c r="H30" s="63">
        <f>+[5]Cuadro184!I9</f>
        <v>1.144298E-3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3"/>
      <c r="D31" s="183"/>
      <c r="E31" s="183"/>
      <c r="F31" s="183"/>
      <c r="G31" s="183"/>
      <c r="H31" s="18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4"/>
      <c r="C41" s="106"/>
      <c r="D41" s="106"/>
      <c r="E41" s="106"/>
      <c r="F41" s="106"/>
      <c r="G41" s="106"/>
      <c r="H41" s="10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>
      <c r="A42" s="7"/>
      <c r="B42" s="72"/>
      <c r="C42" s="133"/>
      <c r="D42" s="133"/>
      <c r="E42" s="133"/>
      <c r="F42" s="133"/>
      <c r="G42" s="133"/>
      <c r="H42" s="133"/>
      <c r="I42" s="20"/>
      <c r="J42" s="11"/>
      <c r="K42" s="7"/>
    </row>
    <row r="43" spans="1:20">
      <c r="A43" s="7"/>
      <c r="B43" s="72"/>
      <c r="C43" s="135"/>
      <c r="D43" s="135"/>
      <c r="E43" s="135"/>
      <c r="F43" s="135"/>
      <c r="G43" s="135"/>
      <c r="H43" s="135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227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13" sqref="C13"/>
      <selection pane="bottomLeft" activeCell="B15" sqref="B15"/>
    </sheetView>
  </sheetViews>
  <sheetFormatPr baseColWidth="10" defaultColWidth="10.85546875" defaultRowHeight="15.7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4"/>
      <c r="K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10"/>
      <c r="K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10"/>
      <c r="K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11"/>
      <c r="K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11"/>
      <c r="K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>
      <c r="A7" s="7"/>
      <c r="B7" s="8"/>
      <c r="C7" s="178" t="s">
        <v>261</v>
      </c>
      <c r="D7" s="178"/>
      <c r="E7" s="178"/>
      <c r="F7" s="178"/>
      <c r="G7" s="178"/>
      <c r="H7" s="178"/>
      <c r="I7" s="178"/>
      <c r="J7" s="11"/>
      <c r="K7" s="7"/>
      <c r="V7" s="6">
        <f>1200000-535600</f>
        <v>664400</v>
      </c>
    </row>
    <row r="8" spans="1:22">
      <c r="A8" s="7"/>
      <c r="B8" s="8"/>
      <c r="C8" s="176" t="s">
        <v>338</v>
      </c>
      <c r="D8" s="176"/>
      <c r="E8" s="176"/>
      <c r="F8" s="176"/>
      <c r="G8" s="176"/>
      <c r="H8" s="176"/>
      <c r="I8" s="176"/>
      <c r="J8" s="11"/>
      <c r="K8" s="7"/>
    </row>
    <row r="9" spans="1:22">
      <c r="A9" s="7"/>
      <c r="B9" s="8"/>
      <c r="C9" s="146"/>
      <c r="D9" s="146"/>
      <c r="E9" s="146"/>
      <c r="F9" s="146"/>
      <c r="G9" s="146"/>
      <c r="H9" s="146"/>
      <c r="I9" s="146"/>
      <c r="J9" s="11"/>
      <c r="K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46"/>
      <c r="J10" s="11"/>
      <c r="K10" s="7"/>
    </row>
    <row r="11" spans="1:22">
      <c r="A11" s="7"/>
      <c r="B11" s="146" t="s">
        <v>183</v>
      </c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146"/>
      <c r="J11" s="11"/>
      <c r="K11" s="7"/>
      <c r="M11" s="49"/>
    </row>
    <row r="12" spans="1:22" ht="12" customHeight="1">
      <c r="A12" s="7"/>
      <c r="B12" s="9"/>
      <c r="C12" s="146"/>
      <c r="D12" s="146"/>
      <c r="E12" s="146"/>
      <c r="F12" s="146"/>
      <c r="G12" s="146"/>
      <c r="H12" s="146"/>
      <c r="I12" s="146"/>
      <c r="J12" s="11"/>
      <c r="K12" s="7"/>
    </row>
    <row r="13" spans="1:22">
      <c r="A13" s="7"/>
      <c r="B13" s="19" t="str">
        <f>+[5]Cuadro185!C2</f>
        <v>Otros bienes y servicios</v>
      </c>
      <c r="C13" s="66">
        <f>+[5]Cuadro185!D2</f>
        <v>1.04</v>
      </c>
      <c r="D13" s="66">
        <f>+[5]Cuadro185!E2</f>
        <v>7.3615410000000001E-3</v>
      </c>
      <c r="E13" s="66">
        <f>+[5]Cuadro185!F2</f>
        <v>3.11</v>
      </c>
      <c r="F13" s="66">
        <f>+[5]Cuadro185!G2</f>
        <v>1.7397828000000001E-2</v>
      </c>
      <c r="G13" s="66">
        <f>+[5]Cuadro185!H2</f>
        <v>-0.25</v>
      </c>
      <c r="H13" s="66">
        <f>+[5]Cuadro185!I2</f>
        <v>-2.3468400000000002E-3</v>
      </c>
      <c r="I13" s="106"/>
      <c r="J13" s="11"/>
      <c r="K13" s="7"/>
    </row>
    <row r="14" spans="1:22">
      <c r="A14" s="7"/>
      <c r="B14" s="9" t="str">
        <f>+[5]Cuadro185!C3</f>
        <v>Servicios financieros</v>
      </c>
      <c r="C14" s="63">
        <f>+[5]Cuadro185!D3</f>
        <v>3.28</v>
      </c>
      <c r="D14" s="63">
        <f>+[5]Cuadro185!E3</f>
        <v>1.7529064E-2</v>
      </c>
      <c r="E14" s="62">
        <f>+[5]Cuadro185!F3</f>
        <v>3.37</v>
      </c>
      <c r="F14" s="62">
        <f>+[5]Cuadro185!G3</f>
        <v>1.8334499000000001E-2</v>
      </c>
      <c r="G14" s="61">
        <f>+[5]Cuadro185!H3</f>
        <v>3.28</v>
      </c>
      <c r="H14" s="63">
        <f>+[5]Cuadro185!I3</f>
        <v>1.8780092000000002E-2</v>
      </c>
      <c r="I14" s="134"/>
      <c r="J14" s="11"/>
      <c r="K14" s="7"/>
    </row>
    <row r="15" spans="1:22">
      <c r="A15" s="7"/>
      <c r="B15" s="9" t="str">
        <f>+[5]Cuadro185!C4</f>
        <v>Seguros transporte</v>
      </c>
      <c r="C15" s="61">
        <f>+[5]Cuadro185!D4</f>
        <v>-5.3</v>
      </c>
      <c r="D15" s="61">
        <f>+[5]Cuadro185!E4</f>
        <v>-9.1900699999999998E-3</v>
      </c>
      <c r="E15" s="62">
        <f>+[5]Cuadro185!F4</f>
        <v>-5.3</v>
      </c>
      <c r="F15" s="62">
        <f>+[5]Cuadro185!G4</f>
        <v>-8.1349500000000002E-4</v>
      </c>
      <c r="G15" s="61">
        <f>+[5]Cuadro185!H4</f>
        <v>-5.3</v>
      </c>
      <c r="H15" s="61">
        <f>+[5]Cuadro185!I4</f>
        <v>-1.9408109E-2</v>
      </c>
      <c r="I15" s="134"/>
      <c r="J15" s="11"/>
      <c r="K15" s="7"/>
    </row>
    <row r="16" spans="1:22" s="17" customFormat="1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>
      <c r="A18" s="7"/>
      <c r="B18" s="9"/>
      <c r="C18" s="177" t="s">
        <v>315</v>
      </c>
      <c r="D18" s="177"/>
      <c r="E18" s="177" t="s">
        <v>70</v>
      </c>
      <c r="F18" s="177"/>
      <c r="G18" s="177" t="s">
        <v>71</v>
      </c>
      <c r="H18" s="177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>
      <c r="A19" s="7"/>
      <c r="B19" s="146" t="s">
        <v>184</v>
      </c>
      <c r="C19" s="97" t="s">
        <v>34</v>
      </c>
      <c r="D19" s="97" t="s">
        <v>35</v>
      </c>
      <c r="E19" s="97" t="s">
        <v>34</v>
      </c>
      <c r="F19" s="97" t="s">
        <v>35</v>
      </c>
      <c r="G19" s="97" t="s">
        <v>34</v>
      </c>
      <c r="H19" s="97" t="s">
        <v>35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>
      <c r="A20" s="7"/>
      <c r="B20" s="9"/>
      <c r="C20" s="146"/>
      <c r="D20" s="146"/>
      <c r="E20" s="146"/>
      <c r="F20" s="146"/>
      <c r="G20" s="146"/>
      <c r="H20" s="146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>
      <c r="A21" s="7"/>
      <c r="B21" s="19" t="str">
        <f>+[5]Cuadro185!C5</f>
        <v>Servicios financieros</v>
      </c>
      <c r="C21" s="66">
        <f>+[5]Cuadro185!D5</f>
        <v>3.28</v>
      </c>
      <c r="D21" s="66">
        <f>+[5]Cuadro185!E5</f>
        <v>1.7529064E-2</v>
      </c>
      <c r="E21" s="66">
        <f>+[5]Cuadro185!F5</f>
        <v>3.37</v>
      </c>
      <c r="F21" s="66">
        <f>+[5]Cuadro185!G5</f>
        <v>1.8334499000000001E-2</v>
      </c>
      <c r="G21" s="66">
        <f>+[5]Cuadro185!H5</f>
        <v>3.28</v>
      </c>
      <c r="H21" s="66">
        <f>+[5]Cuadro185!I5</f>
        <v>1.8780092000000002E-2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>
      <c r="A22" s="7"/>
      <c r="B22" s="9" t="str">
        <f>+[5]Cuadro185!C6</f>
        <v>Servicios bancarios</v>
      </c>
      <c r="C22" s="63">
        <f>+[5]Cuadro185!D6</f>
        <v>3.21</v>
      </c>
      <c r="D22" s="63">
        <f>+[5]Cuadro185!E6</f>
        <v>1.6888470999999999E-2</v>
      </c>
      <c r="E22" s="62">
        <f>+[5]Cuadro185!F6</f>
        <v>3.22</v>
      </c>
      <c r="F22" s="62">
        <f>+[5]Cuadro185!G6</f>
        <v>1.7009717000000001E-2</v>
      </c>
      <c r="G22" s="61">
        <f>+[5]Cuadro185!H6</f>
        <v>3.24</v>
      </c>
      <c r="H22" s="63">
        <f>+[5]Cuadro185!I6</f>
        <v>1.8205178999999998E-2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>
      <c r="A23" s="7"/>
      <c r="B23" s="9" t="str">
        <f>+[5]Cuadro185!C7</f>
        <v>Otros servicios financieros</v>
      </c>
      <c r="C23" s="63">
        <f>+[5]Cuadro185!D7</f>
        <v>7.97</v>
      </c>
      <c r="D23" s="63">
        <f>+[5]Cuadro185!E7</f>
        <v>6.6166100000000002E-4</v>
      </c>
      <c r="E23" s="62">
        <f>+[5]Cuadro185!F7</f>
        <v>8.69</v>
      </c>
      <c r="F23" s="62">
        <f>+[5]Cuadro185!G7</f>
        <v>1.3755359999999999E-3</v>
      </c>
      <c r="G23" s="61">
        <f>+[5]Cuadro185!H7</f>
        <v>5.5</v>
      </c>
      <c r="H23" s="63">
        <f>+[5]Cuadro185!I7</f>
        <v>5.8648999999999995E-4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>
      <c r="A26" s="7"/>
      <c r="B26" s="9"/>
      <c r="C26" s="177" t="s">
        <v>315</v>
      </c>
      <c r="D26" s="177"/>
      <c r="E26" s="177" t="s">
        <v>70</v>
      </c>
      <c r="F26" s="177"/>
      <c r="G26" s="177" t="s">
        <v>71</v>
      </c>
      <c r="H26" s="17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>
      <c r="A27" s="7"/>
      <c r="B27" s="146" t="s">
        <v>184</v>
      </c>
      <c r="C27" s="97" t="s">
        <v>34</v>
      </c>
      <c r="D27" s="97" t="s">
        <v>35</v>
      </c>
      <c r="E27" s="97" t="s">
        <v>34</v>
      </c>
      <c r="F27" s="97" t="s">
        <v>35</v>
      </c>
      <c r="G27" s="97" t="s">
        <v>34</v>
      </c>
      <c r="H27" s="97" t="s">
        <v>35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>
      <c r="A28" s="7"/>
      <c r="B28" s="9"/>
      <c r="C28" s="146"/>
      <c r="D28" s="146"/>
      <c r="E28" s="146"/>
      <c r="F28" s="146"/>
      <c r="G28" s="146"/>
      <c r="H28" s="146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>
      <c r="A29" s="7"/>
      <c r="B29" s="19" t="str">
        <f>+[5]Cuadro185!C8</f>
        <v>Seguros transporte</v>
      </c>
      <c r="C29" s="66">
        <f>+[5]Cuadro185!D8</f>
        <v>-5.3</v>
      </c>
      <c r="D29" s="66">
        <f>+[5]Cuadro185!E8</f>
        <v>-9.1900699999999998E-3</v>
      </c>
      <c r="E29" s="66">
        <f>+[5]Cuadro185!F8</f>
        <v>-5.3</v>
      </c>
      <c r="F29" s="66">
        <f>+[5]Cuadro185!G8</f>
        <v>-8.1349500000000002E-4</v>
      </c>
      <c r="G29" s="66">
        <f>+[5]Cuadro185!H8</f>
        <v>-5.3</v>
      </c>
      <c r="H29" s="66">
        <f>+[5]Cuadro185!I8</f>
        <v>-1.9408109E-2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>
      <c r="A30" s="7"/>
      <c r="B30" s="9" t="str">
        <f>+[5]Cuadro185!C9</f>
        <v>Seguros de vehículo</v>
      </c>
      <c r="C30" s="63">
        <f>+[5]Cuadro185!D9</f>
        <v>-5.3</v>
      </c>
      <c r="D30" s="63">
        <f>+[5]Cuadro185!E9</f>
        <v>-9.1900699999999998E-3</v>
      </c>
      <c r="E30" s="62">
        <f>+[5]Cuadro185!F9</f>
        <v>-5.3</v>
      </c>
      <c r="F30" s="62">
        <f>+[5]Cuadro185!G9</f>
        <v>-8.1349500000000002E-4</v>
      </c>
      <c r="G30" s="61">
        <f>+[5]Cuadro185!H9</f>
        <v>-5.3</v>
      </c>
      <c r="H30" s="63">
        <f>+[5]Cuadro185!I9</f>
        <v>-1.9408109E-2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>
      <c r="A31" s="7"/>
      <c r="B31" s="72"/>
      <c r="C31" s="183"/>
      <c r="D31" s="183"/>
      <c r="E31" s="183"/>
      <c r="F31" s="183"/>
      <c r="G31" s="183"/>
      <c r="H31" s="183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>
      <c r="A32" s="7"/>
      <c r="B32" s="72"/>
      <c r="C32" s="147"/>
      <c r="D32" s="147"/>
      <c r="E32" s="147"/>
      <c r="F32" s="147"/>
      <c r="G32" s="147"/>
      <c r="H32" s="14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>
      <c r="A33" s="7"/>
      <c r="B33" s="9"/>
      <c r="C33" s="176"/>
      <c r="D33" s="176"/>
      <c r="E33" s="176"/>
      <c r="F33" s="176"/>
      <c r="G33" s="176"/>
      <c r="H33" s="17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>
      <c r="A34" s="7"/>
      <c r="B34" s="146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>
      <c r="A35" s="7"/>
      <c r="B35" s="9"/>
      <c r="C35" s="146"/>
      <c r="D35" s="146"/>
      <c r="E35" s="146"/>
      <c r="F35" s="146"/>
      <c r="G35" s="146"/>
      <c r="H35" s="14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>
      <c r="A36" s="7"/>
      <c r="B36" s="19"/>
      <c r="C36" s="90"/>
      <c r="D36" s="90"/>
      <c r="E36" s="90"/>
      <c r="F36" s="90"/>
      <c r="G36" s="90"/>
      <c r="H36" s="9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>
      <c r="A37" s="7"/>
      <c r="B37" s="9"/>
      <c r="C37" s="89"/>
      <c r="D37" s="89"/>
      <c r="E37" s="89"/>
      <c r="F37" s="89"/>
      <c r="G37" s="89"/>
      <c r="H37" s="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>
      <c r="A38" s="7"/>
      <c r="B38" s="72"/>
      <c r="C38" s="183"/>
      <c r="D38" s="183"/>
      <c r="E38" s="183"/>
      <c r="F38" s="183"/>
      <c r="G38" s="183"/>
      <c r="H38" s="18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>
      <c r="A39" s="7"/>
      <c r="B39" s="147"/>
      <c r="C39" s="138"/>
      <c r="D39" s="138"/>
      <c r="E39" s="138"/>
      <c r="F39" s="138"/>
      <c r="G39" s="138"/>
      <c r="H39" s="13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>
      <c r="A40" s="7"/>
      <c r="B40" s="72"/>
      <c r="C40" s="147"/>
      <c r="D40" s="147"/>
      <c r="E40" s="147"/>
      <c r="F40" s="147"/>
      <c r="G40" s="147"/>
      <c r="H40" s="14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>
      <c r="A41" s="7"/>
      <c r="B41" s="72"/>
      <c r="C41" s="147"/>
      <c r="D41" s="147"/>
      <c r="E41" s="147"/>
      <c r="F41" s="147"/>
      <c r="G41" s="147"/>
      <c r="H41" s="147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>
      <c r="A42" s="7"/>
      <c r="B42" s="74"/>
      <c r="C42" s="106"/>
      <c r="D42" s="106"/>
      <c r="E42" s="106"/>
      <c r="F42" s="106"/>
      <c r="G42" s="106"/>
      <c r="H42" s="10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>
      <c r="A43" s="7"/>
      <c r="B43" s="72"/>
      <c r="C43" s="133"/>
      <c r="D43" s="133"/>
      <c r="E43" s="133"/>
      <c r="F43" s="133"/>
      <c r="G43" s="133"/>
      <c r="H43" s="133"/>
      <c r="I43" s="20"/>
      <c r="J43" s="11"/>
      <c r="K43" s="7"/>
    </row>
    <row r="44" spans="1:20">
      <c r="A44" s="7"/>
      <c r="B44" s="72"/>
      <c r="C44" s="135"/>
      <c r="D44" s="135"/>
      <c r="E44" s="135"/>
      <c r="F44" s="135"/>
      <c r="G44" s="135"/>
      <c r="H44" s="135"/>
      <c r="I44" s="20"/>
      <c r="J44" s="11"/>
      <c r="K44" s="7"/>
    </row>
    <row r="45" spans="1:20">
      <c r="A45" s="7"/>
      <c r="B45" s="72"/>
      <c r="C45" s="135"/>
      <c r="D45" s="135"/>
      <c r="E45" s="135"/>
      <c r="F45" s="135"/>
      <c r="G45" s="135"/>
      <c r="H45" s="135"/>
      <c r="I45" s="20"/>
      <c r="J45" s="11"/>
      <c r="K45" s="7"/>
    </row>
    <row r="46" spans="1:20">
      <c r="A46" s="7"/>
      <c r="B46" s="72"/>
      <c r="C46" s="135"/>
      <c r="D46" s="135"/>
      <c r="E46" s="135"/>
      <c r="F46" s="135"/>
      <c r="G46" s="135"/>
      <c r="H46" s="135"/>
      <c r="I46" s="20"/>
      <c r="J46" s="11"/>
      <c r="K46" s="7"/>
    </row>
    <row r="47" spans="1:20">
      <c r="A47" s="7"/>
      <c r="B47" s="72"/>
      <c r="C47" s="135"/>
      <c r="D47" s="135"/>
      <c r="E47" s="135"/>
      <c r="F47" s="135"/>
      <c r="G47" s="135"/>
      <c r="H47" s="135"/>
      <c r="I47" s="20"/>
      <c r="J47" s="11"/>
      <c r="K47" s="7"/>
    </row>
    <row r="48" spans="1:20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>
      <c r="A53" s="7"/>
      <c r="B53" s="58" t="s">
        <v>325</v>
      </c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>
      <c r="A54" s="24"/>
      <c r="B54" s="25" t="s">
        <v>228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horizontalDpi="300" verticalDpi="300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3"/>
  <sheetViews>
    <sheetView tabSelected="1" zoomScaleNormal="100" zoomScaleSheetLayoutView="100" workbookViewId="0">
      <pane ySplit="11" topLeftCell="A12" activePane="bottomLeft" state="frozen"/>
      <selection activeCell="C13" sqref="C13"/>
      <selection pane="bottomLeft" activeCell="B14" sqref="B14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>
      <c r="A7" s="7"/>
      <c r="B7" s="8"/>
      <c r="C7" s="178" t="s">
        <v>157</v>
      </c>
      <c r="D7" s="178"/>
      <c r="E7" s="178"/>
      <c r="F7" s="178"/>
      <c r="G7" s="178"/>
      <c r="H7" s="178"/>
      <c r="I7" s="178"/>
      <c r="J7" s="178"/>
      <c r="K7" s="178"/>
      <c r="L7" s="11"/>
      <c r="M7" s="7"/>
      <c r="V7" s="6">
        <f>1200000-535600</f>
        <v>664400</v>
      </c>
    </row>
    <row r="8" spans="1:22">
      <c r="A8" s="7"/>
      <c r="B8" s="8"/>
      <c r="C8" s="176" t="s">
        <v>331</v>
      </c>
      <c r="D8" s="176"/>
      <c r="E8" s="176"/>
      <c r="F8" s="176"/>
      <c r="G8" s="176"/>
      <c r="H8" s="176"/>
      <c r="I8" s="176"/>
      <c r="J8" s="176"/>
      <c r="K8" s="176"/>
      <c r="L8" s="11"/>
      <c r="M8" s="7"/>
    </row>
    <row r="9" spans="1:22">
      <c r="A9" s="7"/>
      <c r="B9" s="8"/>
      <c r="C9" s="142"/>
      <c r="D9" s="142"/>
      <c r="E9" s="142"/>
      <c r="F9" s="142"/>
      <c r="G9" s="142"/>
      <c r="H9" s="142"/>
      <c r="I9" s="142"/>
      <c r="J9" s="142"/>
      <c r="K9" s="142"/>
      <c r="L9" s="11"/>
      <c r="M9" s="7"/>
    </row>
    <row r="10" spans="1:22" ht="15.75" customHeight="1">
      <c r="A10" s="7"/>
      <c r="B10" s="9"/>
      <c r="C10" s="177" t="s">
        <v>315</v>
      </c>
      <c r="D10" s="177"/>
      <c r="E10" s="177" t="s">
        <v>70</v>
      </c>
      <c r="F10" s="177"/>
      <c r="G10" s="177" t="s">
        <v>71</v>
      </c>
      <c r="H10" s="177"/>
      <c r="I10" s="177" t="s">
        <v>45</v>
      </c>
      <c r="J10" s="177"/>
      <c r="K10" s="177"/>
      <c r="L10" s="11"/>
      <c r="M10" s="7"/>
    </row>
    <row r="11" spans="1:22">
      <c r="A11" s="7"/>
      <c r="B11" s="9"/>
      <c r="C11" s="97" t="s">
        <v>34</v>
      </c>
      <c r="D11" s="97" t="s">
        <v>35</v>
      </c>
      <c r="E11" s="97" t="s">
        <v>34</v>
      </c>
      <c r="F11" s="97" t="s">
        <v>35</v>
      </c>
      <c r="G11" s="97" t="s">
        <v>34</v>
      </c>
      <c r="H11" s="97" t="s">
        <v>35</v>
      </c>
      <c r="I11" s="52" t="s">
        <v>69</v>
      </c>
      <c r="J11" s="52" t="s">
        <v>70</v>
      </c>
      <c r="K11" s="52" t="s">
        <v>71</v>
      </c>
      <c r="L11" s="11"/>
      <c r="M11" s="7"/>
      <c r="O11" s="49"/>
    </row>
    <row r="12" spans="1:22" ht="12" customHeight="1">
      <c r="A12" s="7"/>
      <c r="B12" s="9"/>
      <c r="C12" s="142"/>
      <c r="D12" s="142"/>
      <c r="E12" s="142"/>
      <c r="F12" s="142"/>
      <c r="G12" s="142"/>
      <c r="H12" s="142"/>
      <c r="I12" s="142"/>
      <c r="J12" s="142"/>
      <c r="K12" s="142"/>
      <c r="L12" s="11"/>
      <c r="M12" s="7"/>
    </row>
    <row r="13" spans="1:22">
      <c r="A13" s="7"/>
      <c r="B13" s="19" t="str">
        <f>+[5]Cuadro186!C2</f>
        <v>Otros gastos</v>
      </c>
      <c r="C13" s="66">
        <f>+[5]Cuadro186!D2</f>
        <v>1.27</v>
      </c>
      <c r="D13" s="66">
        <f>+[5]Cuadro186!E2</f>
        <v>7.2010633000000004E-2</v>
      </c>
      <c r="E13" s="66">
        <f>+[5]Cuadro186!F2</f>
        <v>1.1000000000000001</v>
      </c>
      <c r="F13" s="66">
        <f>+[5]Cuadro186!G2</f>
        <v>6.9611334999999996E-2</v>
      </c>
      <c r="G13" s="66">
        <f>+[5]Cuadro186!H2</f>
        <v>2.23</v>
      </c>
      <c r="H13" s="66">
        <f>+[5]Cuadro186!I2</f>
        <v>8.8664864999999995E-2</v>
      </c>
      <c r="I13" s="103"/>
      <c r="J13" s="103"/>
      <c r="K13" s="103"/>
      <c r="L13" s="11"/>
      <c r="M13" s="7"/>
    </row>
    <row r="14" spans="1:22">
      <c r="A14" s="7"/>
      <c r="B14" s="158" t="str">
        <f>+[5]Cuadro186!C3</f>
        <v>Cuidado del cabello</v>
      </c>
      <c r="C14" s="61">
        <f>+[5]Cuadro186!D3</f>
        <v>3.9</v>
      </c>
      <c r="D14" s="61">
        <f>+[5]Cuadro186!E3</f>
        <v>2.3420539000000001E-2</v>
      </c>
      <c r="E14" s="62">
        <f>+[5]Cuadro186!F3</f>
        <v>3.97</v>
      </c>
      <c r="F14" s="62">
        <f>+[5]Cuadro186!G3</f>
        <v>2.9511681000000001E-2</v>
      </c>
      <c r="G14" s="61">
        <f>+[5]Cuadro186!H3</f>
        <v>7.32</v>
      </c>
      <c r="H14" s="61">
        <f>+[5]Cuadro186!I3</f>
        <v>2.7014979000000001E-2</v>
      </c>
      <c r="I14" s="98">
        <f>+[5]Cuadro186!J3</f>
        <v>1</v>
      </c>
      <c r="J14" s="99">
        <f>+[5]Cuadro186!K3</f>
        <v>1</v>
      </c>
      <c r="K14" s="98">
        <f>+[5]Cuadro186!L3</f>
        <v>1</v>
      </c>
      <c r="L14" s="11"/>
      <c r="M14" s="7"/>
    </row>
    <row r="15" spans="1:22">
      <c r="A15" s="7"/>
      <c r="B15" s="158" t="str">
        <f>+[5]Cuadro186!C4</f>
        <v>Higiene y cuidado facial</v>
      </c>
      <c r="C15" s="61">
        <f>+[5]Cuadro186!D4</f>
        <v>3.97</v>
      </c>
      <c r="D15" s="61">
        <f>+[5]Cuadro186!E4</f>
        <v>1.9495136E-2</v>
      </c>
      <c r="E15" s="62">
        <f>+[5]Cuadro186!F4</f>
        <v>2.96</v>
      </c>
      <c r="F15" s="62">
        <f>+[5]Cuadro186!G4</f>
        <v>1.4312394000000001E-2</v>
      </c>
      <c r="G15" s="61">
        <f>+[5]Cuadro186!H4</f>
        <v>5.75</v>
      </c>
      <c r="H15" s="61">
        <f>+[5]Cuadro186!I4</f>
        <v>1.3731314999999999E-2</v>
      </c>
      <c r="I15" s="98">
        <f>+[5]Cuadro186!J4</f>
        <v>2</v>
      </c>
      <c r="J15" s="99">
        <f>+[5]Cuadro186!K4</f>
        <v>4</v>
      </c>
      <c r="K15" s="98">
        <f>+[5]Cuadro186!L4</f>
        <v>5</v>
      </c>
      <c r="L15" s="11"/>
      <c r="M15" s="7"/>
      <c r="O15" s="53"/>
    </row>
    <row r="16" spans="1:22">
      <c r="A16" s="7"/>
      <c r="B16" s="158" t="str">
        <f>+[5]Cuadro186!C5</f>
        <v>Servicios bancarios</v>
      </c>
      <c r="C16" s="61">
        <f>+[5]Cuadro186!D5</f>
        <v>3.21</v>
      </c>
      <c r="D16" s="61">
        <f>+[5]Cuadro186!E5</f>
        <v>1.6888470999999999E-2</v>
      </c>
      <c r="E16" s="62">
        <f>+[5]Cuadro186!F5</f>
        <v>3.22</v>
      </c>
      <c r="F16" s="62">
        <f>+[5]Cuadro186!G5</f>
        <v>1.7009717000000001E-2</v>
      </c>
      <c r="G16" s="61">
        <f>+[5]Cuadro186!H5</f>
        <v>3.24</v>
      </c>
      <c r="H16" s="61">
        <f>+[5]Cuadro186!I5</f>
        <v>1.8205178999999998E-2</v>
      </c>
      <c r="I16" s="98">
        <f>+[5]Cuadro186!J5</f>
        <v>3</v>
      </c>
      <c r="J16" s="99">
        <f>+[5]Cuadro186!K5</f>
        <v>3</v>
      </c>
      <c r="K16" s="98">
        <f>+[5]Cuadro186!L5</f>
        <v>3</v>
      </c>
      <c r="L16" s="11"/>
      <c r="M16" s="7"/>
      <c r="O16" s="18"/>
    </row>
    <row r="17" spans="1:17">
      <c r="A17" s="7"/>
      <c r="B17" s="158" t="str">
        <f>+[5]Cuadro186!C6</f>
        <v>Corte de cabello</v>
      </c>
      <c r="C17" s="61">
        <f>+[5]Cuadro186!D6</f>
        <v>2.4300000000000002</v>
      </c>
      <c r="D17" s="61">
        <f>+[5]Cuadro186!E6</f>
        <v>1.0644414E-2</v>
      </c>
      <c r="E17" s="62">
        <f>+[5]Cuadro186!F6</f>
        <v>5.24</v>
      </c>
      <c r="F17" s="62">
        <f>+[5]Cuadro186!G6</f>
        <v>2.3059486000000001E-2</v>
      </c>
      <c r="G17" s="61">
        <f>+[5]Cuadro186!H6</f>
        <v>2</v>
      </c>
      <c r="H17" s="61">
        <f>+[5]Cuadro186!I6</f>
        <v>6.7951340000000004E-3</v>
      </c>
      <c r="I17" s="98">
        <f>+[5]Cuadro186!J6</f>
        <v>4</v>
      </c>
      <c r="J17" s="99">
        <f>+[5]Cuadro186!K6</f>
        <v>2</v>
      </c>
      <c r="K17" s="98">
        <f>+[5]Cuadro186!L6</f>
        <v>8</v>
      </c>
      <c r="L17" s="11"/>
      <c r="M17" s="7"/>
    </row>
    <row r="18" spans="1:17">
      <c r="A18" s="7"/>
      <c r="B18" s="158" t="str">
        <f>+[5]Cuadro186!C7</f>
        <v>Otras bebidas alcoholicas</v>
      </c>
      <c r="C18" s="61">
        <f>+[5]Cuadro186!D7</f>
        <v>2.44</v>
      </c>
      <c r="D18" s="61">
        <f>+[5]Cuadro186!E7</f>
        <v>1.0543687E-2</v>
      </c>
      <c r="E18" s="62">
        <f>+[5]Cuadro186!F7</f>
        <v>-0.33</v>
      </c>
      <c r="F18" s="62">
        <f>+[5]Cuadro186!G7</f>
        <v>-1.946358E-3</v>
      </c>
      <c r="G18" s="61">
        <f>+[5]Cuadro186!H7</f>
        <v>3.75</v>
      </c>
      <c r="H18" s="61">
        <f>+[5]Cuadro186!I7</f>
        <v>1.9072850999999998E-2</v>
      </c>
      <c r="I18" s="98">
        <f>+[5]Cuadro186!J7</f>
        <v>5</v>
      </c>
      <c r="J18" s="99">
        <f>+[5]Cuadro186!K7</f>
        <v>14</v>
      </c>
      <c r="K18" s="98">
        <f>+[5]Cuadro186!L7</f>
        <v>2</v>
      </c>
      <c r="L18" s="11"/>
      <c r="M18" s="7"/>
    </row>
    <row r="19" spans="1:17">
      <c r="A19" s="7"/>
      <c r="B19" s="158" t="str">
        <f>+[5]Cuadro186!C8</f>
        <v>Joyería en oro y plata</v>
      </c>
      <c r="C19" s="61">
        <f>+[5]Cuadro186!D8</f>
        <v>11.4</v>
      </c>
      <c r="D19" s="61">
        <f>+[5]Cuadro186!E8</f>
        <v>9.2119090000000008E-3</v>
      </c>
      <c r="E19" s="62">
        <f>+[5]Cuadro186!F8</f>
        <v>10.71</v>
      </c>
      <c r="F19" s="62">
        <f>+[5]Cuadro186!G8</f>
        <v>4.440963E-3</v>
      </c>
      <c r="G19" s="61">
        <f>+[5]Cuadro186!H8</f>
        <v>14.35</v>
      </c>
      <c r="H19" s="61">
        <f>+[5]Cuadro186!I8</f>
        <v>1.2807274E-2</v>
      </c>
      <c r="I19" s="98">
        <f>+[5]Cuadro186!J8</f>
        <v>6</v>
      </c>
      <c r="J19" s="99">
        <f>+[5]Cuadro186!K8</f>
        <v>8</v>
      </c>
      <c r="K19" s="98">
        <f>+[5]Cuadro186!L8</f>
        <v>6</v>
      </c>
      <c r="L19" s="11"/>
      <c r="M19" s="7"/>
    </row>
    <row r="20" spans="1:17">
      <c r="A20" s="7"/>
      <c r="B20" s="158" t="str">
        <f>+[5]Cuadro186!C9</f>
        <v>Aguardiente</v>
      </c>
      <c r="C20" s="61">
        <f>+[5]Cuadro186!D9</f>
        <v>5.86</v>
      </c>
      <c r="D20" s="61">
        <f>+[5]Cuadro186!E9</f>
        <v>7.0759509999999996E-3</v>
      </c>
      <c r="E20" s="62">
        <f>+[5]Cuadro186!F9</f>
        <v>6.24</v>
      </c>
      <c r="F20" s="62">
        <f>+[5]Cuadro186!G9</f>
        <v>9.5599770000000008E-3</v>
      </c>
      <c r="G20" s="61">
        <f>+[5]Cuadro186!H9</f>
        <v>5.17</v>
      </c>
      <c r="H20" s="61">
        <f>+[5]Cuadro186!I9</f>
        <v>5.5719400000000001E-4</v>
      </c>
      <c r="I20" s="98">
        <f>+[5]Cuadro186!J9</f>
        <v>7</v>
      </c>
      <c r="J20" s="99">
        <f>+[5]Cuadro186!K9</f>
        <v>6</v>
      </c>
      <c r="K20" s="98">
        <f>+[5]Cuadro186!L9</f>
        <v>13</v>
      </c>
      <c r="L20" s="11"/>
      <c r="M20" s="7"/>
      <c r="P20" s="17"/>
      <c r="Q20" s="17"/>
    </row>
    <row r="21" spans="1:17">
      <c r="A21" s="7"/>
      <c r="B21" s="158" t="str">
        <f>+[5]Cuadro186!C10</f>
        <v>Cerveza</v>
      </c>
      <c r="C21" s="61">
        <f>+[5]Cuadro186!D10</f>
        <v>1.48</v>
      </c>
      <c r="D21" s="61">
        <f>+[5]Cuadro186!E10</f>
        <v>6.5773100000000003E-3</v>
      </c>
      <c r="E21" s="62">
        <f>+[5]Cuadro186!F10</f>
        <v>1.93</v>
      </c>
      <c r="F21" s="62">
        <f>+[5]Cuadro186!G10</f>
        <v>1.2955973000000001E-2</v>
      </c>
      <c r="G21" s="61">
        <f>+[5]Cuadro186!H10</f>
        <v>1.1499999999999999</v>
      </c>
      <c r="H21" s="61">
        <f>+[5]Cuadro186!I10</f>
        <v>7.4355999999999999E-4</v>
      </c>
      <c r="I21" s="98">
        <f>+[5]Cuadro186!J10</f>
        <v>8</v>
      </c>
      <c r="J21" s="99">
        <f>+[5]Cuadro186!K10</f>
        <v>5</v>
      </c>
      <c r="K21" s="98">
        <f>+[5]Cuadro186!L10</f>
        <v>11</v>
      </c>
      <c r="L21" s="11"/>
      <c r="M21" s="7"/>
      <c r="O21" s="57"/>
      <c r="P21" s="57"/>
      <c r="Q21" s="57"/>
    </row>
    <row r="22" spans="1:17">
      <c r="A22" s="7"/>
      <c r="B22" s="158" t="str">
        <f>+[5]Cuadro186!C11</f>
        <v>Otros servicios relacionados para el cuidado perso</v>
      </c>
      <c r="C22" s="61">
        <f>+[5]Cuadro186!D11</f>
        <v>4.3600000000000003</v>
      </c>
      <c r="D22" s="61">
        <f>+[5]Cuadro186!E11</f>
        <v>5.5884910000000001E-3</v>
      </c>
      <c r="E22" s="62">
        <f>+[5]Cuadro186!F11</f>
        <v>4.47</v>
      </c>
      <c r="F22" s="62">
        <f>+[5]Cuadro186!G11</f>
        <v>2.2206959999999999E-3</v>
      </c>
      <c r="G22" s="61">
        <f>+[5]Cuadro186!H11</f>
        <v>5.0199999999999996</v>
      </c>
      <c r="H22" s="61">
        <f>+[5]Cuadro186!I11</f>
        <v>9.3798040000000003E-3</v>
      </c>
      <c r="I22" s="98">
        <f>+[5]Cuadro186!J11</f>
        <v>9</v>
      </c>
      <c r="J22" s="99">
        <f>+[5]Cuadro186!K11</f>
        <v>9</v>
      </c>
      <c r="K22" s="98">
        <f>+[5]Cuadro186!L11</f>
        <v>7</v>
      </c>
      <c r="L22" s="11"/>
      <c r="M22" s="7"/>
      <c r="O22" s="57"/>
      <c r="P22" s="57"/>
      <c r="Q22" s="57"/>
    </row>
    <row r="23" spans="1:17">
      <c r="A23" s="7"/>
      <c r="B23" s="158" t="str">
        <f>+[5]Cuadro186!C12</f>
        <v>Cigarrillos</v>
      </c>
      <c r="C23" s="61">
        <f>+[5]Cuadro186!D12</f>
        <v>5.0199999999999996</v>
      </c>
      <c r="D23" s="61">
        <f>+[5]Cuadro186!E12</f>
        <v>5.5840309999999997E-3</v>
      </c>
      <c r="E23" s="62">
        <f>+[5]Cuadro186!F12</f>
        <v>6.41</v>
      </c>
      <c r="F23" s="62">
        <f>+[5]Cuadro186!G12</f>
        <v>8.0006539999999994E-3</v>
      </c>
      <c r="G23" s="61">
        <f>+[5]Cuadro186!H12</f>
        <v>3.1</v>
      </c>
      <c r="H23" s="61">
        <f>+[5]Cuadro186!I12</f>
        <v>1.9534130000000002E-3</v>
      </c>
      <c r="I23" s="98">
        <f>+[5]Cuadro186!J12</f>
        <v>10</v>
      </c>
      <c r="J23" s="99">
        <f>+[5]Cuadro186!K12</f>
        <v>7</v>
      </c>
      <c r="K23" s="98">
        <f>+[5]Cuadro186!L12</f>
        <v>9</v>
      </c>
      <c r="L23" s="11"/>
      <c r="M23" s="7"/>
      <c r="O23" s="57"/>
      <c r="P23" s="57"/>
      <c r="Q23" s="57"/>
    </row>
    <row r="24" spans="1:17">
      <c r="A24" s="7"/>
      <c r="B24" s="158" t="str">
        <f>+[5]Cuadro186!C13</f>
        <v>Higiene corporal</v>
      </c>
      <c r="C24" s="61">
        <f>+[5]Cuadro186!D13</f>
        <v>0.13</v>
      </c>
      <c r="D24" s="61">
        <f>+[5]Cuadro186!E13</f>
        <v>1.6604860000000001E-3</v>
      </c>
      <c r="E24" s="62">
        <f>+[5]Cuadro186!F13</f>
        <v>-0.91</v>
      </c>
      <c r="F24" s="62">
        <f>+[5]Cuadro186!G13</f>
        <v>-1.4829277E-2</v>
      </c>
      <c r="G24" s="61">
        <f>+[5]Cuadro186!H13</f>
        <v>2.58</v>
      </c>
      <c r="H24" s="61">
        <f>+[5]Cuadro186!I13</f>
        <v>1.5160949999999999E-2</v>
      </c>
      <c r="I24" s="98">
        <f>+[5]Cuadro186!J13</f>
        <v>11</v>
      </c>
      <c r="J24" s="99">
        <f>+[5]Cuadro186!K13</f>
        <v>16</v>
      </c>
      <c r="K24" s="98">
        <f>+[5]Cuadro186!L13</f>
        <v>4</v>
      </c>
      <c r="L24" s="11"/>
      <c r="M24" s="7"/>
    </row>
    <row r="25" spans="1:17">
      <c r="A25" s="7"/>
      <c r="B25" s="158" t="str">
        <f>+[5]Cuadro186!C14</f>
        <v>Otros servicios financieros</v>
      </c>
      <c r="C25" s="61">
        <f>+[5]Cuadro186!D14</f>
        <v>7.97</v>
      </c>
      <c r="D25" s="61">
        <f>+[5]Cuadro186!E14</f>
        <v>6.6166100000000002E-4</v>
      </c>
      <c r="E25" s="62">
        <f>+[5]Cuadro186!F14</f>
        <v>8.69</v>
      </c>
      <c r="F25" s="62">
        <f>+[5]Cuadro186!G14</f>
        <v>1.3755359999999999E-3</v>
      </c>
      <c r="G25" s="61">
        <f>+[5]Cuadro186!H14</f>
        <v>5.5</v>
      </c>
      <c r="H25" s="61">
        <f>+[5]Cuadro186!I14</f>
        <v>5.8648999999999995E-4</v>
      </c>
      <c r="I25" s="98">
        <f>+[5]Cuadro186!J14</f>
        <v>12</v>
      </c>
      <c r="J25" s="99">
        <f>+[5]Cuadro186!K14</f>
        <v>11</v>
      </c>
      <c r="K25" s="98">
        <f>+[5]Cuadro186!L14</f>
        <v>12</v>
      </c>
      <c r="L25" s="11"/>
      <c r="M25" s="7"/>
    </row>
    <row r="26" spans="1:17">
      <c r="A26" s="7"/>
      <c r="B26" s="158" t="str">
        <f>+[5]Cuadro186!C15</f>
        <v>Relojes</v>
      </c>
      <c r="C26" s="61">
        <f>+[5]Cuadro186!D15</f>
        <v>-0.53</v>
      </c>
      <c r="D26" s="61">
        <f>+[5]Cuadro186!E15</f>
        <v>-2.12454E-4</v>
      </c>
      <c r="E26" s="62">
        <f>+[5]Cuadro186!F15</f>
        <v>4.24</v>
      </c>
      <c r="F26" s="62">
        <f>+[5]Cuadro186!G15</f>
        <v>5.94777E-4</v>
      </c>
      <c r="G26" s="61">
        <f>+[5]Cuadro186!H15</f>
        <v>-5.86</v>
      </c>
      <c r="H26" s="61">
        <f>+[5]Cuadro186!I15</f>
        <v>-2.6339570000000001E-3</v>
      </c>
      <c r="I26" s="98">
        <f>+[5]Cuadro186!J15</f>
        <v>13</v>
      </c>
      <c r="J26" s="99">
        <f>+[5]Cuadro186!K15</f>
        <v>12</v>
      </c>
      <c r="K26" s="98">
        <f>+[5]Cuadro186!L15</f>
        <v>14</v>
      </c>
      <c r="L26" s="11"/>
      <c r="M26" s="7"/>
    </row>
    <row r="27" spans="1:17">
      <c r="A27" s="7"/>
      <c r="B27" s="158" t="str">
        <f>+[5]Cuadro186!C16</f>
        <v>Otros artículos personales</v>
      </c>
      <c r="C27" s="61">
        <f>+[5]Cuadro186!D16</f>
        <v>-1.2</v>
      </c>
      <c r="D27" s="61">
        <f>+[5]Cuadro186!E16</f>
        <v>-2.3482239999999999E-3</v>
      </c>
      <c r="E27" s="62">
        <f>+[5]Cuadro186!F16</f>
        <v>-3.48</v>
      </c>
      <c r="F27" s="62">
        <f>+[5]Cuadro186!G16</f>
        <v>-5.5383350000000001E-3</v>
      </c>
      <c r="G27" s="61">
        <f>+[5]Cuadro186!H16</f>
        <v>0.39</v>
      </c>
      <c r="H27" s="61">
        <f>+[5]Cuadro186!I16</f>
        <v>1.144298E-3</v>
      </c>
      <c r="I27" s="98">
        <f>+[5]Cuadro186!J16</f>
        <v>14</v>
      </c>
      <c r="J27" s="99">
        <f>+[5]Cuadro186!K16</f>
        <v>15</v>
      </c>
      <c r="K27" s="98">
        <f>+[5]Cuadro186!L16</f>
        <v>10</v>
      </c>
      <c r="L27" s="11"/>
      <c r="M27" s="7"/>
    </row>
    <row r="28" spans="1:17">
      <c r="A28" s="7"/>
      <c r="B28" s="158" t="str">
        <f>+[5]Cuadro186!C17</f>
        <v>Higiene oral</v>
      </c>
      <c r="C28" s="61">
        <f>+[5]Cuadro186!D17</f>
        <v>-0.73</v>
      </c>
      <c r="D28" s="61">
        <f>+[5]Cuadro186!E17</f>
        <v>-2.528733E-3</v>
      </c>
      <c r="E28" s="62">
        <f>+[5]Cuadro186!F17</f>
        <v>0.36</v>
      </c>
      <c r="F28" s="62">
        <f>+[5]Cuadro186!G17</f>
        <v>1.599151E-3</v>
      </c>
      <c r="G28" s="61">
        <f>+[5]Cuadro186!H17</f>
        <v>-2.88</v>
      </c>
      <c r="H28" s="61">
        <f>+[5]Cuadro186!I17</f>
        <v>-4.2475509999999996E-3</v>
      </c>
      <c r="I28" s="98">
        <f>+[5]Cuadro186!J17</f>
        <v>15</v>
      </c>
      <c r="J28" s="99">
        <f>+[5]Cuadro186!K17</f>
        <v>10</v>
      </c>
      <c r="K28" s="98">
        <f>+[5]Cuadro186!L17</f>
        <v>15</v>
      </c>
      <c r="L28" s="11"/>
      <c r="M28" s="7"/>
    </row>
    <row r="29" spans="1:17">
      <c r="A29" s="7"/>
      <c r="B29" s="158" t="str">
        <f>+[5]Cuadro186!C18</f>
        <v>Seguros de vehículo</v>
      </c>
      <c r="C29" s="61">
        <f>+[5]Cuadro186!D18</f>
        <v>-5.3</v>
      </c>
      <c r="D29" s="61">
        <f>+[5]Cuadro186!E18</f>
        <v>-9.1900699999999998E-3</v>
      </c>
      <c r="E29" s="62">
        <f>+[5]Cuadro186!F18</f>
        <v>-5.3</v>
      </c>
      <c r="F29" s="62">
        <f>+[5]Cuadro186!G18</f>
        <v>-8.1349500000000002E-4</v>
      </c>
      <c r="G29" s="61">
        <f>+[5]Cuadro186!H18</f>
        <v>-5.3</v>
      </c>
      <c r="H29" s="61">
        <f>+[5]Cuadro186!I18</f>
        <v>-1.9408109E-2</v>
      </c>
      <c r="I29" s="98">
        <f>+[5]Cuadro186!J18</f>
        <v>16</v>
      </c>
      <c r="J29" s="99">
        <f>+[5]Cuadro186!K18</f>
        <v>13</v>
      </c>
      <c r="K29" s="98">
        <f>+[5]Cuadro186!L18</f>
        <v>17</v>
      </c>
      <c r="L29" s="11"/>
      <c r="M29" s="7"/>
    </row>
    <row r="30" spans="1:17">
      <c r="A30" s="7"/>
      <c r="B30" s="158" t="str">
        <f>+[5]Cuadro186!C19</f>
        <v>Otros productos relacionados con el cuidado person</v>
      </c>
      <c r="C30" s="61">
        <f>+[5]Cuadro186!D19</f>
        <v>-9.85</v>
      </c>
      <c r="D30" s="61">
        <f>+[5]Cuadro186!E19</f>
        <v>-2.5179033E-2</v>
      </c>
      <c r="E30" s="62">
        <f>+[5]Cuadro186!F19</f>
        <v>-10.93</v>
      </c>
      <c r="F30" s="62">
        <f>+[5]Cuadro186!G19</f>
        <v>-2.4546332000000001E-2</v>
      </c>
      <c r="G30" s="61">
        <f>+[5]Cuadro186!H19</f>
        <v>-7.46</v>
      </c>
      <c r="H30" s="61">
        <f>+[5]Cuadro186!I19</f>
        <v>-6.9466199999999997E-3</v>
      </c>
      <c r="I30" s="98">
        <f>+[5]Cuadro186!J19</f>
        <v>17</v>
      </c>
      <c r="J30" s="99">
        <f>+[5]Cuadro186!K19</f>
        <v>17</v>
      </c>
      <c r="K30" s="98">
        <f>+[5]Cuadro186!L19</f>
        <v>16</v>
      </c>
      <c r="L30" s="11"/>
      <c r="M30" s="7"/>
    </row>
    <row r="31" spans="1:17">
      <c r="A31" s="7"/>
      <c r="B31" s="9"/>
      <c r="C31" s="59"/>
      <c r="D31" s="59"/>
      <c r="E31" s="59"/>
      <c r="F31" s="59"/>
      <c r="G31" s="59"/>
      <c r="H31" s="59"/>
      <c r="I31" s="59"/>
      <c r="J31" s="59"/>
      <c r="K31" s="59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tr">
        <f>IF(J33="","",1)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tr">
        <f>IF(J34="","",1)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tr">
        <f>IF(J35="","",1)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tr">
        <f>IF(J36="","",1)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tr">
        <f>IF(J37="","",1)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tr">
        <f>IF(J39="","",1)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tr">
        <f>IF(J44="","",1)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tr">
        <f>IF(J45="","",1)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tr">
        <f>IF(J48="","",1)</f>
        <v/>
      </c>
    </row>
    <row r="49" spans="1:13">
      <c r="A49" s="7"/>
      <c r="B49" s="23" t="s">
        <v>325</v>
      </c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>
      <c r="A50" s="7"/>
      <c r="B50" s="23" t="s">
        <v>112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7"/>
      <c r="B51" s="23" t="s">
        <v>113</v>
      </c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>
      <c r="A52" s="24"/>
      <c r="B52" s="25" t="s">
        <v>114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horizontalDpi="300" verticalDpi="300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188</vt:i4>
      </vt:variant>
      <vt:variant>
        <vt:lpstr>Rangos con nombre</vt:lpstr>
      </vt:variant>
      <vt:variant>
        <vt:i4>188</vt:i4>
      </vt:variant>
    </vt:vector>
  </HeadingPairs>
  <TitlesOfParts>
    <vt:vector size="376" baseType="lpstr">
      <vt:lpstr>Índice</vt:lpstr>
      <vt:lpstr>IPC (%)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2011-10-07T14:53:55Z</cp:lastPrinted>
  <dcterms:created xsi:type="dcterms:W3CDTF">2010-10-05T21:06:03Z</dcterms:created>
  <dcterms:modified xsi:type="dcterms:W3CDTF">2011-10-13T15:14:18Z</dcterms:modified>
</cp:coreProperties>
</file>