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74.xml" ContentType="application/vnd.openxmlformats-officedocument.drawingml.chart+xml"/>
  <Override PartName="/xl/drawings/drawing42.xml" ContentType="application/vnd.openxmlformats-officedocument.drawing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ml.chartshapes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charts/chart79.xml" ContentType="application/vnd.openxmlformats-officedocument.drawingml.chart+xml"/>
  <Override PartName="/xl/drawings/drawing47.xml" ContentType="application/vnd.openxmlformats-officedocument.drawingml.chartshapes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82.xml" ContentType="application/vnd.openxmlformats-officedocument.drawingml.chart+xml"/>
  <Override PartName="/xl/drawings/drawing50.xml" ContentType="application/vnd.openxmlformats-officedocument.drawing+xml"/>
  <Override PartName="/xl/charts/chart11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charts/chart71.xml" ContentType="application/vnd.openxmlformats-officedocument.drawingml.chart+xml"/>
  <Override PartName="/xl/charts/chart102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ml.chartshapes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charts/chart76.xml" ContentType="application/vnd.openxmlformats-officedocument.drawingml.chart+xml"/>
  <Override PartName="/xl/drawings/drawing44.xml" ContentType="application/vnd.openxmlformats-officedocument.drawing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ml.chartshapes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78.xml" ContentType="application/vnd.openxmlformats-officedocument.drawingml.chart+xml"/>
  <Override PartName="/xl/drawings/drawing46.xml" ContentType="application/vnd.openxmlformats-officedocument.drawingml.chartshapes+xml"/>
  <Override PartName="/xl/charts/chart89.xml" ContentType="application/vnd.openxmlformats-officedocument.drawingml.chart+xml"/>
  <Override PartName="/xl/drawings/drawing35.xml" ContentType="application/vnd.openxmlformats-officedocument.drawingml.chartshapes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506"/>
  </bookViews>
  <sheets>
    <sheet name="Índice" sheetId="2" r:id="rId1"/>
    <sheet name="IPC (%)" sheetId="1" r:id="rId2"/>
    <sheet name="IPC ingreso promedio" sheetId="3" r:id="rId3"/>
    <sheet name="Ingresos promedios alimentos" sheetId="5" r:id="rId4"/>
    <sheet name="Ingresos promedios vivienda" sheetId="6" r:id="rId5"/>
    <sheet name="Ingresos promedios vestuario" sheetId="7" r:id="rId6"/>
    <sheet name="Ingresos promedios salud" sheetId="8" r:id="rId7"/>
    <sheet name="Ingresos promedios educación" sheetId="9" r:id="rId8"/>
    <sheet name="Ingresos promedios diversión" sheetId="10" r:id="rId9"/>
    <sheet name="Ingresos promedios transporte" sheetId="11" r:id="rId10"/>
    <sheet name="Ingresos promedios comunicación" sheetId="12" r:id="rId11"/>
    <sheet name="Ingresos promedios otros gastos" sheetId="13" r:id="rId12"/>
    <sheet name="IPC ingresos bajos" sheetId="14" r:id="rId13"/>
    <sheet name="Ingresos bajos alimentos" sheetId="16" r:id="rId14"/>
    <sheet name="Ingresos bajos vivienda" sheetId="17" r:id="rId15"/>
    <sheet name="Ingresos bajos vestuario" sheetId="18" r:id="rId16"/>
    <sheet name="Ingresos bajos salud" sheetId="19" r:id="rId17"/>
    <sheet name="Ingresos bajos educación" sheetId="20" r:id="rId18"/>
    <sheet name="Ingresos bajos diversión" sheetId="21" r:id="rId19"/>
    <sheet name="Ingresos bajos transporte" sheetId="22" r:id="rId20"/>
    <sheet name="Ingresos bajos comunicaciones" sheetId="23" r:id="rId21"/>
    <sheet name="Ingresos bajos otros gastos" sheetId="24" r:id="rId22"/>
    <sheet name="IPC ingresos altos" sheetId="15" r:id="rId23"/>
    <sheet name="Ingresos altos alimentos" sheetId="25" r:id="rId24"/>
    <sheet name="Ingresos altos vivienda" sheetId="26" r:id="rId25"/>
    <sheet name="Ingresos altos vestuario" sheetId="27" r:id="rId26"/>
    <sheet name="Ingresos altos salud" sheetId="28" r:id="rId27"/>
    <sheet name="Ingresos altos educacion" sheetId="29" r:id="rId28"/>
    <sheet name="Ingresos altos diversion" sheetId="30" r:id="rId29"/>
    <sheet name="Ingresos altos transporte" sheetId="31" r:id="rId30"/>
    <sheet name="Ingresos altos comunicacion" sheetId="32" r:id="rId31"/>
    <sheet name="Ingresos altos otros gastos" sheetId="33" r:id="rId32"/>
    <sheet name="IPC x grupo ing promedio" sheetId="34" r:id="rId33"/>
    <sheet name="IPC alimentos ing promedios" sheetId="36" r:id="rId34"/>
    <sheet name="IPC vivienda ing promedios" sheetId="41" r:id="rId35"/>
    <sheet name="IPC vestuario ing promedios" sheetId="42" r:id="rId36"/>
    <sheet name="IPC salud ing promedios" sheetId="43" r:id="rId37"/>
    <sheet name="IPC educación ing promedios" sheetId="44" r:id="rId38"/>
    <sheet name="IPC diversión ing promedios" sheetId="45" r:id="rId39"/>
    <sheet name="IPC transporte ing promedios" sheetId="46" r:id="rId40"/>
    <sheet name="IPC comunicacióne ing promedios" sheetId="40" r:id="rId41"/>
    <sheet name="IPC otros gastos ing promedios" sheetId="47" r:id="rId42"/>
    <sheet name="IPC x grupo  ing bajos" sheetId="35" r:id="rId43"/>
    <sheet name="IPC alimentos ing bajos" sheetId="37" r:id="rId44"/>
    <sheet name="IPC vivienda ing bajos" sheetId="48" r:id="rId45"/>
    <sheet name="IPC vestuario ing bajos" sheetId="50" r:id="rId46"/>
    <sheet name="IPC salud ing bajos" sheetId="52" r:id="rId47"/>
    <sheet name="IPC educación ing bajos" sheetId="54" r:id="rId48"/>
    <sheet name="IPC diversión ing bajos" sheetId="56" r:id="rId49"/>
    <sheet name="IPC transporte ing bajos" sheetId="58" r:id="rId50"/>
    <sheet name="IPC comunicacióne ing bajos" sheetId="60" r:id="rId51"/>
    <sheet name="IPC otros gastos ing bajos" sheetId="62" r:id="rId52"/>
    <sheet name="IPC x grupo  ing altos" sheetId="38" r:id="rId53"/>
    <sheet name="IPC alimentos ing altos" sheetId="39" r:id="rId54"/>
    <sheet name="IPC vivienda ing altos" sheetId="49" r:id="rId55"/>
    <sheet name="IPC vestuario ing altos" sheetId="51" r:id="rId56"/>
    <sheet name="IPC salud ing altos" sheetId="53" r:id="rId57"/>
    <sheet name="IPC educación ing altos" sheetId="55" r:id="rId58"/>
    <sheet name="IPC diversión ing altos" sheetId="57" r:id="rId59"/>
    <sheet name="IPC transporte ing altos" sheetId="59" r:id="rId60"/>
    <sheet name="IPC comunicacióne ing altos" sheetId="61" r:id="rId61"/>
    <sheet name="IPC otros gastos ing altos" sheetId="63" r:id="rId62"/>
  </sheets>
  <externalReferences>
    <externalReference r:id="rId63"/>
    <externalReference r:id="rId64"/>
    <externalReference r:id="rId65"/>
    <externalReference r:id="rId66"/>
    <externalReference r:id="rId67"/>
  </externalReferences>
  <definedNames>
    <definedName name="\a" localSheetId="0">#REF!</definedName>
    <definedName name="\a" localSheetId="23">#REF!</definedName>
    <definedName name="\a" localSheetId="30">#REF!</definedName>
    <definedName name="\a" localSheetId="28">#REF!</definedName>
    <definedName name="\a" localSheetId="27">#REF!</definedName>
    <definedName name="\a" localSheetId="31">#REF!</definedName>
    <definedName name="\a" localSheetId="26">#REF!</definedName>
    <definedName name="\a" localSheetId="29">#REF!</definedName>
    <definedName name="\a" localSheetId="25">#REF!</definedName>
    <definedName name="\a" localSheetId="24">#REF!</definedName>
    <definedName name="\a" localSheetId="13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6">#REF!</definedName>
    <definedName name="\a" localSheetId="19">#REF!</definedName>
    <definedName name="\a" localSheetId="15">#REF!</definedName>
    <definedName name="\a" localSheetId="14">#REF!</definedName>
    <definedName name="\a" localSheetId="3">#REF!</definedName>
    <definedName name="\a" localSheetId="10">#REF!</definedName>
    <definedName name="\a" localSheetId="8">#REF!</definedName>
    <definedName name="\a" localSheetId="7">#REF!</definedName>
    <definedName name="\a" localSheetId="11">#REF!</definedName>
    <definedName name="\a" localSheetId="6">#REF!</definedName>
    <definedName name="\a" localSheetId="9">#REF!</definedName>
    <definedName name="\a" localSheetId="5">#REF!</definedName>
    <definedName name="\a" localSheetId="4">#REF!</definedName>
    <definedName name="\a" localSheetId="1">#REF!</definedName>
    <definedName name="\a" localSheetId="53">#REF!</definedName>
    <definedName name="\a" localSheetId="43">#REF!</definedName>
    <definedName name="\a" localSheetId="33">#REF!</definedName>
    <definedName name="\a" localSheetId="60">#REF!</definedName>
    <definedName name="\a" localSheetId="50">#REF!</definedName>
    <definedName name="\a" localSheetId="40">#REF!</definedName>
    <definedName name="\a" localSheetId="58">#REF!</definedName>
    <definedName name="\a" localSheetId="48">#REF!</definedName>
    <definedName name="\a" localSheetId="38">#REF!</definedName>
    <definedName name="\a" localSheetId="57">#REF!</definedName>
    <definedName name="\a" localSheetId="47">#REF!</definedName>
    <definedName name="\a" localSheetId="37">#REF!</definedName>
    <definedName name="\a" localSheetId="2">#REF!</definedName>
    <definedName name="\a" localSheetId="22">#REF!</definedName>
    <definedName name="\a" localSheetId="12">#REF!</definedName>
    <definedName name="\a" localSheetId="61">#REF!</definedName>
    <definedName name="\a" localSheetId="51">#REF!</definedName>
    <definedName name="\a" localSheetId="41">#REF!</definedName>
    <definedName name="\a" localSheetId="56">#REF!</definedName>
    <definedName name="\a" localSheetId="46">#REF!</definedName>
    <definedName name="\a" localSheetId="36">#REF!</definedName>
    <definedName name="\a" localSheetId="59">#REF!</definedName>
    <definedName name="\a" localSheetId="49">#REF!</definedName>
    <definedName name="\a" localSheetId="39">#REF!</definedName>
    <definedName name="\a" localSheetId="55">#REF!</definedName>
    <definedName name="\a" localSheetId="45">#REF!</definedName>
    <definedName name="\a" localSheetId="35">#REF!</definedName>
    <definedName name="\a" localSheetId="54">#REF!</definedName>
    <definedName name="\a" localSheetId="44">#REF!</definedName>
    <definedName name="\a" localSheetId="34">#REF!</definedName>
    <definedName name="\a" localSheetId="52">#REF!</definedName>
    <definedName name="\a" localSheetId="42">#REF!</definedName>
    <definedName name="\a" localSheetId="32">#REF!</definedName>
    <definedName name="\y" localSheetId="0">#REF!</definedName>
    <definedName name="\y" localSheetId="23">#REF!</definedName>
    <definedName name="\y" localSheetId="30">#REF!</definedName>
    <definedName name="\y" localSheetId="28">#REF!</definedName>
    <definedName name="\y" localSheetId="27">#REF!</definedName>
    <definedName name="\y" localSheetId="31">#REF!</definedName>
    <definedName name="\y" localSheetId="26">#REF!</definedName>
    <definedName name="\y" localSheetId="29">#REF!</definedName>
    <definedName name="\y" localSheetId="25">#REF!</definedName>
    <definedName name="\y" localSheetId="24">#REF!</definedName>
    <definedName name="\y" localSheetId="13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6">#REF!</definedName>
    <definedName name="\y" localSheetId="19">#REF!</definedName>
    <definedName name="\y" localSheetId="15">#REF!</definedName>
    <definedName name="\y" localSheetId="14">#REF!</definedName>
    <definedName name="\y" localSheetId="3">#REF!</definedName>
    <definedName name="\y" localSheetId="10">#REF!</definedName>
    <definedName name="\y" localSheetId="8">#REF!</definedName>
    <definedName name="\y" localSheetId="7">#REF!</definedName>
    <definedName name="\y" localSheetId="11">#REF!</definedName>
    <definedName name="\y" localSheetId="6">#REF!</definedName>
    <definedName name="\y" localSheetId="9">#REF!</definedName>
    <definedName name="\y" localSheetId="5">#REF!</definedName>
    <definedName name="\y" localSheetId="4">#REF!</definedName>
    <definedName name="\y" localSheetId="1">#REF!</definedName>
    <definedName name="\y" localSheetId="53">#REF!</definedName>
    <definedName name="\y" localSheetId="43">#REF!</definedName>
    <definedName name="\y" localSheetId="33">#REF!</definedName>
    <definedName name="\y" localSheetId="60">#REF!</definedName>
    <definedName name="\y" localSheetId="50">#REF!</definedName>
    <definedName name="\y" localSheetId="40">#REF!</definedName>
    <definedName name="\y" localSheetId="58">#REF!</definedName>
    <definedName name="\y" localSheetId="48">#REF!</definedName>
    <definedName name="\y" localSheetId="38">#REF!</definedName>
    <definedName name="\y" localSheetId="57">#REF!</definedName>
    <definedName name="\y" localSheetId="47">#REF!</definedName>
    <definedName name="\y" localSheetId="37">#REF!</definedName>
    <definedName name="\y" localSheetId="2">#REF!</definedName>
    <definedName name="\y" localSheetId="22">#REF!</definedName>
    <definedName name="\y" localSheetId="12">#REF!</definedName>
    <definedName name="\y" localSheetId="61">#REF!</definedName>
    <definedName name="\y" localSheetId="51">#REF!</definedName>
    <definedName name="\y" localSheetId="41">#REF!</definedName>
    <definedName name="\y" localSheetId="56">#REF!</definedName>
    <definedName name="\y" localSheetId="46">#REF!</definedName>
    <definedName name="\y" localSheetId="36">#REF!</definedName>
    <definedName name="\y" localSheetId="59">#REF!</definedName>
    <definedName name="\y" localSheetId="49">#REF!</definedName>
    <definedName name="\y" localSheetId="39">#REF!</definedName>
    <definedName name="\y" localSheetId="55">#REF!</definedName>
    <definedName name="\y" localSheetId="45">#REF!</definedName>
    <definedName name="\y" localSheetId="35">#REF!</definedName>
    <definedName name="\y" localSheetId="54">#REF!</definedName>
    <definedName name="\y" localSheetId="44">#REF!</definedName>
    <definedName name="\y" localSheetId="34">#REF!</definedName>
    <definedName name="\y" localSheetId="52">#REF!</definedName>
    <definedName name="\y" localSheetId="42">#REF!</definedName>
    <definedName name="\y" localSheetId="32">#REF!</definedName>
    <definedName name="\z" localSheetId="0">#REF!</definedName>
    <definedName name="\z" localSheetId="23">#REF!</definedName>
    <definedName name="\z" localSheetId="30">#REF!</definedName>
    <definedName name="\z" localSheetId="28">#REF!</definedName>
    <definedName name="\z" localSheetId="27">#REF!</definedName>
    <definedName name="\z" localSheetId="31">#REF!</definedName>
    <definedName name="\z" localSheetId="26">#REF!</definedName>
    <definedName name="\z" localSheetId="29">#REF!</definedName>
    <definedName name="\z" localSheetId="25">#REF!</definedName>
    <definedName name="\z" localSheetId="24">#REF!</definedName>
    <definedName name="\z" localSheetId="13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6">#REF!</definedName>
    <definedName name="\z" localSheetId="19">#REF!</definedName>
    <definedName name="\z" localSheetId="15">#REF!</definedName>
    <definedName name="\z" localSheetId="14">#REF!</definedName>
    <definedName name="\z" localSheetId="3">#REF!</definedName>
    <definedName name="\z" localSheetId="10">#REF!</definedName>
    <definedName name="\z" localSheetId="8">#REF!</definedName>
    <definedName name="\z" localSheetId="7">#REF!</definedName>
    <definedName name="\z" localSheetId="11">#REF!</definedName>
    <definedName name="\z" localSheetId="6">#REF!</definedName>
    <definedName name="\z" localSheetId="9">#REF!</definedName>
    <definedName name="\z" localSheetId="5">#REF!</definedName>
    <definedName name="\z" localSheetId="4">#REF!</definedName>
    <definedName name="\z" localSheetId="1">#REF!</definedName>
    <definedName name="\z" localSheetId="53">#REF!</definedName>
    <definedName name="\z" localSheetId="43">#REF!</definedName>
    <definedName name="\z" localSheetId="33">#REF!</definedName>
    <definedName name="\z" localSheetId="60">#REF!</definedName>
    <definedName name="\z" localSheetId="50">#REF!</definedName>
    <definedName name="\z" localSheetId="40">#REF!</definedName>
    <definedName name="\z" localSheetId="58">#REF!</definedName>
    <definedName name="\z" localSheetId="48">#REF!</definedName>
    <definedName name="\z" localSheetId="38">#REF!</definedName>
    <definedName name="\z" localSheetId="57">#REF!</definedName>
    <definedName name="\z" localSheetId="47">#REF!</definedName>
    <definedName name="\z" localSheetId="37">#REF!</definedName>
    <definedName name="\z" localSheetId="2">#REF!</definedName>
    <definedName name="\z" localSheetId="22">#REF!</definedName>
    <definedName name="\z" localSheetId="12">#REF!</definedName>
    <definedName name="\z" localSheetId="61">#REF!</definedName>
    <definedName name="\z" localSheetId="51">#REF!</definedName>
    <definedName name="\z" localSheetId="41">#REF!</definedName>
    <definedName name="\z" localSheetId="56">#REF!</definedName>
    <definedName name="\z" localSheetId="46">#REF!</definedName>
    <definedName name="\z" localSheetId="36">#REF!</definedName>
    <definedName name="\z" localSheetId="59">#REF!</definedName>
    <definedName name="\z" localSheetId="49">#REF!</definedName>
    <definedName name="\z" localSheetId="39">#REF!</definedName>
    <definedName name="\z" localSheetId="55">#REF!</definedName>
    <definedName name="\z" localSheetId="45">#REF!</definedName>
    <definedName name="\z" localSheetId="35">#REF!</definedName>
    <definedName name="\z" localSheetId="54">#REF!</definedName>
    <definedName name="\z" localSheetId="44">#REF!</definedName>
    <definedName name="\z" localSheetId="34">#REF!</definedName>
    <definedName name="\z" localSheetId="52">#REF!</definedName>
    <definedName name="\z" localSheetId="42">#REF!</definedName>
    <definedName name="\z" localSheetId="32">#REF!</definedName>
    <definedName name="_C" localSheetId="0">#REF!</definedName>
    <definedName name="_Fill" localSheetId="0" hidden="1">#REF!</definedName>
    <definedName name="_Fill" localSheetId="23" hidden="1">#REF!</definedName>
    <definedName name="_Fill" localSheetId="30" hidden="1">#REF!</definedName>
    <definedName name="_Fill" localSheetId="28" hidden="1">#REF!</definedName>
    <definedName name="_Fill" localSheetId="27" hidden="1">#REF!</definedName>
    <definedName name="_Fill" localSheetId="31" hidden="1">#REF!</definedName>
    <definedName name="_Fill" localSheetId="26" hidden="1">#REF!</definedName>
    <definedName name="_Fill" localSheetId="29" hidden="1">#REF!</definedName>
    <definedName name="_Fill" localSheetId="25" hidden="1">#REF!</definedName>
    <definedName name="_Fill" localSheetId="24" hidden="1">#REF!</definedName>
    <definedName name="_Fill" localSheetId="13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6" hidden="1">#REF!</definedName>
    <definedName name="_Fill" localSheetId="19" hidden="1">#REF!</definedName>
    <definedName name="_Fill" localSheetId="15" hidden="1">#REF!</definedName>
    <definedName name="_Fill" localSheetId="14" hidden="1">#REF!</definedName>
    <definedName name="_Fill" localSheetId="3" hidden="1">#REF!</definedName>
    <definedName name="_Fill" localSheetId="10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9" hidden="1">#REF!</definedName>
    <definedName name="_Fill" localSheetId="5" hidden="1">#REF!</definedName>
    <definedName name="_Fill" localSheetId="4" hidden="1">#REF!</definedName>
    <definedName name="_Fill" localSheetId="1" hidden="1">#REF!</definedName>
    <definedName name="_Fill" localSheetId="53" hidden="1">#REF!</definedName>
    <definedName name="_Fill" localSheetId="43" hidden="1">#REF!</definedName>
    <definedName name="_Fill" localSheetId="33" hidden="1">#REF!</definedName>
    <definedName name="_Fill" localSheetId="60" hidden="1">#REF!</definedName>
    <definedName name="_Fill" localSheetId="50" hidden="1">#REF!</definedName>
    <definedName name="_Fill" localSheetId="40" hidden="1">#REF!</definedName>
    <definedName name="_Fill" localSheetId="58" hidden="1">#REF!</definedName>
    <definedName name="_Fill" localSheetId="48" hidden="1">#REF!</definedName>
    <definedName name="_Fill" localSheetId="38" hidden="1">#REF!</definedName>
    <definedName name="_Fill" localSheetId="57" hidden="1">#REF!</definedName>
    <definedName name="_Fill" localSheetId="47" hidden="1">#REF!</definedName>
    <definedName name="_Fill" localSheetId="37" hidden="1">#REF!</definedName>
    <definedName name="_Fill" localSheetId="2" hidden="1">#REF!</definedName>
    <definedName name="_Fill" localSheetId="22" hidden="1">#REF!</definedName>
    <definedName name="_Fill" localSheetId="12" hidden="1">#REF!</definedName>
    <definedName name="_Fill" localSheetId="61" hidden="1">#REF!</definedName>
    <definedName name="_Fill" localSheetId="51" hidden="1">#REF!</definedName>
    <definedName name="_Fill" localSheetId="41" hidden="1">#REF!</definedName>
    <definedName name="_Fill" localSheetId="56" hidden="1">#REF!</definedName>
    <definedName name="_Fill" localSheetId="46" hidden="1">#REF!</definedName>
    <definedName name="_Fill" localSheetId="36" hidden="1">#REF!</definedName>
    <definedName name="_Fill" localSheetId="59" hidden="1">#REF!</definedName>
    <definedName name="_Fill" localSheetId="49" hidden="1">#REF!</definedName>
    <definedName name="_Fill" localSheetId="39" hidden="1">#REF!</definedName>
    <definedName name="_Fill" localSheetId="55" hidden="1">#REF!</definedName>
    <definedName name="_Fill" localSheetId="45" hidden="1">#REF!</definedName>
    <definedName name="_Fill" localSheetId="35" hidden="1">#REF!</definedName>
    <definedName name="_Fill" localSheetId="54" hidden="1">#REF!</definedName>
    <definedName name="_Fill" localSheetId="44" hidden="1">#REF!</definedName>
    <definedName name="_Fill" localSheetId="34" hidden="1">#REF!</definedName>
    <definedName name="_Fill" localSheetId="52" hidden="1">#REF!</definedName>
    <definedName name="_Fill" localSheetId="42" hidden="1">#REF!</definedName>
    <definedName name="_Fill" localSheetId="32" hidden="1">#REF!</definedName>
    <definedName name="_Key1" localSheetId="0" hidden="1">#REF!</definedName>
    <definedName name="_Key1" localSheetId="23" hidden="1">#REF!</definedName>
    <definedName name="_Key1" localSheetId="30" hidden="1">#REF!</definedName>
    <definedName name="_Key1" localSheetId="28" hidden="1">#REF!</definedName>
    <definedName name="_Key1" localSheetId="27" hidden="1">#REF!</definedName>
    <definedName name="_Key1" localSheetId="31" hidden="1">#REF!</definedName>
    <definedName name="_Key1" localSheetId="26" hidden="1">#REF!</definedName>
    <definedName name="_Key1" localSheetId="29" hidden="1">#REF!</definedName>
    <definedName name="_Key1" localSheetId="25" hidden="1">#REF!</definedName>
    <definedName name="_Key1" localSheetId="24" hidden="1">#REF!</definedName>
    <definedName name="_Key1" localSheetId="13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6" hidden="1">#REF!</definedName>
    <definedName name="_Key1" localSheetId="19" hidden="1">#REF!</definedName>
    <definedName name="_Key1" localSheetId="15" hidden="1">#REF!</definedName>
    <definedName name="_Key1" localSheetId="14" hidden="1">#REF!</definedName>
    <definedName name="_Key1" localSheetId="3" hidden="1">#REF!</definedName>
    <definedName name="_Key1" localSheetId="10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9" hidden="1">#REF!</definedName>
    <definedName name="_Key1" localSheetId="5" hidden="1">#REF!</definedName>
    <definedName name="_Key1" localSheetId="4" hidden="1">#REF!</definedName>
    <definedName name="_Key1" localSheetId="1" hidden="1">#REF!</definedName>
    <definedName name="_Key1" localSheetId="53" hidden="1">#REF!</definedName>
    <definedName name="_Key1" localSheetId="43" hidden="1">#REF!</definedName>
    <definedName name="_Key1" localSheetId="33" hidden="1">#REF!</definedName>
    <definedName name="_Key1" localSheetId="60" hidden="1">#REF!</definedName>
    <definedName name="_Key1" localSheetId="50" hidden="1">#REF!</definedName>
    <definedName name="_Key1" localSheetId="40" hidden="1">#REF!</definedName>
    <definedName name="_Key1" localSheetId="58" hidden="1">#REF!</definedName>
    <definedName name="_Key1" localSheetId="48" hidden="1">#REF!</definedName>
    <definedName name="_Key1" localSheetId="38" hidden="1">#REF!</definedName>
    <definedName name="_Key1" localSheetId="57" hidden="1">#REF!</definedName>
    <definedName name="_Key1" localSheetId="47" hidden="1">#REF!</definedName>
    <definedName name="_Key1" localSheetId="37" hidden="1">#REF!</definedName>
    <definedName name="_Key1" localSheetId="2" hidden="1">#REF!</definedName>
    <definedName name="_Key1" localSheetId="22" hidden="1">#REF!</definedName>
    <definedName name="_Key1" localSheetId="12" hidden="1">#REF!</definedName>
    <definedName name="_Key1" localSheetId="61" hidden="1">#REF!</definedName>
    <definedName name="_Key1" localSheetId="51" hidden="1">#REF!</definedName>
    <definedName name="_Key1" localSheetId="41" hidden="1">#REF!</definedName>
    <definedName name="_Key1" localSheetId="56" hidden="1">#REF!</definedName>
    <definedName name="_Key1" localSheetId="46" hidden="1">#REF!</definedName>
    <definedName name="_Key1" localSheetId="36" hidden="1">#REF!</definedName>
    <definedName name="_Key1" localSheetId="59" hidden="1">#REF!</definedName>
    <definedName name="_Key1" localSheetId="49" hidden="1">#REF!</definedName>
    <definedName name="_Key1" localSheetId="39" hidden="1">#REF!</definedName>
    <definedName name="_Key1" localSheetId="55" hidden="1">#REF!</definedName>
    <definedName name="_Key1" localSheetId="45" hidden="1">#REF!</definedName>
    <definedName name="_Key1" localSheetId="35" hidden="1">#REF!</definedName>
    <definedName name="_Key1" localSheetId="54" hidden="1">#REF!</definedName>
    <definedName name="_Key1" localSheetId="44" hidden="1">#REF!</definedName>
    <definedName name="_Key1" localSheetId="34" hidden="1">#REF!</definedName>
    <definedName name="_Key1" localSheetId="52" hidden="1">#REF!</definedName>
    <definedName name="_Key1" localSheetId="42" hidden="1">#REF!</definedName>
    <definedName name="_Key1" localSheetId="32" hidden="1">#REF!</definedName>
    <definedName name="_Order1" hidden="1">255</definedName>
    <definedName name="_Sort" localSheetId="0" hidden="1">#REF!</definedName>
    <definedName name="_Sort" localSheetId="23" hidden="1">#REF!</definedName>
    <definedName name="_Sort" localSheetId="30" hidden="1">#REF!</definedName>
    <definedName name="_Sort" localSheetId="28" hidden="1">#REF!</definedName>
    <definedName name="_Sort" localSheetId="27" hidden="1">#REF!</definedName>
    <definedName name="_Sort" localSheetId="31" hidden="1">#REF!</definedName>
    <definedName name="_Sort" localSheetId="26" hidden="1">#REF!</definedName>
    <definedName name="_Sort" localSheetId="29" hidden="1">#REF!</definedName>
    <definedName name="_Sort" localSheetId="25" hidden="1">#REF!</definedName>
    <definedName name="_Sort" localSheetId="24" hidden="1">#REF!</definedName>
    <definedName name="_Sort" localSheetId="13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6" hidden="1">#REF!</definedName>
    <definedName name="_Sort" localSheetId="19" hidden="1">#REF!</definedName>
    <definedName name="_Sort" localSheetId="15" hidden="1">#REF!</definedName>
    <definedName name="_Sort" localSheetId="14" hidden="1">#REF!</definedName>
    <definedName name="_Sort" localSheetId="3" hidden="1">#REF!</definedName>
    <definedName name="_Sort" localSheetId="10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9" hidden="1">#REF!</definedName>
    <definedName name="_Sort" localSheetId="5" hidden="1">#REF!</definedName>
    <definedName name="_Sort" localSheetId="4" hidden="1">#REF!</definedName>
    <definedName name="_Sort" localSheetId="1" hidden="1">#REF!</definedName>
    <definedName name="_Sort" localSheetId="53" hidden="1">#REF!</definedName>
    <definedName name="_Sort" localSheetId="43" hidden="1">#REF!</definedName>
    <definedName name="_Sort" localSheetId="33" hidden="1">#REF!</definedName>
    <definedName name="_Sort" localSheetId="60" hidden="1">#REF!</definedName>
    <definedName name="_Sort" localSheetId="50" hidden="1">#REF!</definedName>
    <definedName name="_Sort" localSheetId="40" hidden="1">#REF!</definedName>
    <definedName name="_Sort" localSheetId="58" hidden="1">#REF!</definedName>
    <definedName name="_Sort" localSheetId="48" hidden="1">#REF!</definedName>
    <definedName name="_Sort" localSheetId="38" hidden="1">#REF!</definedName>
    <definedName name="_Sort" localSheetId="57" hidden="1">#REF!</definedName>
    <definedName name="_Sort" localSheetId="47" hidden="1">#REF!</definedName>
    <definedName name="_Sort" localSheetId="37" hidden="1">#REF!</definedName>
    <definedName name="_Sort" localSheetId="2" hidden="1">#REF!</definedName>
    <definedName name="_Sort" localSheetId="22" hidden="1">#REF!</definedName>
    <definedName name="_Sort" localSheetId="12" hidden="1">#REF!</definedName>
    <definedName name="_Sort" localSheetId="61" hidden="1">#REF!</definedName>
    <definedName name="_Sort" localSheetId="51" hidden="1">#REF!</definedName>
    <definedName name="_Sort" localSheetId="41" hidden="1">#REF!</definedName>
    <definedName name="_Sort" localSheetId="56" hidden="1">#REF!</definedName>
    <definedName name="_Sort" localSheetId="46" hidden="1">#REF!</definedName>
    <definedName name="_Sort" localSheetId="36" hidden="1">#REF!</definedName>
    <definedName name="_Sort" localSheetId="59" hidden="1">#REF!</definedName>
    <definedName name="_Sort" localSheetId="49" hidden="1">#REF!</definedName>
    <definedName name="_Sort" localSheetId="39" hidden="1">#REF!</definedName>
    <definedName name="_Sort" localSheetId="55" hidden="1">#REF!</definedName>
    <definedName name="_Sort" localSheetId="45" hidden="1">#REF!</definedName>
    <definedName name="_Sort" localSheetId="35" hidden="1">#REF!</definedName>
    <definedName name="_Sort" localSheetId="54" hidden="1">#REF!</definedName>
    <definedName name="_Sort" localSheetId="44" hidden="1">#REF!</definedName>
    <definedName name="_Sort" localSheetId="34" hidden="1">#REF!</definedName>
    <definedName name="_Sort" localSheetId="52" hidden="1">#REF!</definedName>
    <definedName name="_Sort" localSheetId="42" hidden="1">#REF!</definedName>
    <definedName name="_Sort" localSheetId="3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3">'[1]ipc indice 2'!$L$1:$L$311</definedName>
    <definedName name="ABR._89" localSheetId="30">'[1]ipc indice 2'!$L$1:$L$311</definedName>
    <definedName name="ABR._89" localSheetId="28">'[1]ipc indice 2'!$L$1:$L$311</definedName>
    <definedName name="ABR._89" localSheetId="27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20">'[1]ipc indice 2'!$L$1:$L$311</definedName>
    <definedName name="ABR._89" localSheetId="18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15">'[1]ipc indice 2'!$L$1:$L$311</definedName>
    <definedName name="ABR._89" localSheetId="14">'[1]ipc indice 2'!$L$1:$L$311</definedName>
    <definedName name="ABR._89" localSheetId="3">'[1]ipc indice 2'!$L$1:$L$311</definedName>
    <definedName name="ABR._89" localSheetId="10">'[1]ipc indice 2'!$L$1:$L$311</definedName>
    <definedName name="ABR._89" localSheetId="8">'[1]ipc indice 2'!$L$1:$L$311</definedName>
    <definedName name="ABR._89" localSheetId="7">'[1]ipc indice 2'!$L$1:$L$311</definedName>
    <definedName name="ABR._89" localSheetId="11">'[1]ipc indice 2'!$L$1:$L$311</definedName>
    <definedName name="ABR._89" localSheetId="6">'[1]ipc indice 2'!$L$1:$L$311</definedName>
    <definedName name="ABR._89" localSheetId="9">'[1]ipc indice 2'!$L$1:$L$311</definedName>
    <definedName name="ABR._89" localSheetId="5">'[1]ipc indice 2'!$L$1:$L$311</definedName>
    <definedName name="ABR._89" localSheetId="4">'[1]ipc indice 2'!$L$1:$L$311</definedName>
    <definedName name="ABR._89" localSheetId="1">'[2]ipc indice 2'!$L$1:$L$311</definedName>
    <definedName name="ABR._89" localSheetId="53">'[1]ipc indice 2'!$L$1:$L$311</definedName>
    <definedName name="ABR._89" localSheetId="43">'[1]ipc indice 2'!$L$1:$L$311</definedName>
    <definedName name="ABR._89" localSheetId="33">'[1]ipc indice 2'!$L$1:$L$311</definedName>
    <definedName name="ABR._89" localSheetId="60">'[1]ipc indice 2'!$L$1:$L$311</definedName>
    <definedName name="ABR._89" localSheetId="50">'[1]ipc indice 2'!$L$1:$L$311</definedName>
    <definedName name="ABR._89" localSheetId="40">'[1]ipc indice 2'!$L$1:$L$311</definedName>
    <definedName name="ABR._89" localSheetId="58">'[1]ipc indice 2'!$L$1:$L$311</definedName>
    <definedName name="ABR._89" localSheetId="48">'[1]ipc indice 2'!$L$1:$L$311</definedName>
    <definedName name="ABR._89" localSheetId="38">'[1]ipc indice 2'!$L$1:$L$311</definedName>
    <definedName name="ABR._89" localSheetId="57">'[1]ipc indice 2'!$L$1:$L$311</definedName>
    <definedName name="ABR._89" localSheetId="47">'[1]ipc indice 2'!$L$1:$L$311</definedName>
    <definedName name="ABR._89" localSheetId="37">'[1]ipc indice 2'!$L$1:$L$311</definedName>
    <definedName name="ABR._89" localSheetId="2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61">'[1]ipc indice 2'!$L$1:$L$311</definedName>
    <definedName name="ABR._89" localSheetId="51">'[1]ipc indice 2'!$L$1:$L$311</definedName>
    <definedName name="ABR._89" localSheetId="41">'[1]ipc indice 2'!$L$1:$L$311</definedName>
    <definedName name="ABR._89" localSheetId="56">'[1]ipc indice 2'!$L$1:$L$311</definedName>
    <definedName name="ABR._89" localSheetId="46">'[1]ipc indice 2'!$L$1:$L$311</definedName>
    <definedName name="ABR._89" localSheetId="36">'[1]ipc indice 2'!$L$1:$L$311</definedName>
    <definedName name="ABR._89" localSheetId="59">'[1]ipc indice 2'!$L$1:$L$311</definedName>
    <definedName name="ABR._89" localSheetId="49">'[1]ipc indice 2'!$L$1:$L$311</definedName>
    <definedName name="ABR._89" localSheetId="39">'[1]ipc indice 2'!$L$1:$L$311</definedName>
    <definedName name="ABR._89" localSheetId="55">'[1]ipc indice 2'!$L$1:$L$311</definedName>
    <definedName name="ABR._89" localSheetId="45">'[1]ipc indice 2'!$L$1:$L$311</definedName>
    <definedName name="ABR._89" localSheetId="35">'[1]ipc indice 2'!$L$1:$L$311</definedName>
    <definedName name="ABR._89" localSheetId="54">'[1]ipc indice 2'!$L$1:$L$311</definedName>
    <definedName name="ABR._89" localSheetId="44">'[1]ipc indice 2'!$L$1:$L$311</definedName>
    <definedName name="ABR._89" localSheetId="34">'[1]ipc indice 2'!$L$1:$L$311</definedName>
    <definedName name="ABR._89" localSheetId="52">'[1]ipc indice 2'!$L$1:$L$311</definedName>
    <definedName name="ABR._89" localSheetId="42">'[1]ipc indice 2'!$L$1:$L$311</definedName>
    <definedName name="ABR._89" localSheetId="32">'[1]ipc indice 2'!$L$1:$L$311</definedName>
    <definedName name="AGO._89" localSheetId="0">'[1]ipc indice 2'!$P$1:$P$311</definedName>
    <definedName name="AGO._89" localSheetId="23">'[1]ipc indice 2'!$P$1:$P$311</definedName>
    <definedName name="AGO._89" localSheetId="30">'[1]ipc indice 2'!$P$1:$P$311</definedName>
    <definedName name="AGO._89" localSheetId="28">'[1]ipc indice 2'!$P$1:$P$311</definedName>
    <definedName name="AGO._89" localSheetId="27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20">'[1]ipc indice 2'!$P$1:$P$311</definedName>
    <definedName name="AGO._89" localSheetId="18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15">'[1]ipc indice 2'!$P$1:$P$311</definedName>
    <definedName name="AGO._89" localSheetId="14">'[1]ipc indice 2'!$P$1:$P$311</definedName>
    <definedName name="AGO._89" localSheetId="3">'[1]ipc indice 2'!$P$1:$P$311</definedName>
    <definedName name="AGO._89" localSheetId="10">'[1]ipc indice 2'!$P$1:$P$311</definedName>
    <definedName name="AGO._89" localSheetId="8">'[1]ipc indice 2'!$P$1:$P$311</definedName>
    <definedName name="AGO._89" localSheetId="7">'[1]ipc indice 2'!$P$1:$P$311</definedName>
    <definedName name="AGO._89" localSheetId="11">'[1]ipc indice 2'!$P$1:$P$311</definedName>
    <definedName name="AGO._89" localSheetId="6">'[1]ipc indice 2'!$P$1:$P$311</definedName>
    <definedName name="AGO._89" localSheetId="9">'[1]ipc indice 2'!$P$1:$P$311</definedName>
    <definedName name="AGO._89" localSheetId="5">'[1]ipc indice 2'!$P$1:$P$311</definedName>
    <definedName name="AGO._89" localSheetId="4">'[1]ipc indice 2'!$P$1:$P$311</definedName>
    <definedName name="AGO._89" localSheetId="1">'[2]ipc indice 2'!$P$1:$P$311</definedName>
    <definedName name="AGO._89" localSheetId="53">'[1]ipc indice 2'!$P$1:$P$311</definedName>
    <definedName name="AGO._89" localSheetId="43">'[1]ipc indice 2'!$P$1:$P$311</definedName>
    <definedName name="AGO._89" localSheetId="33">'[1]ipc indice 2'!$P$1:$P$311</definedName>
    <definedName name="AGO._89" localSheetId="60">'[1]ipc indice 2'!$P$1:$P$311</definedName>
    <definedName name="AGO._89" localSheetId="50">'[1]ipc indice 2'!$P$1:$P$311</definedName>
    <definedName name="AGO._89" localSheetId="40">'[1]ipc indice 2'!$P$1:$P$311</definedName>
    <definedName name="AGO._89" localSheetId="58">'[1]ipc indice 2'!$P$1:$P$311</definedName>
    <definedName name="AGO._89" localSheetId="48">'[1]ipc indice 2'!$P$1:$P$311</definedName>
    <definedName name="AGO._89" localSheetId="38">'[1]ipc indice 2'!$P$1:$P$311</definedName>
    <definedName name="AGO._89" localSheetId="57">'[1]ipc indice 2'!$P$1:$P$311</definedName>
    <definedName name="AGO._89" localSheetId="47">'[1]ipc indice 2'!$P$1:$P$311</definedName>
    <definedName name="AGO._89" localSheetId="37">'[1]ipc indice 2'!$P$1:$P$311</definedName>
    <definedName name="AGO._89" localSheetId="2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61">'[1]ipc indice 2'!$P$1:$P$311</definedName>
    <definedName name="AGO._89" localSheetId="51">'[1]ipc indice 2'!$P$1:$P$311</definedName>
    <definedName name="AGO._89" localSheetId="41">'[1]ipc indice 2'!$P$1:$P$311</definedName>
    <definedName name="AGO._89" localSheetId="56">'[1]ipc indice 2'!$P$1:$P$311</definedName>
    <definedName name="AGO._89" localSheetId="46">'[1]ipc indice 2'!$P$1:$P$311</definedName>
    <definedName name="AGO._89" localSheetId="36">'[1]ipc indice 2'!$P$1:$P$311</definedName>
    <definedName name="AGO._89" localSheetId="59">'[1]ipc indice 2'!$P$1:$P$311</definedName>
    <definedName name="AGO._89" localSheetId="49">'[1]ipc indice 2'!$P$1:$P$311</definedName>
    <definedName name="AGO._89" localSheetId="39">'[1]ipc indice 2'!$P$1:$P$311</definedName>
    <definedName name="AGO._89" localSheetId="55">'[1]ipc indice 2'!$P$1:$P$311</definedName>
    <definedName name="AGO._89" localSheetId="45">'[1]ipc indice 2'!$P$1:$P$311</definedName>
    <definedName name="AGO._89" localSheetId="35">'[1]ipc indice 2'!$P$1:$P$311</definedName>
    <definedName name="AGO._89" localSheetId="54">'[1]ipc indice 2'!$P$1:$P$311</definedName>
    <definedName name="AGO._89" localSheetId="44">'[1]ipc indice 2'!$P$1:$P$311</definedName>
    <definedName name="AGO._89" localSheetId="34">'[1]ipc indice 2'!$P$1:$P$311</definedName>
    <definedName name="AGO._89" localSheetId="52">'[1]ipc indice 2'!$P$1:$P$311</definedName>
    <definedName name="AGO._89" localSheetId="42">'[1]ipc indice 2'!$P$1:$P$311</definedName>
    <definedName name="AGO._89" localSheetId="32">'[1]ipc indice 2'!$P$1:$P$311</definedName>
    <definedName name="AÑO" localSheetId="0">#REF!</definedName>
    <definedName name="_xlnm.Print_Area" localSheetId="0">Índice!$A$1:$T$50</definedName>
    <definedName name="_xlnm.Print_Area" localSheetId="23">'Ingresos altos alimentos'!$A$1:$L$51</definedName>
    <definedName name="_xlnm.Print_Area" localSheetId="30">'Ingresos altos comunicacion'!$A$1:$L$51</definedName>
    <definedName name="_xlnm.Print_Area" localSheetId="28">'Ingresos altos diversion'!$A$1:$L$51</definedName>
    <definedName name="_xlnm.Print_Area" localSheetId="27">'Ingresos altos educacion'!$A$1:$L$51</definedName>
    <definedName name="_xlnm.Print_Area" localSheetId="31">'Ingresos altos otros gastos'!$A$1:$L$51</definedName>
    <definedName name="_xlnm.Print_Area" localSheetId="26">'Ingresos altos salud'!$A$1:$L$51</definedName>
    <definedName name="_xlnm.Print_Area" localSheetId="29">'Ingresos altos transporte'!$A$1:$L$51</definedName>
    <definedName name="_xlnm.Print_Area" localSheetId="25">'Ingresos altos vestuario'!$A$1:$L$51</definedName>
    <definedName name="_xlnm.Print_Area" localSheetId="24">'Ingresos altos vivienda'!$A$1:$L$51</definedName>
    <definedName name="_xlnm.Print_Area" localSheetId="13">'Ingresos bajos alimentos'!$A$1:$L$51</definedName>
    <definedName name="_xlnm.Print_Area" localSheetId="20">'Ingresos bajos comunicaciones'!$A$1:$L$51</definedName>
    <definedName name="_xlnm.Print_Area" localSheetId="18">'Ingresos bajos diversión'!$A$1:$L$51</definedName>
    <definedName name="_xlnm.Print_Area" localSheetId="17">'Ingresos bajos educación'!$A$1:$L$51</definedName>
    <definedName name="_xlnm.Print_Area" localSheetId="21">'Ingresos bajos otros gastos'!$A$1:$L$51</definedName>
    <definedName name="_xlnm.Print_Area" localSheetId="16">'Ingresos bajos salud'!$A$1:$L$51</definedName>
    <definedName name="_xlnm.Print_Area" localSheetId="19">'Ingresos bajos transporte'!$A$1:$L$51</definedName>
    <definedName name="_xlnm.Print_Area" localSheetId="15">'Ingresos bajos vestuario'!$A$1:$L$51</definedName>
    <definedName name="_xlnm.Print_Area" localSheetId="14">'Ingresos bajos vivienda'!$A$1:$L$51</definedName>
    <definedName name="_xlnm.Print_Area" localSheetId="3">'Ingresos promedios alimentos'!$A$1:$L$51</definedName>
    <definedName name="_xlnm.Print_Area" localSheetId="10">'Ingresos promedios comunicación'!$A$1:$L$51</definedName>
    <definedName name="_xlnm.Print_Area" localSheetId="8">'Ingresos promedios diversión'!$A$1:$L$51</definedName>
    <definedName name="_xlnm.Print_Area" localSheetId="7">'Ingresos promedios educación'!$A$1:$L$51</definedName>
    <definedName name="_xlnm.Print_Area" localSheetId="11">'Ingresos promedios otros gastos'!$A$1:$L$51</definedName>
    <definedName name="_xlnm.Print_Area" localSheetId="6">'Ingresos promedios salud'!$A$1:$L$51</definedName>
    <definedName name="_xlnm.Print_Area" localSheetId="9">'Ingresos promedios transporte'!$A$1:$L$51</definedName>
    <definedName name="_xlnm.Print_Area" localSheetId="5">'Ingresos promedios vestuario'!$A$1:$L$51</definedName>
    <definedName name="_xlnm.Print_Area" localSheetId="4">'Ingresos promedios vivienda'!$A$1:$L$51</definedName>
    <definedName name="_xlnm.Print_Area" localSheetId="1">'IPC (%)'!$A$1:$J$34</definedName>
    <definedName name="_xlnm.Print_Area" localSheetId="53">'IPC alimentos ing altos'!$A$1:$L$51</definedName>
    <definedName name="_xlnm.Print_Area" localSheetId="43">'IPC alimentos ing bajos'!$A$1:$L$51</definedName>
    <definedName name="_xlnm.Print_Area" localSheetId="33">'IPC alimentos ing promedios'!$A$1:$L$51</definedName>
    <definedName name="_xlnm.Print_Area" localSheetId="60">'IPC comunicacióne ing altos'!$A$1:$L$51</definedName>
    <definedName name="_xlnm.Print_Area" localSheetId="50">'IPC comunicacióne ing bajos'!$A$1:$L$51</definedName>
    <definedName name="_xlnm.Print_Area" localSheetId="40">'IPC comunicacióne ing promedios'!$A$1:$L$51</definedName>
    <definedName name="_xlnm.Print_Area" localSheetId="58">'IPC diversión ing altos'!$A$1:$L$51</definedName>
    <definedName name="_xlnm.Print_Area" localSheetId="48">'IPC diversión ing bajos'!$A$1:$L$51</definedName>
    <definedName name="_xlnm.Print_Area" localSheetId="38">'IPC diversión ing promedios'!$A$1:$L$51</definedName>
    <definedName name="_xlnm.Print_Area" localSheetId="57">'IPC educación ing altos'!$A$1:$L$51</definedName>
    <definedName name="_xlnm.Print_Area" localSheetId="47">'IPC educación ing bajos'!$A$1:$L$51</definedName>
    <definedName name="_xlnm.Print_Area" localSheetId="37">'IPC educación ing promedios'!$A$1:$L$51</definedName>
    <definedName name="_xlnm.Print_Area" localSheetId="2">'IPC ingreso promedio'!$A$1:$L$51</definedName>
    <definedName name="_xlnm.Print_Area" localSheetId="22">'IPC ingresos altos'!$A$1:$L$51</definedName>
    <definedName name="_xlnm.Print_Area" localSheetId="12">'IPC ingresos bajos'!$A$1:$L$51</definedName>
    <definedName name="_xlnm.Print_Area" localSheetId="61">'IPC otros gastos ing altos'!$A$1:$L$51</definedName>
    <definedName name="_xlnm.Print_Area" localSheetId="51">'IPC otros gastos ing bajos'!$A$1:$L$51</definedName>
    <definedName name="_xlnm.Print_Area" localSheetId="41">'IPC otros gastos ing promedios'!$A$1:$L$51</definedName>
    <definedName name="_xlnm.Print_Area" localSheetId="56">'IPC salud ing altos'!$A$1:$L$51</definedName>
    <definedName name="_xlnm.Print_Area" localSheetId="46">'IPC salud ing bajos'!$A$1:$L$51</definedName>
    <definedName name="_xlnm.Print_Area" localSheetId="36">'IPC salud ing promedios'!$A$1:$L$51</definedName>
    <definedName name="_xlnm.Print_Area" localSheetId="59">'IPC transporte ing altos'!$A$1:$L$51</definedName>
    <definedName name="_xlnm.Print_Area" localSheetId="49">'IPC transporte ing bajos'!$A$1:$L$51</definedName>
    <definedName name="_xlnm.Print_Area" localSheetId="39">'IPC transporte ing promedios'!$A$1:$L$51</definedName>
    <definedName name="_xlnm.Print_Area" localSheetId="55">'IPC vestuario ing altos'!$A$1:$L$51</definedName>
    <definedName name="_xlnm.Print_Area" localSheetId="45">'IPC vestuario ing bajos'!$A$1:$L$51</definedName>
    <definedName name="_xlnm.Print_Area" localSheetId="35">'IPC vestuario ing promedios'!$A$1:$L$51</definedName>
    <definedName name="_xlnm.Print_Area" localSheetId="54">'IPC vivienda ing altos'!$A$1:$L$51</definedName>
    <definedName name="_xlnm.Print_Area" localSheetId="44">'IPC vivienda ing bajos'!$A$1:$L$51</definedName>
    <definedName name="_xlnm.Print_Area" localSheetId="34">'IPC vivienda ing promedios'!$A$1:$L$51</definedName>
    <definedName name="_xlnm.Print_Area" localSheetId="52">'IPC x grupo  ing altos'!$A$1:$I$51</definedName>
    <definedName name="_xlnm.Print_Area" localSheetId="42">'IPC x grupo  ing bajos'!$A$1:$I$51</definedName>
    <definedName name="_xlnm.Print_Area" localSheetId="32">'IPC x grupo ing promedio'!$A$1:$I$51</definedName>
    <definedName name="BASE" localSheetId="0">#REF!</definedName>
    <definedName name="_xlnm.Database" localSheetId="0">[3]BASE!#REF!</definedName>
    <definedName name="_xlnm.Database" localSheetId="23">[3]BASE!#REF!</definedName>
    <definedName name="_xlnm.Database" localSheetId="30">[3]BASE!#REF!</definedName>
    <definedName name="_xlnm.Database" localSheetId="28">[3]BASE!#REF!</definedName>
    <definedName name="_xlnm.Database" localSheetId="27">[3]BASE!#REF!</definedName>
    <definedName name="_xlnm.Database" localSheetId="31">[3]BASE!#REF!</definedName>
    <definedName name="_xlnm.Database" localSheetId="26">[3]BASE!#REF!</definedName>
    <definedName name="_xlnm.Database" localSheetId="29">[3]BASE!#REF!</definedName>
    <definedName name="_xlnm.Database" localSheetId="25">[3]BASE!#REF!</definedName>
    <definedName name="_xlnm.Database" localSheetId="24">[3]BASE!#REF!</definedName>
    <definedName name="_xlnm.Database" localSheetId="13">[3]BASE!#REF!</definedName>
    <definedName name="_xlnm.Database" localSheetId="20">[3]BASE!#REF!</definedName>
    <definedName name="_xlnm.Database" localSheetId="18">[3]BASE!#REF!</definedName>
    <definedName name="_xlnm.Database" localSheetId="17">[3]BASE!#REF!</definedName>
    <definedName name="_xlnm.Database" localSheetId="21">[3]BASE!#REF!</definedName>
    <definedName name="_xlnm.Database" localSheetId="16">[3]BASE!#REF!</definedName>
    <definedName name="_xlnm.Database" localSheetId="19">[3]BASE!#REF!</definedName>
    <definedName name="_xlnm.Database" localSheetId="15">[3]BASE!#REF!</definedName>
    <definedName name="_xlnm.Database" localSheetId="14">[3]BASE!#REF!</definedName>
    <definedName name="_xlnm.Database" localSheetId="3">[3]BASE!#REF!</definedName>
    <definedName name="_xlnm.Database" localSheetId="10">[3]BASE!#REF!</definedName>
    <definedName name="_xlnm.Database" localSheetId="8">[3]BASE!#REF!</definedName>
    <definedName name="_xlnm.Database" localSheetId="7">[3]BASE!#REF!</definedName>
    <definedName name="_xlnm.Database" localSheetId="11">[3]BASE!#REF!</definedName>
    <definedName name="_xlnm.Database" localSheetId="6">[3]BASE!#REF!</definedName>
    <definedName name="_xlnm.Database" localSheetId="9">[3]BASE!#REF!</definedName>
    <definedName name="_xlnm.Database" localSheetId="5">[3]BASE!#REF!</definedName>
    <definedName name="_xlnm.Database" localSheetId="4">[3]BASE!#REF!</definedName>
    <definedName name="_xlnm.Database" localSheetId="1">[4]BASE!#REF!</definedName>
    <definedName name="_xlnm.Database" localSheetId="53">[3]BASE!#REF!</definedName>
    <definedName name="_xlnm.Database" localSheetId="43">[3]BASE!#REF!</definedName>
    <definedName name="_xlnm.Database" localSheetId="33">[3]BASE!#REF!</definedName>
    <definedName name="_xlnm.Database" localSheetId="60">[3]BASE!#REF!</definedName>
    <definedName name="_xlnm.Database" localSheetId="50">[3]BASE!#REF!</definedName>
    <definedName name="_xlnm.Database" localSheetId="40">[3]BASE!#REF!</definedName>
    <definedName name="_xlnm.Database" localSheetId="58">[3]BASE!#REF!</definedName>
    <definedName name="_xlnm.Database" localSheetId="48">[3]BASE!#REF!</definedName>
    <definedName name="_xlnm.Database" localSheetId="38">[3]BASE!#REF!</definedName>
    <definedName name="_xlnm.Database" localSheetId="57">[3]BASE!#REF!</definedName>
    <definedName name="_xlnm.Database" localSheetId="47">[3]BASE!#REF!</definedName>
    <definedName name="_xlnm.Database" localSheetId="37">[3]BASE!#REF!</definedName>
    <definedName name="_xlnm.Database" localSheetId="2">[3]BASE!#REF!</definedName>
    <definedName name="_xlnm.Database" localSheetId="22">[3]BASE!#REF!</definedName>
    <definedName name="_xlnm.Database" localSheetId="12">[3]BASE!#REF!</definedName>
    <definedName name="_xlnm.Database" localSheetId="61">[3]BASE!#REF!</definedName>
    <definedName name="_xlnm.Database" localSheetId="51">[3]BASE!#REF!</definedName>
    <definedName name="_xlnm.Database" localSheetId="41">[3]BASE!#REF!</definedName>
    <definedName name="_xlnm.Database" localSheetId="56">[3]BASE!#REF!</definedName>
    <definedName name="_xlnm.Database" localSheetId="46">[3]BASE!#REF!</definedName>
    <definedName name="_xlnm.Database" localSheetId="36">[3]BASE!#REF!</definedName>
    <definedName name="_xlnm.Database" localSheetId="59">[3]BASE!#REF!</definedName>
    <definedName name="_xlnm.Database" localSheetId="49">[3]BASE!#REF!</definedName>
    <definedName name="_xlnm.Database" localSheetId="39">[3]BASE!#REF!</definedName>
    <definedName name="_xlnm.Database" localSheetId="55">[3]BASE!#REF!</definedName>
    <definedName name="_xlnm.Database" localSheetId="45">[3]BASE!#REF!</definedName>
    <definedName name="_xlnm.Database" localSheetId="35">[3]BASE!#REF!</definedName>
    <definedName name="_xlnm.Database" localSheetId="54">[3]BASE!#REF!</definedName>
    <definedName name="_xlnm.Database" localSheetId="44">[3]BASE!#REF!</definedName>
    <definedName name="_xlnm.Database" localSheetId="34">[3]BASE!#REF!</definedName>
    <definedName name="_xlnm.Database" localSheetId="52">[3]BASE!#REF!</definedName>
    <definedName name="_xlnm.Database" localSheetId="42">[3]BASE!#REF!</definedName>
    <definedName name="_xlnm.Database" localSheetId="32">[3]BASE!#REF!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8" localSheetId="23">'[1]ipc indice 2'!$H$1:$H$311</definedName>
    <definedName name="DIC._88" localSheetId="30">'[1]ipc indice 2'!$H$1:$H$311</definedName>
    <definedName name="DIC._88" localSheetId="28">'[1]ipc indice 2'!$H$1:$H$311</definedName>
    <definedName name="DIC._88" localSheetId="27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20">'[1]ipc indice 2'!$H$1:$H$311</definedName>
    <definedName name="DIC._88" localSheetId="18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15">'[1]ipc indice 2'!$H$1:$H$311</definedName>
    <definedName name="DIC._88" localSheetId="14">'[1]ipc indice 2'!$H$1:$H$311</definedName>
    <definedName name="DIC._88" localSheetId="3">'[1]ipc indice 2'!$H$1:$H$311</definedName>
    <definedName name="DIC._88" localSheetId="10">'[1]ipc indice 2'!$H$1:$H$311</definedName>
    <definedName name="DIC._88" localSheetId="8">'[1]ipc indice 2'!$H$1:$H$311</definedName>
    <definedName name="DIC._88" localSheetId="7">'[1]ipc indice 2'!$H$1:$H$311</definedName>
    <definedName name="DIC._88" localSheetId="11">'[1]ipc indice 2'!$H$1:$H$311</definedName>
    <definedName name="DIC._88" localSheetId="6">'[1]ipc indice 2'!$H$1:$H$311</definedName>
    <definedName name="DIC._88" localSheetId="9">'[1]ipc indice 2'!$H$1:$H$311</definedName>
    <definedName name="DIC._88" localSheetId="5">'[1]ipc indice 2'!$H$1:$H$311</definedName>
    <definedName name="DIC._88" localSheetId="4">'[1]ipc indice 2'!$H$1:$H$311</definedName>
    <definedName name="DIC._88" localSheetId="1">'[2]ipc indice 2'!$H$1:$H$311</definedName>
    <definedName name="DIC._88" localSheetId="53">'[1]ipc indice 2'!$H$1:$H$311</definedName>
    <definedName name="DIC._88" localSheetId="43">'[1]ipc indice 2'!$H$1:$H$311</definedName>
    <definedName name="DIC._88" localSheetId="33">'[1]ipc indice 2'!$H$1:$H$311</definedName>
    <definedName name="DIC._88" localSheetId="60">'[1]ipc indice 2'!$H$1:$H$311</definedName>
    <definedName name="DIC._88" localSheetId="50">'[1]ipc indice 2'!$H$1:$H$311</definedName>
    <definedName name="DIC._88" localSheetId="40">'[1]ipc indice 2'!$H$1:$H$311</definedName>
    <definedName name="DIC._88" localSheetId="58">'[1]ipc indice 2'!$H$1:$H$311</definedName>
    <definedName name="DIC._88" localSheetId="48">'[1]ipc indice 2'!$H$1:$H$311</definedName>
    <definedName name="DIC._88" localSheetId="38">'[1]ipc indice 2'!$H$1:$H$311</definedName>
    <definedName name="DIC._88" localSheetId="57">'[1]ipc indice 2'!$H$1:$H$311</definedName>
    <definedName name="DIC._88" localSheetId="47">'[1]ipc indice 2'!$H$1:$H$311</definedName>
    <definedName name="DIC._88" localSheetId="37">'[1]ipc indice 2'!$H$1:$H$311</definedName>
    <definedName name="DIC._88" localSheetId="2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61">'[1]ipc indice 2'!$H$1:$H$311</definedName>
    <definedName name="DIC._88" localSheetId="51">'[1]ipc indice 2'!$H$1:$H$311</definedName>
    <definedName name="DIC._88" localSheetId="41">'[1]ipc indice 2'!$H$1:$H$311</definedName>
    <definedName name="DIC._88" localSheetId="56">'[1]ipc indice 2'!$H$1:$H$311</definedName>
    <definedName name="DIC._88" localSheetId="46">'[1]ipc indice 2'!$H$1:$H$311</definedName>
    <definedName name="DIC._88" localSheetId="36">'[1]ipc indice 2'!$H$1:$H$311</definedName>
    <definedName name="DIC._88" localSheetId="59">'[1]ipc indice 2'!$H$1:$H$311</definedName>
    <definedName name="DIC._88" localSheetId="49">'[1]ipc indice 2'!$H$1:$H$311</definedName>
    <definedName name="DIC._88" localSheetId="39">'[1]ipc indice 2'!$H$1:$H$311</definedName>
    <definedName name="DIC._88" localSheetId="55">'[1]ipc indice 2'!$H$1:$H$311</definedName>
    <definedName name="DIC._88" localSheetId="45">'[1]ipc indice 2'!$H$1:$H$311</definedName>
    <definedName name="DIC._88" localSheetId="35">'[1]ipc indice 2'!$H$1:$H$311</definedName>
    <definedName name="DIC._88" localSheetId="54">'[1]ipc indice 2'!$H$1:$H$311</definedName>
    <definedName name="DIC._88" localSheetId="44">'[1]ipc indice 2'!$H$1:$H$311</definedName>
    <definedName name="DIC._88" localSheetId="34">'[1]ipc indice 2'!$H$1:$H$311</definedName>
    <definedName name="DIC._88" localSheetId="52">'[1]ipc indice 2'!$H$1:$H$311</definedName>
    <definedName name="DIC._88" localSheetId="42">'[1]ipc indice 2'!$H$1:$H$311</definedName>
    <definedName name="DIC._88" localSheetId="32">'[1]ipc indice 2'!$H$1:$H$311</definedName>
    <definedName name="DIC._89" localSheetId="0">'[1]ipc indice 2'!$T$1:$T$311</definedName>
    <definedName name="DIC._89" localSheetId="23">'[1]ipc indice 2'!$T$1:$T$311</definedName>
    <definedName name="DIC._89" localSheetId="30">'[1]ipc indice 2'!$T$1:$T$311</definedName>
    <definedName name="DIC._89" localSheetId="28">'[1]ipc indice 2'!$T$1:$T$311</definedName>
    <definedName name="DIC._89" localSheetId="27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20">'[1]ipc indice 2'!$T$1:$T$311</definedName>
    <definedName name="DIC._89" localSheetId="18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15">'[1]ipc indice 2'!$T$1:$T$311</definedName>
    <definedName name="DIC._89" localSheetId="14">'[1]ipc indice 2'!$T$1:$T$311</definedName>
    <definedName name="DIC._89" localSheetId="3">'[1]ipc indice 2'!$T$1:$T$311</definedName>
    <definedName name="DIC._89" localSheetId="10">'[1]ipc indice 2'!$T$1:$T$311</definedName>
    <definedName name="DIC._89" localSheetId="8">'[1]ipc indice 2'!$T$1:$T$311</definedName>
    <definedName name="DIC._89" localSheetId="7">'[1]ipc indice 2'!$T$1:$T$311</definedName>
    <definedName name="DIC._89" localSheetId="11">'[1]ipc indice 2'!$T$1:$T$311</definedName>
    <definedName name="DIC._89" localSheetId="6">'[1]ipc indice 2'!$T$1:$T$311</definedName>
    <definedName name="DIC._89" localSheetId="9">'[1]ipc indice 2'!$T$1:$T$311</definedName>
    <definedName name="DIC._89" localSheetId="5">'[1]ipc indice 2'!$T$1:$T$311</definedName>
    <definedName name="DIC._89" localSheetId="4">'[1]ipc indice 2'!$T$1:$T$311</definedName>
    <definedName name="DIC._89" localSheetId="1">'[2]ipc indice 2'!$T$1:$T$311</definedName>
    <definedName name="DIC._89" localSheetId="53">'[1]ipc indice 2'!$T$1:$T$311</definedName>
    <definedName name="DIC._89" localSheetId="43">'[1]ipc indice 2'!$T$1:$T$311</definedName>
    <definedName name="DIC._89" localSheetId="33">'[1]ipc indice 2'!$T$1:$T$311</definedName>
    <definedName name="DIC._89" localSheetId="60">'[1]ipc indice 2'!$T$1:$T$311</definedName>
    <definedName name="DIC._89" localSheetId="50">'[1]ipc indice 2'!$T$1:$T$311</definedName>
    <definedName name="DIC._89" localSheetId="40">'[1]ipc indice 2'!$T$1:$T$311</definedName>
    <definedName name="DIC._89" localSheetId="58">'[1]ipc indice 2'!$T$1:$T$311</definedName>
    <definedName name="DIC._89" localSheetId="48">'[1]ipc indice 2'!$T$1:$T$311</definedName>
    <definedName name="DIC._89" localSheetId="38">'[1]ipc indice 2'!$T$1:$T$311</definedName>
    <definedName name="DIC._89" localSheetId="57">'[1]ipc indice 2'!$T$1:$T$311</definedName>
    <definedName name="DIC._89" localSheetId="47">'[1]ipc indice 2'!$T$1:$T$311</definedName>
    <definedName name="DIC._89" localSheetId="37">'[1]ipc indice 2'!$T$1:$T$311</definedName>
    <definedName name="DIC._89" localSheetId="2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61">'[1]ipc indice 2'!$T$1:$T$311</definedName>
    <definedName name="DIC._89" localSheetId="51">'[1]ipc indice 2'!$T$1:$T$311</definedName>
    <definedName name="DIC._89" localSheetId="41">'[1]ipc indice 2'!$T$1:$T$311</definedName>
    <definedName name="DIC._89" localSheetId="56">'[1]ipc indice 2'!$T$1:$T$311</definedName>
    <definedName name="DIC._89" localSheetId="46">'[1]ipc indice 2'!$T$1:$T$311</definedName>
    <definedName name="DIC._89" localSheetId="36">'[1]ipc indice 2'!$T$1:$T$311</definedName>
    <definedName name="DIC._89" localSheetId="59">'[1]ipc indice 2'!$T$1:$T$311</definedName>
    <definedName name="DIC._89" localSheetId="49">'[1]ipc indice 2'!$T$1:$T$311</definedName>
    <definedName name="DIC._89" localSheetId="39">'[1]ipc indice 2'!$T$1:$T$311</definedName>
    <definedName name="DIC._89" localSheetId="55">'[1]ipc indice 2'!$T$1:$T$311</definedName>
    <definedName name="DIC._89" localSheetId="45">'[1]ipc indice 2'!$T$1:$T$311</definedName>
    <definedName name="DIC._89" localSheetId="35">'[1]ipc indice 2'!$T$1:$T$311</definedName>
    <definedName name="DIC._89" localSheetId="54">'[1]ipc indice 2'!$T$1:$T$311</definedName>
    <definedName name="DIC._89" localSheetId="44">'[1]ipc indice 2'!$T$1:$T$311</definedName>
    <definedName name="DIC._89" localSheetId="34">'[1]ipc indice 2'!$T$1:$T$311</definedName>
    <definedName name="DIC._89" localSheetId="52">'[1]ipc indice 2'!$T$1:$T$311</definedName>
    <definedName name="DIC._89" localSheetId="42">'[1]ipc indice 2'!$T$1:$T$311</definedName>
    <definedName name="DIC._89" localSheetId="32">'[1]ipc indice 2'!$T$1:$T$311</definedName>
    <definedName name="ENE._89" localSheetId="0">'[1]ipc indice 2'!$I$1:$I$311</definedName>
    <definedName name="ENE._89" localSheetId="23">'[1]ipc indice 2'!$I$1:$I$311</definedName>
    <definedName name="ENE._89" localSheetId="30">'[1]ipc indice 2'!$I$1:$I$311</definedName>
    <definedName name="ENE._89" localSheetId="28">'[1]ipc indice 2'!$I$1:$I$311</definedName>
    <definedName name="ENE._89" localSheetId="27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20">'[1]ipc indice 2'!$I$1:$I$311</definedName>
    <definedName name="ENE._89" localSheetId="18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15">'[1]ipc indice 2'!$I$1:$I$311</definedName>
    <definedName name="ENE._89" localSheetId="14">'[1]ipc indice 2'!$I$1:$I$311</definedName>
    <definedName name="ENE._89" localSheetId="3">'[1]ipc indice 2'!$I$1:$I$311</definedName>
    <definedName name="ENE._89" localSheetId="10">'[1]ipc indice 2'!$I$1:$I$311</definedName>
    <definedName name="ENE._89" localSheetId="8">'[1]ipc indice 2'!$I$1:$I$311</definedName>
    <definedName name="ENE._89" localSheetId="7">'[1]ipc indice 2'!$I$1:$I$311</definedName>
    <definedName name="ENE._89" localSheetId="11">'[1]ipc indice 2'!$I$1:$I$311</definedName>
    <definedName name="ENE._89" localSheetId="6">'[1]ipc indice 2'!$I$1:$I$311</definedName>
    <definedName name="ENE._89" localSheetId="9">'[1]ipc indice 2'!$I$1:$I$311</definedName>
    <definedName name="ENE._89" localSheetId="5">'[1]ipc indice 2'!$I$1:$I$311</definedName>
    <definedName name="ENE._89" localSheetId="4">'[1]ipc indice 2'!$I$1:$I$311</definedName>
    <definedName name="ENE._89" localSheetId="1">'[2]ipc indice 2'!$I$1:$I$311</definedName>
    <definedName name="ENE._89" localSheetId="53">'[1]ipc indice 2'!$I$1:$I$311</definedName>
    <definedName name="ENE._89" localSheetId="43">'[1]ipc indice 2'!$I$1:$I$311</definedName>
    <definedName name="ENE._89" localSheetId="33">'[1]ipc indice 2'!$I$1:$I$311</definedName>
    <definedName name="ENE._89" localSheetId="60">'[1]ipc indice 2'!$I$1:$I$311</definedName>
    <definedName name="ENE._89" localSheetId="50">'[1]ipc indice 2'!$I$1:$I$311</definedName>
    <definedName name="ENE._89" localSheetId="40">'[1]ipc indice 2'!$I$1:$I$311</definedName>
    <definedName name="ENE._89" localSheetId="58">'[1]ipc indice 2'!$I$1:$I$311</definedName>
    <definedName name="ENE._89" localSheetId="48">'[1]ipc indice 2'!$I$1:$I$311</definedName>
    <definedName name="ENE._89" localSheetId="38">'[1]ipc indice 2'!$I$1:$I$311</definedName>
    <definedName name="ENE._89" localSheetId="57">'[1]ipc indice 2'!$I$1:$I$311</definedName>
    <definedName name="ENE._89" localSheetId="47">'[1]ipc indice 2'!$I$1:$I$311</definedName>
    <definedName name="ENE._89" localSheetId="37">'[1]ipc indice 2'!$I$1:$I$311</definedName>
    <definedName name="ENE._89" localSheetId="2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61">'[1]ipc indice 2'!$I$1:$I$311</definedName>
    <definedName name="ENE._89" localSheetId="51">'[1]ipc indice 2'!$I$1:$I$311</definedName>
    <definedName name="ENE._89" localSheetId="41">'[1]ipc indice 2'!$I$1:$I$311</definedName>
    <definedName name="ENE._89" localSheetId="56">'[1]ipc indice 2'!$I$1:$I$311</definedName>
    <definedName name="ENE._89" localSheetId="46">'[1]ipc indice 2'!$I$1:$I$311</definedName>
    <definedName name="ENE._89" localSheetId="36">'[1]ipc indice 2'!$I$1:$I$311</definedName>
    <definedName name="ENE._89" localSheetId="59">'[1]ipc indice 2'!$I$1:$I$311</definedName>
    <definedName name="ENE._89" localSheetId="49">'[1]ipc indice 2'!$I$1:$I$311</definedName>
    <definedName name="ENE._89" localSheetId="39">'[1]ipc indice 2'!$I$1:$I$311</definedName>
    <definedName name="ENE._89" localSheetId="55">'[1]ipc indice 2'!$I$1:$I$311</definedName>
    <definedName name="ENE._89" localSheetId="45">'[1]ipc indice 2'!$I$1:$I$311</definedName>
    <definedName name="ENE._89" localSheetId="35">'[1]ipc indice 2'!$I$1:$I$311</definedName>
    <definedName name="ENE._89" localSheetId="54">'[1]ipc indice 2'!$I$1:$I$311</definedName>
    <definedName name="ENE._89" localSheetId="44">'[1]ipc indice 2'!$I$1:$I$311</definedName>
    <definedName name="ENE._89" localSheetId="34">'[1]ipc indice 2'!$I$1:$I$311</definedName>
    <definedName name="ENE._89" localSheetId="52">'[1]ipc indice 2'!$I$1:$I$311</definedName>
    <definedName name="ENE._89" localSheetId="42">'[1]ipc indice 2'!$I$1:$I$311</definedName>
    <definedName name="ENE._89" localSheetId="32">'[1]ipc indice 2'!$I$1:$I$311</definedName>
    <definedName name="ENE._90" localSheetId="0">'[1]ipc indice 2'!$U$1:$U$311</definedName>
    <definedName name="ENE._90" localSheetId="23">'[1]ipc indice 2'!$U$1:$U$311</definedName>
    <definedName name="ENE._90" localSheetId="30">'[1]ipc indice 2'!$U$1:$U$311</definedName>
    <definedName name="ENE._90" localSheetId="28">'[1]ipc indice 2'!$U$1:$U$311</definedName>
    <definedName name="ENE._90" localSheetId="27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20">'[1]ipc indice 2'!$U$1:$U$311</definedName>
    <definedName name="ENE._90" localSheetId="18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15">'[1]ipc indice 2'!$U$1:$U$311</definedName>
    <definedName name="ENE._90" localSheetId="14">'[1]ipc indice 2'!$U$1:$U$311</definedName>
    <definedName name="ENE._90" localSheetId="3">'[1]ipc indice 2'!$U$1:$U$311</definedName>
    <definedName name="ENE._90" localSheetId="10">'[1]ipc indice 2'!$U$1:$U$311</definedName>
    <definedName name="ENE._90" localSheetId="8">'[1]ipc indice 2'!$U$1:$U$311</definedName>
    <definedName name="ENE._90" localSheetId="7">'[1]ipc indice 2'!$U$1:$U$311</definedName>
    <definedName name="ENE._90" localSheetId="11">'[1]ipc indice 2'!$U$1:$U$311</definedName>
    <definedName name="ENE._90" localSheetId="6">'[1]ipc indice 2'!$U$1:$U$311</definedName>
    <definedName name="ENE._90" localSheetId="9">'[1]ipc indice 2'!$U$1:$U$311</definedName>
    <definedName name="ENE._90" localSheetId="5">'[1]ipc indice 2'!$U$1:$U$311</definedName>
    <definedName name="ENE._90" localSheetId="4">'[1]ipc indice 2'!$U$1:$U$311</definedName>
    <definedName name="ENE._90" localSheetId="1">'[2]ipc indice 2'!$U$1:$U$311</definedName>
    <definedName name="ENE._90" localSheetId="53">'[1]ipc indice 2'!$U$1:$U$311</definedName>
    <definedName name="ENE._90" localSheetId="43">'[1]ipc indice 2'!$U$1:$U$311</definedName>
    <definedName name="ENE._90" localSheetId="33">'[1]ipc indice 2'!$U$1:$U$311</definedName>
    <definedName name="ENE._90" localSheetId="60">'[1]ipc indice 2'!$U$1:$U$311</definedName>
    <definedName name="ENE._90" localSheetId="50">'[1]ipc indice 2'!$U$1:$U$311</definedName>
    <definedName name="ENE._90" localSheetId="40">'[1]ipc indice 2'!$U$1:$U$311</definedName>
    <definedName name="ENE._90" localSheetId="58">'[1]ipc indice 2'!$U$1:$U$311</definedName>
    <definedName name="ENE._90" localSheetId="48">'[1]ipc indice 2'!$U$1:$U$311</definedName>
    <definedName name="ENE._90" localSheetId="38">'[1]ipc indice 2'!$U$1:$U$311</definedName>
    <definedName name="ENE._90" localSheetId="57">'[1]ipc indice 2'!$U$1:$U$311</definedName>
    <definedName name="ENE._90" localSheetId="47">'[1]ipc indice 2'!$U$1:$U$311</definedName>
    <definedName name="ENE._90" localSheetId="37">'[1]ipc indice 2'!$U$1:$U$311</definedName>
    <definedName name="ENE._90" localSheetId="2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61">'[1]ipc indice 2'!$U$1:$U$311</definedName>
    <definedName name="ENE._90" localSheetId="51">'[1]ipc indice 2'!$U$1:$U$311</definedName>
    <definedName name="ENE._90" localSheetId="41">'[1]ipc indice 2'!$U$1:$U$311</definedName>
    <definedName name="ENE._90" localSheetId="56">'[1]ipc indice 2'!$U$1:$U$311</definedName>
    <definedName name="ENE._90" localSheetId="46">'[1]ipc indice 2'!$U$1:$U$311</definedName>
    <definedName name="ENE._90" localSheetId="36">'[1]ipc indice 2'!$U$1:$U$311</definedName>
    <definedName name="ENE._90" localSheetId="59">'[1]ipc indice 2'!$U$1:$U$311</definedName>
    <definedName name="ENE._90" localSheetId="49">'[1]ipc indice 2'!$U$1:$U$311</definedName>
    <definedName name="ENE._90" localSheetId="39">'[1]ipc indice 2'!$U$1:$U$311</definedName>
    <definedName name="ENE._90" localSheetId="55">'[1]ipc indice 2'!$U$1:$U$311</definedName>
    <definedName name="ENE._90" localSheetId="45">'[1]ipc indice 2'!$U$1:$U$311</definedName>
    <definedName name="ENE._90" localSheetId="35">'[1]ipc indice 2'!$U$1:$U$311</definedName>
    <definedName name="ENE._90" localSheetId="54">'[1]ipc indice 2'!$U$1:$U$311</definedName>
    <definedName name="ENE._90" localSheetId="44">'[1]ipc indice 2'!$U$1:$U$311</definedName>
    <definedName name="ENE._90" localSheetId="34">'[1]ipc indice 2'!$U$1:$U$311</definedName>
    <definedName name="ENE._90" localSheetId="52">'[1]ipc indice 2'!$U$1:$U$311</definedName>
    <definedName name="ENE._90" localSheetId="42">'[1]ipc indice 2'!$U$1:$U$311</definedName>
    <definedName name="ENE._90" localSheetId="32">'[1]ipc indice 2'!$U$1:$U$311</definedName>
    <definedName name="FEB._89" localSheetId="0">'[1]ipc indice 2'!$J$1:$J$311</definedName>
    <definedName name="FEB._89" localSheetId="23">'[1]ipc indice 2'!$J$1:$J$311</definedName>
    <definedName name="FEB._89" localSheetId="30">'[1]ipc indice 2'!$J$1:$J$311</definedName>
    <definedName name="FEB._89" localSheetId="28">'[1]ipc indice 2'!$J$1:$J$311</definedName>
    <definedName name="FEB._89" localSheetId="27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20">'[1]ipc indice 2'!$J$1:$J$311</definedName>
    <definedName name="FEB._89" localSheetId="18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15">'[1]ipc indice 2'!$J$1:$J$311</definedName>
    <definedName name="FEB._89" localSheetId="14">'[1]ipc indice 2'!$J$1:$J$311</definedName>
    <definedName name="FEB._89" localSheetId="3">'[1]ipc indice 2'!$J$1:$J$311</definedName>
    <definedName name="FEB._89" localSheetId="10">'[1]ipc indice 2'!$J$1:$J$311</definedName>
    <definedName name="FEB._89" localSheetId="8">'[1]ipc indice 2'!$J$1:$J$311</definedName>
    <definedName name="FEB._89" localSheetId="7">'[1]ipc indice 2'!$J$1:$J$311</definedName>
    <definedName name="FEB._89" localSheetId="11">'[1]ipc indice 2'!$J$1:$J$311</definedName>
    <definedName name="FEB._89" localSheetId="6">'[1]ipc indice 2'!$J$1:$J$311</definedName>
    <definedName name="FEB._89" localSheetId="9">'[1]ipc indice 2'!$J$1:$J$311</definedName>
    <definedName name="FEB._89" localSheetId="5">'[1]ipc indice 2'!$J$1:$J$311</definedName>
    <definedName name="FEB._89" localSheetId="4">'[1]ipc indice 2'!$J$1:$J$311</definedName>
    <definedName name="FEB._89" localSheetId="1">'[2]ipc indice 2'!$J$1:$J$311</definedName>
    <definedName name="FEB._89" localSheetId="53">'[1]ipc indice 2'!$J$1:$J$311</definedName>
    <definedName name="FEB._89" localSheetId="43">'[1]ipc indice 2'!$J$1:$J$311</definedName>
    <definedName name="FEB._89" localSheetId="33">'[1]ipc indice 2'!$J$1:$J$311</definedName>
    <definedName name="FEB._89" localSheetId="60">'[1]ipc indice 2'!$J$1:$J$311</definedName>
    <definedName name="FEB._89" localSheetId="50">'[1]ipc indice 2'!$J$1:$J$311</definedName>
    <definedName name="FEB._89" localSheetId="40">'[1]ipc indice 2'!$J$1:$J$311</definedName>
    <definedName name="FEB._89" localSheetId="58">'[1]ipc indice 2'!$J$1:$J$311</definedName>
    <definedName name="FEB._89" localSheetId="48">'[1]ipc indice 2'!$J$1:$J$311</definedName>
    <definedName name="FEB._89" localSheetId="38">'[1]ipc indice 2'!$J$1:$J$311</definedName>
    <definedName name="FEB._89" localSheetId="57">'[1]ipc indice 2'!$J$1:$J$311</definedName>
    <definedName name="FEB._89" localSheetId="47">'[1]ipc indice 2'!$J$1:$J$311</definedName>
    <definedName name="FEB._89" localSheetId="37">'[1]ipc indice 2'!$J$1:$J$311</definedName>
    <definedName name="FEB._89" localSheetId="2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61">'[1]ipc indice 2'!$J$1:$J$311</definedName>
    <definedName name="FEB._89" localSheetId="51">'[1]ipc indice 2'!$J$1:$J$311</definedName>
    <definedName name="FEB._89" localSheetId="41">'[1]ipc indice 2'!$J$1:$J$311</definedName>
    <definedName name="FEB._89" localSheetId="56">'[1]ipc indice 2'!$J$1:$J$311</definedName>
    <definedName name="FEB._89" localSheetId="46">'[1]ipc indice 2'!$J$1:$J$311</definedName>
    <definedName name="FEB._89" localSheetId="36">'[1]ipc indice 2'!$J$1:$J$311</definedName>
    <definedName name="FEB._89" localSheetId="59">'[1]ipc indice 2'!$J$1:$J$311</definedName>
    <definedName name="FEB._89" localSheetId="49">'[1]ipc indice 2'!$J$1:$J$311</definedName>
    <definedName name="FEB._89" localSheetId="39">'[1]ipc indice 2'!$J$1:$J$311</definedName>
    <definedName name="FEB._89" localSheetId="55">'[1]ipc indice 2'!$J$1:$J$311</definedName>
    <definedName name="FEB._89" localSheetId="45">'[1]ipc indice 2'!$J$1:$J$311</definedName>
    <definedName name="FEB._89" localSheetId="35">'[1]ipc indice 2'!$J$1:$J$311</definedName>
    <definedName name="FEB._89" localSheetId="54">'[1]ipc indice 2'!$J$1:$J$311</definedName>
    <definedName name="FEB._89" localSheetId="44">'[1]ipc indice 2'!$J$1:$J$311</definedName>
    <definedName name="FEB._89" localSheetId="34">'[1]ipc indice 2'!$J$1:$J$311</definedName>
    <definedName name="FEB._89" localSheetId="52">'[1]ipc indice 2'!$J$1:$J$311</definedName>
    <definedName name="FEB._89" localSheetId="42">'[1]ipc indice 2'!$J$1:$J$311</definedName>
    <definedName name="FEB._89" localSheetId="32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6" hidden="1">{"'Hoja1'!$A$2:$E$19"}</definedName>
    <definedName name="HTML_Control" localSheetId="9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53" hidden="1">{"'Hoja1'!$A$2:$E$19"}</definedName>
    <definedName name="HTML_Control" localSheetId="43" hidden="1">{"'Hoja1'!$A$2:$E$19"}</definedName>
    <definedName name="HTML_Control" localSheetId="33" hidden="1">{"'Hoja1'!$A$2:$E$19"}</definedName>
    <definedName name="HTML_Control" localSheetId="60" hidden="1">{"'Hoja1'!$A$2:$E$19"}</definedName>
    <definedName name="HTML_Control" localSheetId="50" hidden="1">{"'Hoja1'!$A$2:$E$19"}</definedName>
    <definedName name="HTML_Control" localSheetId="40" hidden="1">{"'Hoja1'!$A$2:$E$19"}</definedName>
    <definedName name="HTML_Control" localSheetId="58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57" hidden="1">{"'Hoja1'!$A$2:$E$19"}</definedName>
    <definedName name="HTML_Control" localSheetId="47" hidden="1">{"'Hoja1'!$A$2:$E$19"}</definedName>
    <definedName name="HTML_Control" localSheetId="37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61" hidden="1">{"'Hoja1'!$A$2:$E$19"}</definedName>
    <definedName name="HTML_Control" localSheetId="51" hidden="1">{"'Hoja1'!$A$2:$E$19"}</definedName>
    <definedName name="HTML_Control" localSheetId="41" hidden="1">{"'Hoja1'!$A$2:$E$19"}</definedName>
    <definedName name="HTML_Control" localSheetId="56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59" hidden="1">{"'Hoja1'!$A$2:$E$19"}</definedName>
    <definedName name="HTML_Control" localSheetId="49" hidden="1">{"'Hoja1'!$A$2:$E$19"}</definedName>
    <definedName name="HTML_Control" localSheetId="39" hidden="1">{"'Hoja1'!$A$2:$E$19"}</definedName>
    <definedName name="HTML_Control" localSheetId="55" hidden="1">{"'Hoja1'!$A$2:$E$19"}</definedName>
    <definedName name="HTML_Control" localSheetId="45" hidden="1">{"'Hoja1'!$A$2:$E$19"}</definedName>
    <definedName name="HTML_Control" localSheetId="35" hidden="1">{"'Hoja1'!$A$2:$E$19"}</definedName>
    <definedName name="HTML_Control" localSheetId="54" hidden="1">{"'Hoja1'!$A$2:$E$19"}</definedName>
    <definedName name="HTML_Control" localSheetId="44" hidden="1">{"'Hoja1'!$A$2:$E$19"}</definedName>
    <definedName name="HTML_Control" localSheetId="34" hidden="1">{"'Hoja1'!$A$2:$E$19"}</definedName>
    <definedName name="HTML_Control" localSheetId="52" hidden="1">{"'Hoja1'!$A$2:$E$19"}</definedName>
    <definedName name="HTML_Control" localSheetId="42" hidden="1">{"'Hoja1'!$A$2:$E$19"}</definedName>
    <definedName name="HTML_Control" localSheetId="3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3">'[1]ipc indice 2'!$O$1:$O$311</definedName>
    <definedName name="JUL._89" localSheetId="30">'[1]ipc indice 2'!$O$1:$O$311</definedName>
    <definedName name="JUL._89" localSheetId="28">'[1]ipc indice 2'!$O$1:$O$311</definedName>
    <definedName name="JUL._89" localSheetId="27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20">'[1]ipc indice 2'!$O$1:$O$311</definedName>
    <definedName name="JUL._89" localSheetId="18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15">'[1]ipc indice 2'!$O$1:$O$311</definedName>
    <definedName name="JUL._89" localSheetId="14">'[1]ipc indice 2'!$O$1:$O$311</definedName>
    <definedName name="JUL._89" localSheetId="3">'[1]ipc indice 2'!$O$1:$O$311</definedName>
    <definedName name="JUL._89" localSheetId="10">'[1]ipc indice 2'!$O$1:$O$311</definedName>
    <definedName name="JUL._89" localSheetId="8">'[1]ipc indice 2'!$O$1:$O$311</definedName>
    <definedName name="JUL._89" localSheetId="7">'[1]ipc indice 2'!$O$1:$O$311</definedName>
    <definedName name="JUL._89" localSheetId="11">'[1]ipc indice 2'!$O$1:$O$311</definedName>
    <definedName name="JUL._89" localSheetId="6">'[1]ipc indice 2'!$O$1:$O$311</definedName>
    <definedName name="JUL._89" localSheetId="9">'[1]ipc indice 2'!$O$1:$O$311</definedName>
    <definedName name="JUL._89" localSheetId="5">'[1]ipc indice 2'!$O$1:$O$311</definedName>
    <definedName name="JUL._89" localSheetId="4">'[1]ipc indice 2'!$O$1:$O$311</definedName>
    <definedName name="JUL._89" localSheetId="1">'[2]ipc indice 2'!$O$1:$O$311</definedName>
    <definedName name="JUL._89" localSheetId="53">'[1]ipc indice 2'!$O$1:$O$311</definedName>
    <definedName name="JUL._89" localSheetId="43">'[1]ipc indice 2'!$O$1:$O$311</definedName>
    <definedName name="JUL._89" localSheetId="33">'[1]ipc indice 2'!$O$1:$O$311</definedName>
    <definedName name="JUL._89" localSheetId="60">'[1]ipc indice 2'!$O$1:$O$311</definedName>
    <definedName name="JUL._89" localSheetId="50">'[1]ipc indice 2'!$O$1:$O$311</definedName>
    <definedName name="JUL._89" localSheetId="40">'[1]ipc indice 2'!$O$1:$O$311</definedName>
    <definedName name="JUL._89" localSheetId="58">'[1]ipc indice 2'!$O$1:$O$311</definedName>
    <definedName name="JUL._89" localSheetId="48">'[1]ipc indice 2'!$O$1:$O$311</definedName>
    <definedName name="JUL._89" localSheetId="38">'[1]ipc indice 2'!$O$1:$O$311</definedName>
    <definedName name="JUL._89" localSheetId="57">'[1]ipc indice 2'!$O$1:$O$311</definedName>
    <definedName name="JUL._89" localSheetId="47">'[1]ipc indice 2'!$O$1:$O$311</definedName>
    <definedName name="JUL._89" localSheetId="37">'[1]ipc indice 2'!$O$1:$O$311</definedName>
    <definedName name="JUL._89" localSheetId="2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61">'[1]ipc indice 2'!$O$1:$O$311</definedName>
    <definedName name="JUL._89" localSheetId="51">'[1]ipc indice 2'!$O$1:$O$311</definedName>
    <definedName name="JUL._89" localSheetId="41">'[1]ipc indice 2'!$O$1:$O$311</definedName>
    <definedName name="JUL._89" localSheetId="56">'[1]ipc indice 2'!$O$1:$O$311</definedName>
    <definedName name="JUL._89" localSheetId="46">'[1]ipc indice 2'!$O$1:$O$311</definedName>
    <definedName name="JUL._89" localSheetId="36">'[1]ipc indice 2'!$O$1:$O$311</definedName>
    <definedName name="JUL._89" localSheetId="59">'[1]ipc indice 2'!$O$1:$O$311</definedName>
    <definedName name="JUL._89" localSheetId="49">'[1]ipc indice 2'!$O$1:$O$311</definedName>
    <definedName name="JUL._89" localSheetId="39">'[1]ipc indice 2'!$O$1:$O$311</definedName>
    <definedName name="JUL._89" localSheetId="55">'[1]ipc indice 2'!$O$1:$O$311</definedName>
    <definedName name="JUL._89" localSheetId="45">'[1]ipc indice 2'!$O$1:$O$311</definedName>
    <definedName name="JUL._89" localSheetId="35">'[1]ipc indice 2'!$O$1:$O$311</definedName>
    <definedName name="JUL._89" localSheetId="54">'[1]ipc indice 2'!$O$1:$O$311</definedName>
    <definedName name="JUL._89" localSheetId="44">'[1]ipc indice 2'!$O$1:$O$311</definedName>
    <definedName name="JUL._89" localSheetId="34">'[1]ipc indice 2'!$O$1:$O$311</definedName>
    <definedName name="JUL._89" localSheetId="52">'[1]ipc indice 2'!$O$1:$O$311</definedName>
    <definedName name="JUL._89" localSheetId="42">'[1]ipc indice 2'!$O$1:$O$311</definedName>
    <definedName name="JUL._89" localSheetId="32">'[1]ipc indice 2'!$O$1:$O$311</definedName>
    <definedName name="JUN._89" localSheetId="0">'[1]ipc indice 2'!$N$1:$N$311</definedName>
    <definedName name="JUN._89" localSheetId="23">'[1]ipc indice 2'!$N$1:$N$311</definedName>
    <definedName name="JUN._89" localSheetId="30">'[1]ipc indice 2'!$N$1:$N$311</definedName>
    <definedName name="JUN._89" localSheetId="28">'[1]ipc indice 2'!$N$1:$N$311</definedName>
    <definedName name="JUN._89" localSheetId="27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20">'[1]ipc indice 2'!$N$1:$N$311</definedName>
    <definedName name="JUN._89" localSheetId="18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15">'[1]ipc indice 2'!$N$1:$N$311</definedName>
    <definedName name="JUN._89" localSheetId="14">'[1]ipc indice 2'!$N$1:$N$311</definedName>
    <definedName name="JUN._89" localSheetId="3">'[1]ipc indice 2'!$N$1:$N$311</definedName>
    <definedName name="JUN._89" localSheetId="10">'[1]ipc indice 2'!$N$1:$N$311</definedName>
    <definedName name="JUN._89" localSheetId="8">'[1]ipc indice 2'!$N$1:$N$311</definedName>
    <definedName name="JUN._89" localSheetId="7">'[1]ipc indice 2'!$N$1:$N$311</definedName>
    <definedName name="JUN._89" localSheetId="11">'[1]ipc indice 2'!$N$1:$N$311</definedName>
    <definedName name="JUN._89" localSheetId="6">'[1]ipc indice 2'!$N$1:$N$311</definedName>
    <definedName name="JUN._89" localSheetId="9">'[1]ipc indice 2'!$N$1:$N$311</definedName>
    <definedName name="JUN._89" localSheetId="5">'[1]ipc indice 2'!$N$1:$N$311</definedName>
    <definedName name="JUN._89" localSheetId="4">'[1]ipc indice 2'!$N$1:$N$311</definedName>
    <definedName name="JUN._89" localSheetId="1">'[2]ipc indice 2'!$N$1:$N$311</definedName>
    <definedName name="JUN._89" localSheetId="53">'[1]ipc indice 2'!$N$1:$N$311</definedName>
    <definedName name="JUN._89" localSheetId="43">'[1]ipc indice 2'!$N$1:$N$311</definedName>
    <definedName name="JUN._89" localSheetId="33">'[1]ipc indice 2'!$N$1:$N$311</definedName>
    <definedName name="JUN._89" localSheetId="60">'[1]ipc indice 2'!$N$1:$N$311</definedName>
    <definedName name="JUN._89" localSheetId="50">'[1]ipc indice 2'!$N$1:$N$311</definedName>
    <definedName name="JUN._89" localSheetId="40">'[1]ipc indice 2'!$N$1:$N$311</definedName>
    <definedName name="JUN._89" localSheetId="58">'[1]ipc indice 2'!$N$1:$N$311</definedName>
    <definedName name="JUN._89" localSheetId="48">'[1]ipc indice 2'!$N$1:$N$311</definedName>
    <definedName name="JUN._89" localSheetId="38">'[1]ipc indice 2'!$N$1:$N$311</definedName>
    <definedName name="JUN._89" localSheetId="57">'[1]ipc indice 2'!$N$1:$N$311</definedName>
    <definedName name="JUN._89" localSheetId="47">'[1]ipc indice 2'!$N$1:$N$311</definedName>
    <definedName name="JUN._89" localSheetId="37">'[1]ipc indice 2'!$N$1:$N$311</definedName>
    <definedName name="JUN._89" localSheetId="2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61">'[1]ipc indice 2'!$N$1:$N$311</definedName>
    <definedName name="JUN._89" localSheetId="51">'[1]ipc indice 2'!$N$1:$N$311</definedName>
    <definedName name="JUN._89" localSheetId="41">'[1]ipc indice 2'!$N$1:$N$311</definedName>
    <definedName name="JUN._89" localSheetId="56">'[1]ipc indice 2'!$N$1:$N$311</definedName>
    <definedName name="JUN._89" localSheetId="46">'[1]ipc indice 2'!$N$1:$N$311</definedName>
    <definedName name="JUN._89" localSheetId="36">'[1]ipc indice 2'!$N$1:$N$311</definedName>
    <definedName name="JUN._89" localSheetId="59">'[1]ipc indice 2'!$N$1:$N$311</definedName>
    <definedName name="JUN._89" localSheetId="49">'[1]ipc indice 2'!$N$1:$N$311</definedName>
    <definedName name="JUN._89" localSheetId="39">'[1]ipc indice 2'!$N$1:$N$311</definedName>
    <definedName name="JUN._89" localSheetId="55">'[1]ipc indice 2'!$N$1:$N$311</definedName>
    <definedName name="JUN._89" localSheetId="45">'[1]ipc indice 2'!$N$1:$N$311</definedName>
    <definedName name="JUN._89" localSheetId="35">'[1]ipc indice 2'!$N$1:$N$311</definedName>
    <definedName name="JUN._89" localSheetId="54">'[1]ipc indice 2'!$N$1:$N$311</definedName>
    <definedName name="JUN._89" localSheetId="44">'[1]ipc indice 2'!$N$1:$N$311</definedName>
    <definedName name="JUN._89" localSheetId="34">'[1]ipc indice 2'!$N$1:$N$311</definedName>
    <definedName name="JUN._89" localSheetId="52">'[1]ipc indice 2'!$N$1:$N$311</definedName>
    <definedName name="JUN._89" localSheetId="42">'[1]ipc indice 2'!$N$1:$N$311</definedName>
    <definedName name="JUN._89" localSheetId="32">'[1]ipc indice 2'!$N$1:$N$311</definedName>
    <definedName name="MAR._89" localSheetId="0">'[1]ipc indice 2'!$K$1:$K$311</definedName>
    <definedName name="MAR._89" localSheetId="23">'[1]ipc indice 2'!$K$1:$K$311</definedName>
    <definedName name="MAR._89" localSheetId="30">'[1]ipc indice 2'!$K$1:$K$311</definedName>
    <definedName name="MAR._89" localSheetId="28">'[1]ipc indice 2'!$K$1:$K$311</definedName>
    <definedName name="MAR._89" localSheetId="27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20">'[1]ipc indice 2'!$K$1:$K$311</definedName>
    <definedName name="MAR._89" localSheetId="18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15">'[1]ipc indice 2'!$K$1:$K$311</definedName>
    <definedName name="MAR._89" localSheetId="14">'[1]ipc indice 2'!$K$1:$K$311</definedName>
    <definedName name="MAR._89" localSheetId="3">'[1]ipc indice 2'!$K$1:$K$311</definedName>
    <definedName name="MAR._89" localSheetId="10">'[1]ipc indice 2'!$K$1:$K$311</definedName>
    <definedName name="MAR._89" localSheetId="8">'[1]ipc indice 2'!$K$1:$K$311</definedName>
    <definedName name="MAR._89" localSheetId="7">'[1]ipc indice 2'!$K$1:$K$311</definedName>
    <definedName name="MAR._89" localSheetId="11">'[1]ipc indice 2'!$K$1:$K$311</definedName>
    <definedName name="MAR._89" localSheetId="6">'[1]ipc indice 2'!$K$1:$K$311</definedName>
    <definedName name="MAR._89" localSheetId="9">'[1]ipc indice 2'!$K$1:$K$311</definedName>
    <definedName name="MAR._89" localSheetId="5">'[1]ipc indice 2'!$K$1:$K$311</definedName>
    <definedName name="MAR._89" localSheetId="4">'[1]ipc indice 2'!$K$1:$K$311</definedName>
    <definedName name="MAR._89" localSheetId="1">'[2]ipc indice 2'!$K$1:$K$311</definedName>
    <definedName name="MAR._89" localSheetId="53">'[1]ipc indice 2'!$K$1:$K$311</definedName>
    <definedName name="MAR._89" localSheetId="43">'[1]ipc indice 2'!$K$1:$K$311</definedName>
    <definedName name="MAR._89" localSheetId="33">'[1]ipc indice 2'!$K$1:$K$311</definedName>
    <definedName name="MAR._89" localSheetId="60">'[1]ipc indice 2'!$K$1:$K$311</definedName>
    <definedName name="MAR._89" localSheetId="50">'[1]ipc indice 2'!$K$1:$K$311</definedName>
    <definedName name="MAR._89" localSheetId="40">'[1]ipc indice 2'!$K$1:$K$311</definedName>
    <definedName name="MAR._89" localSheetId="58">'[1]ipc indice 2'!$K$1:$K$311</definedName>
    <definedName name="MAR._89" localSheetId="48">'[1]ipc indice 2'!$K$1:$K$311</definedName>
    <definedName name="MAR._89" localSheetId="38">'[1]ipc indice 2'!$K$1:$K$311</definedName>
    <definedName name="MAR._89" localSheetId="57">'[1]ipc indice 2'!$K$1:$K$311</definedName>
    <definedName name="MAR._89" localSheetId="47">'[1]ipc indice 2'!$K$1:$K$311</definedName>
    <definedName name="MAR._89" localSheetId="37">'[1]ipc indice 2'!$K$1:$K$311</definedName>
    <definedName name="MAR._89" localSheetId="2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61">'[1]ipc indice 2'!$K$1:$K$311</definedName>
    <definedName name="MAR._89" localSheetId="51">'[1]ipc indice 2'!$K$1:$K$311</definedName>
    <definedName name="MAR._89" localSheetId="41">'[1]ipc indice 2'!$K$1:$K$311</definedName>
    <definedName name="MAR._89" localSheetId="56">'[1]ipc indice 2'!$K$1:$K$311</definedName>
    <definedName name="MAR._89" localSheetId="46">'[1]ipc indice 2'!$K$1:$K$311</definedName>
    <definedName name="MAR._89" localSheetId="36">'[1]ipc indice 2'!$K$1:$K$311</definedName>
    <definedName name="MAR._89" localSheetId="59">'[1]ipc indice 2'!$K$1:$K$311</definedName>
    <definedName name="MAR._89" localSheetId="49">'[1]ipc indice 2'!$K$1:$K$311</definedName>
    <definedName name="MAR._89" localSheetId="39">'[1]ipc indice 2'!$K$1:$K$311</definedName>
    <definedName name="MAR._89" localSheetId="55">'[1]ipc indice 2'!$K$1:$K$311</definedName>
    <definedName name="MAR._89" localSheetId="45">'[1]ipc indice 2'!$K$1:$K$311</definedName>
    <definedName name="MAR._89" localSheetId="35">'[1]ipc indice 2'!$K$1:$K$311</definedName>
    <definedName name="MAR._89" localSheetId="54">'[1]ipc indice 2'!$K$1:$K$311</definedName>
    <definedName name="MAR._89" localSheetId="44">'[1]ipc indice 2'!$K$1:$K$311</definedName>
    <definedName name="MAR._89" localSheetId="34">'[1]ipc indice 2'!$K$1:$K$311</definedName>
    <definedName name="MAR._89" localSheetId="52">'[1]ipc indice 2'!$K$1:$K$311</definedName>
    <definedName name="MAR._89" localSheetId="42">'[1]ipc indice 2'!$K$1:$K$311</definedName>
    <definedName name="MAR._89" localSheetId="32">'[1]ipc indice 2'!$K$1:$K$311</definedName>
    <definedName name="MARZO">#N/A</definedName>
    <definedName name="MAY._89" localSheetId="0">'[1]ipc indice 2'!$M$1:$M$311</definedName>
    <definedName name="MAY._89" localSheetId="23">'[1]ipc indice 2'!$M$1:$M$311</definedName>
    <definedName name="MAY._89" localSheetId="30">'[1]ipc indice 2'!$M$1:$M$311</definedName>
    <definedName name="MAY._89" localSheetId="28">'[1]ipc indice 2'!$M$1:$M$311</definedName>
    <definedName name="MAY._89" localSheetId="27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20">'[1]ipc indice 2'!$M$1:$M$311</definedName>
    <definedName name="MAY._89" localSheetId="18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15">'[1]ipc indice 2'!$M$1:$M$311</definedName>
    <definedName name="MAY._89" localSheetId="14">'[1]ipc indice 2'!$M$1:$M$311</definedName>
    <definedName name="MAY._89" localSheetId="3">'[1]ipc indice 2'!$M$1:$M$311</definedName>
    <definedName name="MAY._89" localSheetId="10">'[1]ipc indice 2'!$M$1:$M$311</definedName>
    <definedName name="MAY._89" localSheetId="8">'[1]ipc indice 2'!$M$1:$M$311</definedName>
    <definedName name="MAY._89" localSheetId="7">'[1]ipc indice 2'!$M$1:$M$311</definedName>
    <definedName name="MAY._89" localSheetId="11">'[1]ipc indice 2'!$M$1:$M$311</definedName>
    <definedName name="MAY._89" localSheetId="6">'[1]ipc indice 2'!$M$1:$M$311</definedName>
    <definedName name="MAY._89" localSheetId="9">'[1]ipc indice 2'!$M$1:$M$311</definedName>
    <definedName name="MAY._89" localSheetId="5">'[1]ipc indice 2'!$M$1:$M$311</definedName>
    <definedName name="MAY._89" localSheetId="4">'[1]ipc indice 2'!$M$1:$M$311</definedName>
    <definedName name="MAY._89" localSheetId="1">'[2]ipc indice 2'!$M$1:$M$311</definedName>
    <definedName name="MAY._89" localSheetId="53">'[1]ipc indice 2'!$M$1:$M$311</definedName>
    <definedName name="MAY._89" localSheetId="43">'[1]ipc indice 2'!$M$1:$M$311</definedName>
    <definedName name="MAY._89" localSheetId="33">'[1]ipc indice 2'!$M$1:$M$311</definedName>
    <definedName name="MAY._89" localSheetId="60">'[1]ipc indice 2'!$M$1:$M$311</definedName>
    <definedName name="MAY._89" localSheetId="50">'[1]ipc indice 2'!$M$1:$M$311</definedName>
    <definedName name="MAY._89" localSheetId="40">'[1]ipc indice 2'!$M$1:$M$311</definedName>
    <definedName name="MAY._89" localSheetId="58">'[1]ipc indice 2'!$M$1:$M$311</definedName>
    <definedName name="MAY._89" localSheetId="48">'[1]ipc indice 2'!$M$1:$M$311</definedName>
    <definedName name="MAY._89" localSheetId="38">'[1]ipc indice 2'!$M$1:$M$311</definedName>
    <definedName name="MAY._89" localSheetId="57">'[1]ipc indice 2'!$M$1:$M$311</definedName>
    <definedName name="MAY._89" localSheetId="47">'[1]ipc indice 2'!$M$1:$M$311</definedName>
    <definedName name="MAY._89" localSheetId="37">'[1]ipc indice 2'!$M$1:$M$311</definedName>
    <definedName name="MAY._89" localSheetId="2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61">'[1]ipc indice 2'!$M$1:$M$311</definedName>
    <definedName name="MAY._89" localSheetId="51">'[1]ipc indice 2'!$M$1:$M$311</definedName>
    <definedName name="MAY._89" localSheetId="41">'[1]ipc indice 2'!$M$1:$M$311</definedName>
    <definedName name="MAY._89" localSheetId="56">'[1]ipc indice 2'!$M$1:$M$311</definedName>
    <definedName name="MAY._89" localSheetId="46">'[1]ipc indice 2'!$M$1:$M$311</definedName>
    <definedName name="MAY._89" localSheetId="36">'[1]ipc indice 2'!$M$1:$M$311</definedName>
    <definedName name="MAY._89" localSheetId="59">'[1]ipc indice 2'!$M$1:$M$311</definedName>
    <definedName name="MAY._89" localSheetId="49">'[1]ipc indice 2'!$M$1:$M$311</definedName>
    <definedName name="MAY._89" localSheetId="39">'[1]ipc indice 2'!$M$1:$M$311</definedName>
    <definedName name="MAY._89" localSheetId="55">'[1]ipc indice 2'!$M$1:$M$311</definedName>
    <definedName name="MAY._89" localSheetId="45">'[1]ipc indice 2'!$M$1:$M$311</definedName>
    <definedName name="MAY._89" localSheetId="35">'[1]ipc indice 2'!$M$1:$M$311</definedName>
    <definedName name="MAY._89" localSheetId="54">'[1]ipc indice 2'!$M$1:$M$311</definedName>
    <definedName name="MAY._89" localSheetId="44">'[1]ipc indice 2'!$M$1:$M$311</definedName>
    <definedName name="MAY._89" localSheetId="34">'[1]ipc indice 2'!$M$1:$M$311</definedName>
    <definedName name="MAY._89" localSheetId="52">'[1]ipc indice 2'!$M$1:$M$311</definedName>
    <definedName name="MAY._89" localSheetId="42">'[1]ipc indice 2'!$M$1:$M$311</definedName>
    <definedName name="MAY._89" localSheetId="32">'[1]ipc indice 2'!$M$1:$M$311</definedName>
    <definedName name="MES" localSheetId="0">#REF!</definedName>
    <definedName name="NOV._89" localSheetId="0">'[1]ipc indice 2'!$S$1:$S$311</definedName>
    <definedName name="NOV._89" localSheetId="23">'[1]ipc indice 2'!$S$1:$S$311</definedName>
    <definedName name="NOV._89" localSheetId="30">'[1]ipc indice 2'!$S$1:$S$311</definedName>
    <definedName name="NOV._89" localSheetId="28">'[1]ipc indice 2'!$S$1:$S$311</definedName>
    <definedName name="NOV._89" localSheetId="27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20">'[1]ipc indice 2'!$S$1:$S$311</definedName>
    <definedName name="NOV._89" localSheetId="18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15">'[1]ipc indice 2'!$S$1:$S$311</definedName>
    <definedName name="NOV._89" localSheetId="14">'[1]ipc indice 2'!$S$1:$S$311</definedName>
    <definedName name="NOV._89" localSheetId="3">'[1]ipc indice 2'!$S$1:$S$311</definedName>
    <definedName name="NOV._89" localSheetId="10">'[1]ipc indice 2'!$S$1:$S$311</definedName>
    <definedName name="NOV._89" localSheetId="8">'[1]ipc indice 2'!$S$1:$S$311</definedName>
    <definedName name="NOV._89" localSheetId="7">'[1]ipc indice 2'!$S$1:$S$311</definedName>
    <definedName name="NOV._89" localSheetId="11">'[1]ipc indice 2'!$S$1:$S$311</definedName>
    <definedName name="NOV._89" localSheetId="6">'[1]ipc indice 2'!$S$1:$S$311</definedName>
    <definedName name="NOV._89" localSheetId="9">'[1]ipc indice 2'!$S$1:$S$311</definedName>
    <definedName name="NOV._89" localSheetId="5">'[1]ipc indice 2'!$S$1:$S$311</definedName>
    <definedName name="NOV._89" localSheetId="4">'[1]ipc indice 2'!$S$1:$S$311</definedName>
    <definedName name="NOV._89" localSheetId="1">'[2]ipc indice 2'!$S$1:$S$311</definedName>
    <definedName name="NOV._89" localSheetId="53">'[1]ipc indice 2'!$S$1:$S$311</definedName>
    <definedName name="NOV._89" localSheetId="43">'[1]ipc indice 2'!$S$1:$S$311</definedName>
    <definedName name="NOV._89" localSheetId="33">'[1]ipc indice 2'!$S$1:$S$311</definedName>
    <definedName name="NOV._89" localSheetId="60">'[1]ipc indice 2'!$S$1:$S$311</definedName>
    <definedName name="NOV._89" localSheetId="50">'[1]ipc indice 2'!$S$1:$S$311</definedName>
    <definedName name="NOV._89" localSheetId="40">'[1]ipc indice 2'!$S$1:$S$311</definedName>
    <definedName name="NOV._89" localSheetId="58">'[1]ipc indice 2'!$S$1:$S$311</definedName>
    <definedName name="NOV._89" localSheetId="48">'[1]ipc indice 2'!$S$1:$S$311</definedName>
    <definedName name="NOV._89" localSheetId="38">'[1]ipc indice 2'!$S$1:$S$311</definedName>
    <definedName name="NOV._89" localSheetId="57">'[1]ipc indice 2'!$S$1:$S$311</definedName>
    <definedName name="NOV._89" localSheetId="47">'[1]ipc indice 2'!$S$1:$S$311</definedName>
    <definedName name="NOV._89" localSheetId="37">'[1]ipc indice 2'!$S$1:$S$311</definedName>
    <definedName name="NOV._89" localSheetId="2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61">'[1]ipc indice 2'!$S$1:$S$311</definedName>
    <definedName name="NOV._89" localSheetId="51">'[1]ipc indice 2'!$S$1:$S$311</definedName>
    <definedName name="NOV._89" localSheetId="41">'[1]ipc indice 2'!$S$1:$S$311</definedName>
    <definedName name="NOV._89" localSheetId="56">'[1]ipc indice 2'!$S$1:$S$311</definedName>
    <definedName name="NOV._89" localSheetId="46">'[1]ipc indice 2'!$S$1:$S$311</definedName>
    <definedName name="NOV._89" localSheetId="36">'[1]ipc indice 2'!$S$1:$S$311</definedName>
    <definedName name="NOV._89" localSheetId="59">'[1]ipc indice 2'!$S$1:$S$311</definedName>
    <definedName name="NOV._89" localSheetId="49">'[1]ipc indice 2'!$S$1:$S$311</definedName>
    <definedName name="NOV._89" localSheetId="39">'[1]ipc indice 2'!$S$1:$S$311</definedName>
    <definedName name="NOV._89" localSheetId="55">'[1]ipc indice 2'!$S$1:$S$311</definedName>
    <definedName name="NOV._89" localSheetId="45">'[1]ipc indice 2'!$S$1:$S$311</definedName>
    <definedName name="NOV._89" localSheetId="35">'[1]ipc indice 2'!$S$1:$S$311</definedName>
    <definedName name="NOV._89" localSheetId="54">'[1]ipc indice 2'!$S$1:$S$311</definedName>
    <definedName name="NOV._89" localSheetId="44">'[1]ipc indice 2'!$S$1:$S$311</definedName>
    <definedName name="NOV._89" localSheetId="34">'[1]ipc indice 2'!$S$1:$S$311</definedName>
    <definedName name="NOV._89" localSheetId="52">'[1]ipc indice 2'!$S$1:$S$311</definedName>
    <definedName name="NOV._89" localSheetId="42">'[1]ipc indice 2'!$S$1:$S$311</definedName>
    <definedName name="NOV._89" localSheetId="32">'[1]ipc indice 2'!$S$1:$S$311</definedName>
    <definedName name="OCT._89" localSheetId="0">#REF!</definedName>
    <definedName name="OCT._89" localSheetId="23">#REF!</definedName>
    <definedName name="OCT._89" localSheetId="30">#REF!</definedName>
    <definedName name="OCT._89" localSheetId="28">#REF!</definedName>
    <definedName name="OCT._89" localSheetId="27">#REF!</definedName>
    <definedName name="OCT._89" localSheetId="31">#REF!</definedName>
    <definedName name="OCT._89" localSheetId="26">#REF!</definedName>
    <definedName name="OCT._89" localSheetId="29">#REF!</definedName>
    <definedName name="OCT._89" localSheetId="25">#REF!</definedName>
    <definedName name="OCT._89" localSheetId="24">#REF!</definedName>
    <definedName name="OCT._89" localSheetId="13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6">#REF!</definedName>
    <definedName name="OCT._89" localSheetId="19">#REF!</definedName>
    <definedName name="OCT._89" localSheetId="15">#REF!</definedName>
    <definedName name="OCT._89" localSheetId="14">#REF!</definedName>
    <definedName name="OCT._89" localSheetId="3">#REF!</definedName>
    <definedName name="OCT._89" localSheetId="10">#REF!</definedName>
    <definedName name="OCT._89" localSheetId="8">#REF!</definedName>
    <definedName name="OCT._89" localSheetId="7">#REF!</definedName>
    <definedName name="OCT._89" localSheetId="11">#REF!</definedName>
    <definedName name="OCT._89" localSheetId="6">#REF!</definedName>
    <definedName name="OCT._89" localSheetId="9">#REF!</definedName>
    <definedName name="OCT._89" localSheetId="5">#REF!</definedName>
    <definedName name="OCT._89" localSheetId="4">#REF!</definedName>
    <definedName name="OCT._89" localSheetId="1">#REF!</definedName>
    <definedName name="OCT._89" localSheetId="53">#REF!</definedName>
    <definedName name="OCT._89" localSheetId="43">#REF!</definedName>
    <definedName name="OCT._89" localSheetId="33">#REF!</definedName>
    <definedName name="OCT._89" localSheetId="60">#REF!</definedName>
    <definedName name="OCT._89" localSheetId="50">#REF!</definedName>
    <definedName name="OCT._89" localSheetId="40">#REF!</definedName>
    <definedName name="OCT._89" localSheetId="58">#REF!</definedName>
    <definedName name="OCT._89" localSheetId="48">#REF!</definedName>
    <definedName name="OCT._89" localSheetId="38">#REF!</definedName>
    <definedName name="OCT._89" localSheetId="57">#REF!</definedName>
    <definedName name="OCT._89" localSheetId="47">#REF!</definedName>
    <definedName name="OCT._89" localSheetId="37">#REF!</definedName>
    <definedName name="OCT._89" localSheetId="2">#REF!</definedName>
    <definedName name="OCT._89" localSheetId="22">#REF!</definedName>
    <definedName name="OCT._89" localSheetId="12">#REF!</definedName>
    <definedName name="OCT._89" localSheetId="61">#REF!</definedName>
    <definedName name="OCT._89" localSheetId="51">#REF!</definedName>
    <definedName name="OCT._89" localSheetId="41">#REF!</definedName>
    <definedName name="OCT._89" localSheetId="56">#REF!</definedName>
    <definedName name="OCT._89" localSheetId="46">#REF!</definedName>
    <definedName name="OCT._89" localSheetId="36">#REF!</definedName>
    <definedName name="OCT._89" localSheetId="59">#REF!</definedName>
    <definedName name="OCT._89" localSheetId="49">#REF!</definedName>
    <definedName name="OCT._89" localSheetId="39">#REF!</definedName>
    <definedName name="OCT._89" localSheetId="55">#REF!</definedName>
    <definedName name="OCT._89" localSheetId="45">#REF!</definedName>
    <definedName name="OCT._89" localSheetId="35">#REF!</definedName>
    <definedName name="OCT._89" localSheetId="54">#REF!</definedName>
    <definedName name="OCT._89" localSheetId="44">#REF!</definedName>
    <definedName name="OCT._89" localSheetId="34">#REF!</definedName>
    <definedName name="OCT._89" localSheetId="52">#REF!</definedName>
    <definedName name="OCT._89" localSheetId="42">#REF!</definedName>
    <definedName name="OCT._89" localSheetId="32">#REF!</definedName>
    <definedName name="RESUMEN">#N/A</definedName>
    <definedName name="s" localSheetId="0">#REF!</definedName>
    <definedName name="SEP._89" localSheetId="0">'[1]ipc indice 2'!$Q$1:$Q$311</definedName>
    <definedName name="SEP._89" localSheetId="23">'[1]ipc indice 2'!$Q$1:$Q$311</definedName>
    <definedName name="SEP._89" localSheetId="30">'[1]ipc indice 2'!$Q$1:$Q$311</definedName>
    <definedName name="SEP._89" localSheetId="28">'[1]ipc indice 2'!$Q$1:$Q$311</definedName>
    <definedName name="SEP._89" localSheetId="27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20">'[1]ipc indice 2'!$Q$1:$Q$311</definedName>
    <definedName name="SEP._89" localSheetId="18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15">'[1]ipc indice 2'!$Q$1:$Q$311</definedName>
    <definedName name="SEP._89" localSheetId="14">'[1]ipc indice 2'!$Q$1:$Q$311</definedName>
    <definedName name="SEP._89" localSheetId="3">'[1]ipc indice 2'!$Q$1:$Q$311</definedName>
    <definedName name="SEP._89" localSheetId="10">'[1]ipc indice 2'!$Q$1:$Q$311</definedName>
    <definedName name="SEP._89" localSheetId="8">'[1]ipc indice 2'!$Q$1:$Q$311</definedName>
    <definedName name="SEP._89" localSheetId="7">'[1]ipc indice 2'!$Q$1:$Q$311</definedName>
    <definedName name="SEP._89" localSheetId="11">'[1]ipc indice 2'!$Q$1:$Q$311</definedName>
    <definedName name="SEP._89" localSheetId="6">'[1]ipc indice 2'!$Q$1:$Q$311</definedName>
    <definedName name="SEP._89" localSheetId="9">'[1]ipc indice 2'!$Q$1:$Q$311</definedName>
    <definedName name="SEP._89" localSheetId="5">'[1]ipc indice 2'!$Q$1:$Q$311</definedName>
    <definedName name="SEP._89" localSheetId="4">'[1]ipc indice 2'!$Q$1:$Q$311</definedName>
    <definedName name="SEP._89" localSheetId="1">'[2]ipc indice 2'!$Q$1:$Q$311</definedName>
    <definedName name="SEP._89" localSheetId="53">'[1]ipc indice 2'!$Q$1:$Q$311</definedName>
    <definedName name="SEP._89" localSheetId="43">'[1]ipc indice 2'!$Q$1:$Q$311</definedName>
    <definedName name="SEP._89" localSheetId="33">'[1]ipc indice 2'!$Q$1:$Q$311</definedName>
    <definedName name="SEP._89" localSheetId="60">'[1]ipc indice 2'!$Q$1:$Q$311</definedName>
    <definedName name="SEP._89" localSheetId="50">'[1]ipc indice 2'!$Q$1:$Q$311</definedName>
    <definedName name="SEP._89" localSheetId="40">'[1]ipc indice 2'!$Q$1:$Q$311</definedName>
    <definedName name="SEP._89" localSheetId="58">'[1]ipc indice 2'!$Q$1:$Q$311</definedName>
    <definedName name="SEP._89" localSheetId="48">'[1]ipc indice 2'!$Q$1:$Q$311</definedName>
    <definedName name="SEP._89" localSheetId="38">'[1]ipc indice 2'!$Q$1:$Q$311</definedName>
    <definedName name="SEP._89" localSheetId="57">'[1]ipc indice 2'!$Q$1:$Q$311</definedName>
    <definedName name="SEP._89" localSheetId="47">'[1]ipc indice 2'!$Q$1:$Q$311</definedName>
    <definedName name="SEP._89" localSheetId="37">'[1]ipc indice 2'!$Q$1:$Q$311</definedName>
    <definedName name="SEP._89" localSheetId="2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61">'[1]ipc indice 2'!$Q$1:$Q$311</definedName>
    <definedName name="SEP._89" localSheetId="51">'[1]ipc indice 2'!$Q$1:$Q$311</definedName>
    <definedName name="SEP._89" localSheetId="41">'[1]ipc indice 2'!$Q$1:$Q$311</definedName>
    <definedName name="SEP._89" localSheetId="56">'[1]ipc indice 2'!$Q$1:$Q$311</definedName>
    <definedName name="SEP._89" localSheetId="46">'[1]ipc indice 2'!$Q$1:$Q$311</definedName>
    <definedName name="SEP._89" localSheetId="36">'[1]ipc indice 2'!$Q$1:$Q$311</definedName>
    <definedName name="SEP._89" localSheetId="59">'[1]ipc indice 2'!$Q$1:$Q$311</definedName>
    <definedName name="SEP._89" localSheetId="49">'[1]ipc indice 2'!$Q$1:$Q$311</definedName>
    <definedName name="SEP._89" localSheetId="39">'[1]ipc indice 2'!$Q$1:$Q$311</definedName>
    <definedName name="SEP._89" localSheetId="55">'[1]ipc indice 2'!$Q$1:$Q$311</definedName>
    <definedName name="SEP._89" localSheetId="45">'[1]ipc indice 2'!$Q$1:$Q$311</definedName>
    <definedName name="SEP._89" localSheetId="35">'[1]ipc indice 2'!$Q$1:$Q$311</definedName>
    <definedName name="SEP._89" localSheetId="54">'[1]ipc indice 2'!$Q$1:$Q$311</definedName>
    <definedName name="SEP._89" localSheetId="44">'[1]ipc indice 2'!$Q$1:$Q$311</definedName>
    <definedName name="SEP._89" localSheetId="34">'[1]ipc indice 2'!$Q$1:$Q$311</definedName>
    <definedName name="SEP._89" localSheetId="52">'[1]ipc indice 2'!$Q$1:$Q$311</definedName>
    <definedName name="SEP._89" localSheetId="42">'[1]ipc indice 2'!$Q$1:$Q$311</definedName>
    <definedName name="SEP._89" localSheetId="32">'[1]ipc indice 2'!$Q$1:$Q$311</definedName>
    <definedName name="sss" localSheetId="0">[3]BASE!#REF!</definedName>
    <definedName name="sss" localSheetId="23">[3]BASE!#REF!</definedName>
    <definedName name="sss" localSheetId="30">[3]BASE!#REF!</definedName>
    <definedName name="sss" localSheetId="28">[3]BASE!#REF!</definedName>
    <definedName name="sss" localSheetId="27">[3]BASE!#REF!</definedName>
    <definedName name="sss" localSheetId="31">[3]BASE!#REF!</definedName>
    <definedName name="sss" localSheetId="26">[3]BASE!#REF!</definedName>
    <definedName name="sss" localSheetId="29">[3]BASE!#REF!</definedName>
    <definedName name="sss" localSheetId="25">[3]BASE!#REF!</definedName>
    <definedName name="sss" localSheetId="24">[3]BASE!#REF!</definedName>
    <definedName name="sss" localSheetId="13">[3]BASE!#REF!</definedName>
    <definedName name="sss" localSheetId="20">[3]BASE!#REF!</definedName>
    <definedName name="sss" localSheetId="18">[3]BASE!#REF!</definedName>
    <definedName name="sss" localSheetId="17">[3]BASE!#REF!</definedName>
    <definedName name="sss" localSheetId="21">[3]BASE!#REF!</definedName>
    <definedName name="sss" localSheetId="16">[3]BASE!#REF!</definedName>
    <definedName name="sss" localSheetId="19">[3]BASE!#REF!</definedName>
    <definedName name="sss" localSheetId="15">[3]BASE!#REF!</definedName>
    <definedName name="sss" localSheetId="14">[3]BASE!#REF!</definedName>
    <definedName name="sss" localSheetId="3">[3]BASE!#REF!</definedName>
    <definedName name="sss" localSheetId="10">[3]BASE!#REF!</definedName>
    <definedName name="sss" localSheetId="8">[3]BASE!#REF!</definedName>
    <definedName name="sss" localSheetId="7">[3]BASE!#REF!</definedName>
    <definedName name="sss" localSheetId="11">[3]BASE!#REF!</definedName>
    <definedName name="sss" localSheetId="6">[3]BASE!#REF!</definedName>
    <definedName name="sss" localSheetId="9">[3]BASE!#REF!</definedName>
    <definedName name="sss" localSheetId="5">[3]BASE!#REF!</definedName>
    <definedName name="sss" localSheetId="4">[3]BASE!#REF!</definedName>
    <definedName name="sss" localSheetId="1">[4]BASE!#REF!</definedName>
    <definedName name="sss" localSheetId="53">[3]BASE!#REF!</definedName>
    <definedName name="sss" localSheetId="43">[3]BASE!#REF!</definedName>
    <definedName name="sss" localSheetId="33">[3]BASE!#REF!</definedName>
    <definedName name="sss" localSheetId="60">[3]BASE!#REF!</definedName>
    <definedName name="sss" localSheetId="50">[3]BASE!#REF!</definedName>
    <definedName name="sss" localSheetId="40">[3]BASE!#REF!</definedName>
    <definedName name="sss" localSheetId="58">[3]BASE!#REF!</definedName>
    <definedName name="sss" localSheetId="48">[3]BASE!#REF!</definedName>
    <definedName name="sss" localSheetId="38">[3]BASE!#REF!</definedName>
    <definedName name="sss" localSheetId="57">[3]BASE!#REF!</definedName>
    <definedName name="sss" localSheetId="47">[3]BASE!#REF!</definedName>
    <definedName name="sss" localSheetId="37">[3]BASE!#REF!</definedName>
    <definedName name="sss" localSheetId="2">[3]BASE!#REF!</definedName>
    <definedName name="sss" localSheetId="22">[3]BASE!#REF!</definedName>
    <definedName name="sss" localSheetId="12">[3]BASE!#REF!</definedName>
    <definedName name="sss" localSheetId="61">[3]BASE!#REF!</definedName>
    <definedName name="sss" localSheetId="51">[3]BASE!#REF!</definedName>
    <definedName name="sss" localSheetId="41">[3]BASE!#REF!</definedName>
    <definedName name="sss" localSheetId="56">[3]BASE!#REF!</definedName>
    <definedName name="sss" localSheetId="46">[3]BASE!#REF!</definedName>
    <definedName name="sss" localSheetId="36">[3]BASE!#REF!</definedName>
    <definedName name="sss" localSheetId="59">[3]BASE!#REF!</definedName>
    <definedName name="sss" localSheetId="49">[3]BASE!#REF!</definedName>
    <definedName name="sss" localSheetId="39">[3]BASE!#REF!</definedName>
    <definedName name="sss" localSheetId="55">[3]BASE!#REF!</definedName>
    <definedName name="sss" localSheetId="45">[3]BASE!#REF!</definedName>
    <definedName name="sss" localSheetId="35">[3]BASE!#REF!</definedName>
    <definedName name="sss" localSheetId="54">[3]BASE!#REF!</definedName>
    <definedName name="sss" localSheetId="44">[3]BASE!#REF!</definedName>
    <definedName name="sss" localSheetId="34">[3]BASE!#REF!</definedName>
    <definedName name="sss" localSheetId="52">[3]BASE!#REF!</definedName>
    <definedName name="sss" localSheetId="42">[3]BASE!#REF!</definedName>
    <definedName name="sss" localSheetId="32">[3]BASE!#REF!</definedName>
    <definedName name="sss">[5]BASE!#REF!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D13" i="61"/>
  <c r="E13"/>
  <c r="F13"/>
  <c r="G13"/>
  <c r="H13"/>
  <c r="I13"/>
  <c r="J13"/>
  <c r="K13"/>
  <c r="C13"/>
  <c r="D13" i="59"/>
  <c r="E13"/>
  <c r="F13"/>
  <c r="G13"/>
  <c r="H13"/>
  <c r="I13"/>
  <c r="J13"/>
  <c r="K13"/>
  <c r="C13"/>
  <c r="D13" i="55"/>
  <c r="E13"/>
  <c r="F13"/>
  <c r="G13"/>
  <c r="H13"/>
  <c r="I13"/>
  <c r="J13"/>
  <c r="K13"/>
  <c r="C13"/>
  <c r="K13" i="53"/>
  <c r="D13"/>
  <c r="E13"/>
  <c r="F13"/>
  <c r="G13"/>
  <c r="H13"/>
  <c r="I13"/>
  <c r="J13"/>
  <c r="C13"/>
  <c r="D13" i="51"/>
  <c r="E13"/>
  <c r="F13"/>
  <c r="G13"/>
  <c r="H13"/>
  <c r="I13"/>
  <c r="J13"/>
  <c r="K13"/>
  <c r="C13"/>
  <c r="D13" i="49"/>
  <c r="E13"/>
  <c r="F13"/>
  <c r="G13"/>
  <c r="H13"/>
  <c r="I13"/>
  <c r="J13"/>
  <c r="K13"/>
  <c r="C13"/>
  <c r="D13" i="39"/>
  <c r="E13"/>
  <c r="F13"/>
  <c r="G13"/>
  <c r="H13"/>
  <c r="I13"/>
  <c r="J13"/>
  <c r="K13"/>
  <c r="C13"/>
  <c r="D13" i="62"/>
  <c r="E13"/>
  <c r="F13"/>
  <c r="G13"/>
  <c r="H13"/>
  <c r="I13"/>
  <c r="J13"/>
  <c r="K13"/>
  <c r="C13"/>
  <c r="D13" i="60"/>
  <c r="E13"/>
  <c r="F13"/>
  <c r="G13"/>
  <c r="H13"/>
  <c r="I13"/>
  <c r="J13"/>
  <c r="K13"/>
  <c r="C13"/>
  <c r="D13" i="56"/>
  <c r="E13"/>
  <c r="F13"/>
  <c r="G13"/>
  <c r="H13"/>
  <c r="I13"/>
  <c r="J13"/>
  <c r="K13"/>
  <c r="C13"/>
  <c r="D13" i="54"/>
  <c r="E13"/>
  <c r="F13"/>
  <c r="G13"/>
  <c r="H13"/>
  <c r="I13"/>
  <c r="J13"/>
  <c r="K13"/>
  <c r="C13"/>
  <c r="D13" i="52"/>
  <c r="E13"/>
  <c r="F13"/>
  <c r="G13"/>
  <c r="H13"/>
  <c r="I13"/>
  <c r="J13"/>
  <c r="K13"/>
  <c r="C13"/>
  <c r="D13" i="50"/>
  <c r="E13"/>
  <c r="F13"/>
  <c r="G13"/>
  <c r="H13"/>
  <c r="I13"/>
  <c r="J13"/>
  <c r="K13"/>
  <c r="C13"/>
  <c r="K13" i="48"/>
  <c r="D13"/>
  <c r="E13"/>
  <c r="F13"/>
  <c r="G13"/>
  <c r="H13"/>
  <c r="I13"/>
  <c r="J13"/>
  <c r="C13"/>
  <c r="D13" i="47"/>
  <c r="E13"/>
  <c r="F13"/>
  <c r="G13"/>
  <c r="H13"/>
  <c r="I13"/>
  <c r="J13"/>
  <c r="K13"/>
  <c r="C13"/>
  <c r="D13" i="40"/>
  <c r="E13"/>
  <c r="F13"/>
  <c r="G13"/>
  <c r="H13"/>
  <c r="I13"/>
  <c r="J13"/>
  <c r="K13"/>
  <c r="C13"/>
  <c r="D13" i="46"/>
  <c r="E13"/>
  <c r="F13"/>
  <c r="G13"/>
  <c r="H13"/>
  <c r="I13"/>
  <c r="J13"/>
  <c r="K13"/>
  <c r="C13"/>
  <c r="K13" i="45"/>
  <c r="D13"/>
  <c r="E13"/>
  <c r="F13"/>
  <c r="G13"/>
  <c r="H13"/>
  <c r="I13"/>
  <c r="J13"/>
  <c r="C13"/>
  <c r="D13" i="44"/>
  <c r="E13"/>
  <c r="F13"/>
  <c r="G13"/>
  <c r="H13"/>
  <c r="I13"/>
  <c r="J13"/>
  <c r="K13"/>
  <c r="C13"/>
  <c r="D13" i="43"/>
  <c r="E13"/>
  <c r="F13"/>
  <c r="G13"/>
  <c r="H13"/>
  <c r="I13"/>
  <c r="J13"/>
  <c r="K13"/>
  <c r="C13"/>
  <c r="D13" i="41"/>
  <c r="E13"/>
  <c r="F13"/>
  <c r="G13"/>
  <c r="H13"/>
  <c r="I13"/>
  <c r="J13"/>
  <c r="K13"/>
  <c r="C13"/>
  <c r="D13" i="42"/>
  <c r="E13"/>
  <c r="F13"/>
  <c r="G13"/>
  <c r="H13"/>
  <c r="I13"/>
  <c r="J13"/>
  <c r="K13"/>
  <c r="C13"/>
  <c r="D13" i="37"/>
  <c r="E13"/>
  <c r="F13"/>
  <c r="G13"/>
  <c r="H13"/>
  <c r="I13"/>
  <c r="J13"/>
  <c r="K13"/>
  <c r="C13"/>
  <c r="O15"/>
  <c r="O16" s="1"/>
  <c r="P21"/>
  <c r="Q21"/>
  <c r="O22"/>
  <c r="P22"/>
  <c r="Q22"/>
  <c r="O23"/>
  <c r="P23"/>
  <c r="Q23"/>
  <c r="R26" i="36"/>
  <c r="R27" s="1"/>
  <c r="R23"/>
  <c r="R22"/>
  <c r="R21"/>
  <c r="S23"/>
  <c r="S22"/>
  <c r="S21"/>
  <c r="K13"/>
  <c r="J13"/>
  <c r="I13"/>
  <c r="H13"/>
  <c r="G13"/>
  <c r="F13"/>
  <c r="E13"/>
  <c r="D13"/>
  <c r="C13"/>
  <c r="K14" i="33"/>
  <c r="J14"/>
  <c r="I14"/>
  <c r="H14"/>
  <c r="G14"/>
  <c r="F14"/>
  <c r="E14"/>
  <c r="D14"/>
  <c r="C14"/>
  <c r="K14" i="32"/>
  <c r="J14"/>
  <c r="I14"/>
  <c r="H14"/>
  <c r="G14"/>
  <c r="F14"/>
  <c r="E14"/>
  <c r="D14"/>
  <c r="C14"/>
  <c r="K14" i="31"/>
  <c r="J14"/>
  <c r="I14"/>
  <c r="H14"/>
  <c r="G14"/>
  <c r="F14"/>
  <c r="E14"/>
  <c r="D14"/>
  <c r="C14"/>
  <c r="K14" i="30"/>
  <c r="J14"/>
  <c r="I14"/>
  <c r="H14"/>
  <c r="G14"/>
  <c r="F14"/>
  <c r="E14"/>
  <c r="D14"/>
  <c r="C14"/>
  <c r="K14" i="29"/>
  <c r="J14"/>
  <c r="I14"/>
  <c r="H14"/>
  <c r="G14"/>
  <c r="F14"/>
  <c r="E14"/>
  <c r="D14"/>
  <c r="C14"/>
  <c r="K14" i="28"/>
  <c r="J14"/>
  <c r="I14"/>
  <c r="H14"/>
  <c r="G14"/>
  <c r="F14"/>
  <c r="E14"/>
  <c r="D14"/>
  <c r="C14"/>
  <c r="K14" i="27"/>
  <c r="J14"/>
  <c r="I14"/>
  <c r="H14"/>
  <c r="G14"/>
  <c r="F14"/>
  <c r="E14"/>
  <c r="D14"/>
  <c r="C14"/>
  <c r="K14" i="26"/>
  <c r="J14"/>
  <c r="I14"/>
  <c r="H14"/>
  <c r="G14"/>
  <c r="F14"/>
  <c r="E14"/>
  <c r="D14"/>
  <c r="C14"/>
  <c r="K14" i="25"/>
  <c r="J14"/>
  <c r="I14"/>
  <c r="H14"/>
  <c r="G14"/>
  <c r="F14"/>
  <c r="E14"/>
  <c r="D14"/>
  <c r="C14"/>
  <c r="K14" i="24"/>
  <c r="J14"/>
  <c r="I14"/>
  <c r="H14"/>
  <c r="G14"/>
  <c r="F14"/>
  <c r="E14"/>
  <c r="D14"/>
  <c r="C14"/>
  <c r="K14" i="14"/>
  <c r="J14"/>
  <c r="I14"/>
  <c r="H14"/>
  <c r="G14"/>
  <c r="F14"/>
  <c r="E14"/>
  <c r="D14"/>
  <c r="C14"/>
  <c r="K14" i="23"/>
  <c r="J14"/>
  <c r="I14"/>
  <c r="H14"/>
  <c r="G14"/>
  <c r="F14"/>
  <c r="E14"/>
  <c r="D14"/>
  <c r="C14"/>
  <c r="K14" i="22"/>
  <c r="J14"/>
  <c r="I14"/>
  <c r="H14"/>
  <c r="G14"/>
  <c r="F14"/>
  <c r="E14"/>
  <c r="D14"/>
  <c r="C14"/>
  <c r="K14" i="21"/>
  <c r="J14"/>
  <c r="I14"/>
  <c r="H14"/>
  <c r="G14"/>
  <c r="F14"/>
  <c r="E14"/>
  <c r="D14"/>
  <c r="C14"/>
  <c r="K14" i="20"/>
  <c r="J14"/>
  <c r="I14"/>
  <c r="H14"/>
  <c r="G14"/>
  <c r="F14"/>
  <c r="E14"/>
  <c r="D14"/>
  <c r="C14"/>
  <c r="K14" i="19"/>
  <c r="J14"/>
  <c r="I14"/>
  <c r="H14"/>
  <c r="G14"/>
  <c r="F14"/>
  <c r="E14"/>
  <c r="D14"/>
  <c r="C14"/>
  <c r="K14" i="17"/>
  <c r="J14"/>
  <c r="I14"/>
  <c r="H14"/>
  <c r="G14"/>
  <c r="F14"/>
  <c r="E14"/>
  <c r="D14"/>
  <c r="C14"/>
  <c r="K14" i="16"/>
  <c r="J14"/>
  <c r="I14"/>
  <c r="H14"/>
  <c r="G14"/>
  <c r="F14"/>
  <c r="E14"/>
  <c r="D14"/>
  <c r="C14"/>
  <c r="K14" i="13"/>
  <c r="J14"/>
  <c r="I14"/>
  <c r="H14"/>
  <c r="G14"/>
  <c r="F14"/>
  <c r="E14"/>
  <c r="D14"/>
  <c r="C14"/>
  <c r="K14" i="12"/>
  <c r="J14"/>
  <c r="I14"/>
  <c r="H14"/>
  <c r="G14"/>
  <c r="F14"/>
  <c r="E14"/>
  <c r="D14"/>
  <c r="C14"/>
  <c r="K14" i="11"/>
  <c r="J14"/>
  <c r="I14"/>
  <c r="H14"/>
  <c r="G14"/>
  <c r="F14"/>
  <c r="E14"/>
  <c r="D14"/>
  <c r="C14"/>
  <c r="K14" i="10"/>
  <c r="J14"/>
  <c r="I14"/>
  <c r="H14"/>
  <c r="G14"/>
  <c r="F14"/>
  <c r="E14"/>
  <c r="D14"/>
  <c r="C14"/>
  <c r="K14" i="9"/>
  <c r="J14"/>
  <c r="I14"/>
  <c r="H14"/>
  <c r="G14"/>
  <c r="F14"/>
  <c r="E14"/>
  <c r="D14"/>
  <c r="C14"/>
  <c r="K14" i="8"/>
  <c r="J14"/>
  <c r="I14"/>
  <c r="H14"/>
  <c r="G14"/>
  <c r="F14"/>
  <c r="E14"/>
  <c r="D14"/>
  <c r="C14"/>
  <c r="K14" i="7"/>
  <c r="J14"/>
  <c r="I14"/>
  <c r="H14"/>
  <c r="G14"/>
  <c r="F14"/>
  <c r="E14"/>
  <c r="D14"/>
  <c r="C14"/>
  <c r="K14" i="6"/>
  <c r="J14"/>
  <c r="I14"/>
  <c r="H14"/>
  <c r="G14"/>
  <c r="F14"/>
  <c r="E14"/>
  <c r="D14"/>
  <c r="C14"/>
  <c r="K14" i="5"/>
  <c r="J14"/>
  <c r="I14"/>
  <c r="H14"/>
  <c r="G14"/>
  <c r="F14"/>
  <c r="E14"/>
  <c r="D14"/>
  <c r="C14"/>
  <c r="K14" i="3"/>
  <c r="J14"/>
  <c r="I14"/>
  <c r="H14"/>
  <c r="G14"/>
  <c r="F14"/>
  <c r="E14"/>
  <c r="D14"/>
  <c r="C14"/>
  <c r="D14" i="15"/>
  <c r="E14"/>
  <c r="F14"/>
  <c r="G14"/>
  <c r="H14"/>
  <c r="I14"/>
  <c r="J14"/>
  <c r="K14"/>
  <c r="C14"/>
  <c r="O15" i="57" l="1"/>
  <c r="O15" i="56"/>
  <c r="O15" i="45"/>
  <c r="O15" i="32"/>
  <c r="O15" i="27"/>
  <c r="O15" i="21"/>
  <c r="O15" i="18"/>
  <c r="O15" i="12"/>
  <c r="O15" i="7"/>
  <c r="O15" i="54"/>
  <c r="O15" i="50"/>
  <c r="Q23" i="39" l="1"/>
  <c r="P23"/>
  <c r="O23"/>
  <c r="Q22"/>
  <c r="P22"/>
  <c r="O22"/>
  <c r="Q21"/>
  <c r="P21"/>
  <c r="O21"/>
  <c r="O15"/>
  <c r="O16" s="1"/>
  <c r="N46"/>
  <c r="N44"/>
  <c r="N43"/>
  <c r="N42"/>
  <c r="N41"/>
  <c r="N40"/>
  <c r="N46" i="37"/>
  <c r="N44"/>
  <c r="N43"/>
  <c r="N42"/>
  <c r="N41"/>
  <c r="N40"/>
  <c r="O15" i="3" l="1"/>
  <c r="O27"/>
  <c r="N47" i="63" l="1"/>
  <c r="N45"/>
  <c r="N44"/>
  <c r="N39"/>
  <c r="N37"/>
  <c r="N36"/>
  <c r="N35"/>
  <c r="N34"/>
  <c r="N33"/>
  <c r="Q23"/>
  <c r="P23"/>
  <c r="O23"/>
  <c r="Q22"/>
  <c r="P22"/>
  <c r="O22"/>
  <c r="Q21"/>
  <c r="P21"/>
  <c r="O21"/>
  <c r="O16"/>
  <c r="O15"/>
  <c r="N47" i="62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6" i="61"/>
  <c r="N44"/>
  <c r="N43"/>
  <c r="N38"/>
  <c r="N36"/>
  <c r="N35"/>
  <c r="N34"/>
  <c r="N33"/>
  <c r="N32"/>
  <c r="Q23"/>
  <c r="P23"/>
  <c r="O23"/>
  <c r="Q22"/>
  <c r="P22"/>
  <c r="O22"/>
  <c r="Q21"/>
  <c r="P21"/>
  <c r="O21"/>
  <c r="O15"/>
  <c r="O16" s="1"/>
  <c r="O15" i="40"/>
  <c r="O15" i="60"/>
  <c r="N46"/>
  <c r="N44"/>
  <c r="N43"/>
  <c r="N38"/>
  <c r="N36"/>
  <c r="N35"/>
  <c r="N34"/>
  <c r="N33"/>
  <c r="N32"/>
  <c r="Q23"/>
  <c r="P23"/>
  <c r="O23"/>
  <c r="Q22"/>
  <c r="P22"/>
  <c r="O22"/>
  <c r="Q21"/>
  <c r="P21"/>
  <c r="O21"/>
  <c r="O16"/>
  <c r="N48" i="59"/>
  <c r="N46"/>
  <c r="N45"/>
  <c r="N44"/>
  <c r="Q23"/>
  <c r="P23"/>
  <c r="O23"/>
  <c r="Q22"/>
  <c r="P22"/>
  <c r="O22"/>
  <c r="Q21"/>
  <c r="P21"/>
  <c r="O21"/>
  <c r="O15"/>
  <c r="O16" s="1"/>
  <c r="N48" i="58"/>
  <c r="N46"/>
  <c r="N45"/>
  <c r="N44"/>
  <c r="Q23"/>
  <c r="P23"/>
  <c r="O23"/>
  <c r="Q22"/>
  <c r="P22"/>
  <c r="O22"/>
  <c r="Q21"/>
  <c r="P21"/>
  <c r="O21"/>
  <c r="O15"/>
  <c r="O16" s="1"/>
  <c r="N48" i="57"/>
  <c r="N46"/>
  <c r="N45"/>
  <c r="N44"/>
  <c r="Q23"/>
  <c r="P23"/>
  <c r="O23"/>
  <c r="Q22"/>
  <c r="P22"/>
  <c r="O22"/>
  <c r="Q21"/>
  <c r="P21"/>
  <c r="O21"/>
  <c r="O16"/>
  <c r="N48" i="56"/>
  <c r="N46"/>
  <c r="N45"/>
  <c r="N44"/>
  <c r="Q23"/>
  <c r="P23"/>
  <c r="O23"/>
  <c r="Q22"/>
  <c r="P22"/>
  <c r="O22"/>
  <c r="Q21"/>
  <c r="P21"/>
  <c r="O21"/>
  <c r="O16"/>
  <c r="N48" i="55"/>
  <c r="N46"/>
  <c r="N45"/>
  <c r="N44"/>
  <c r="Q23"/>
  <c r="P23"/>
  <c r="O23"/>
  <c r="Q22"/>
  <c r="P22"/>
  <c r="O22"/>
  <c r="Q21"/>
  <c r="P21"/>
  <c r="O21"/>
  <c r="O15"/>
  <c r="O16" s="1"/>
  <c r="N48" i="54"/>
  <c r="N46"/>
  <c r="N45"/>
  <c r="N44"/>
  <c r="Q23"/>
  <c r="P23"/>
  <c r="O23"/>
  <c r="Q22"/>
  <c r="P22"/>
  <c r="O22"/>
  <c r="Q21"/>
  <c r="P21"/>
  <c r="O21"/>
  <c r="O16"/>
  <c r="N48" i="53"/>
  <c r="N46"/>
  <c r="N45"/>
  <c r="N44"/>
  <c r="Q23"/>
  <c r="P23"/>
  <c r="O23"/>
  <c r="Q22"/>
  <c r="P22"/>
  <c r="O22"/>
  <c r="Q21"/>
  <c r="P21"/>
  <c r="O21"/>
  <c r="O15"/>
  <c r="O16" s="1"/>
  <c r="N48" i="52"/>
  <c r="N46"/>
  <c r="N45"/>
  <c r="N44"/>
  <c r="Q23"/>
  <c r="P23"/>
  <c r="O23"/>
  <c r="Q22"/>
  <c r="P22"/>
  <c r="O22"/>
  <c r="Q21"/>
  <c r="P21"/>
  <c r="O21"/>
  <c r="O15"/>
  <c r="O16" s="1"/>
  <c r="O15" i="42"/>
  <c r="O15" i="51"/>
  <c r="O16" s="1"/>
  <c r="N48"/>
  <c r="N47"/>
  <c r="N46"/>
  <c r="Q23"/>
  <c r="P23"/>
  <c r="O23"/>
  <c r="Q22"/>
  <c r="P22"/>
  <c r="O22"/>
  <c r="Q21"/>
  <c r="P21"/>
  <c r="O21"/>
  <c r="N48" i="50"/>
  <c r="N47"/>
  <c r="N46"/>
  <c r="Q23"/>
  <c r="P23"/>
  <c r="O23"/>
  <c r="Q22"/>
  <c r="P22"/>
  <c r="O22"/>
  <c r="Q21"/>
  <c r="P21"/>
  <c r="O21"/>
  <c r="O16"/>
  <c r="N48" i="49"/>
  <c r="N46"/>
  <c r="N45"/>
  <c r="N44"/>
  <c r="N43"/>
  <c r="N42"/>
  <c r="Q23"/>
  <c r="P23"/>
  <c r="O23"/>
  <c r="Q22"/>
  <c r="P22"/>
  <c r="O22"/>
  <c r="Q21"/>
  <c r="P21"/>
  <c r="O21"/>
  <c r="O15"/>
  <c r="O16" s="1"/>
  <c r="Q23" i="48"/>
  <c r="Q22"/>
  <c r="Q21"/>
  <c r="P23"/>
  <c r="P22"/>
  <c r="P21"/>
  <c r="O23"/>
  <c r="O22"/>
  <c r="O21"/>
  <c r="N48"/>
  <c r="N46"/>
  <c r="N45"/>
  <c r="N44"/>
  <c r="N43"/>
  <c r="N42"/>
  <c r="O15"/>
  <c r="O16" s="1"/>
  <c r="N47" i="47" l="1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8" i="46"/>
  <c r="N46"/>
  <c r="N45"/>
  <c r="N44"/>
  <c r="Q23"/>
  <c r="P23"/>
  <c r="O23"/>
  <c r="Q22"/>
  <c r="P22"/>
  <c r="O22"/>
  <c r="Q21"/>
  <c r="P21"/>
  <c r="O21"/>
  <c r="O15"/>
  <c r="O16" s="1"/>
  <c r="N48" i="45"/>
  <c r="N46"/>
  <c r="N45"/>
  <c r="N44"/>
  <c r="Q23"/>
  <c r="P23"/>
  <c r="O23"/>
  <c r="Q22"/>
  <c r="P22"/>
  <c r="O22"/>
  <c r="Q21"/>
  <c r="P21"/>
  <c r="O21"/>
  <c r="O16"/>
  <c r="N48" i="44"/>
  <c r="N46"/>
  <c r="N45"/>
  <c r="N44"/>
  <c r="Q23"/>
  <c r="P23"/>
  <c r="O23"/>
  <c r="Q22"/>
  <c r="P22"/>
  <c r="O22"/>
  <c r="Q21"/>
  <c r="P21"/>
  <c r="O21"/>
  <c r="O15"/>
  <c r="O16" s="1"/>
  <c r="N48" i="43"/>
  <c r="N46"/>
  <c r="N45"/>
  <c r="N44"/>
  <c r="Q23"/>
  <c r="P23"/>
  <c r="O23"/>
  <c r="Q22"/>
  <c r="P22"/>
  <c r="O22"/>
  <c r="Q21"/>
  <c r="P21"/>
  <c r="O21"/>
  <c r="O15"/>
  <c r="O16" s="1"/>
  <c r="N48" i="42" l="1"/>
  <c r="N47"/>
  <c r="N46"/>
  <c r="Q23"/>
  <c r="P23"/>
  <c r="O23"/>
  <c r="Q22"/>
  <c r="P22"/>
  <c r="O22"/>
  <c r="Q21"/>
  <c r="P21"/>
  <c r="O21"/>
  <c r="O16"/>
  <c r="N48" i="41"/>
  <c r="N46"/>
  <c r="N45"/>
  <c r="N44"/>
  <c r="N43"/>
  <c r="N42"/>
  <c r="Q23"/>
  <c r="P23"/>
  <c r="O23"/>
  <c r="Q22"/>
  <c r="P22"/>
  <c r="O22"/>
  <c r="Q21"/>
  <c r="P21"/>
  <c r="O21"/>
  <c r="O15"/>
  <c r="O16" s="1"/>
  <c r="N38" i="40"/>
  <c r="N36"/>
  <c r="N35"/>
  <c r="N34"/>
  <c r="N33"/>
  <c r="N32"/>
  <c r="Q23"/>
  <c r="P23"/>
  <c r="O23"/>
  <c r="Q22"/>
  <c r="P22"/>
  <c r="O22"/>
  <c r="Q21"/>
  <c r="P21"/>
  <c r="O21"/>
  <c r="O16"/>
  <c r="T23" i="36"/>
  <c r="T22"/>
  <c r="T21"/>
  <c r="N46"/>
  <c r="N44"/>
  <c r="N43"/>
  <c r="N42"/>
  <c r="N41"/>
  <c r="N40"/>
  <c r="O15" i="24"/>
  <c r="N46" i="40" l="1"/>
  <c r="N44"/>
  <c r="N43"/>
  <c r="N31" i="38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K29"/>
  <c r="K27"/>
  <c r="K26"/>
  <c r="K25"/>
  <c r="K24"/>
  <c r="K23"/>
  <c r="L14"/>
  <c r="L15" s="1"/>
  <c r="L14" i="35"/>
  <c r="N31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N22" i="34"/>
  <c r="N23"/>
  <c r="N24"/>
  <c r="N25"/>
  <c r="N26"/>
  <c r="N27"/>
  <c r="N28"/>
  <c r="N29"/>
  <c r="N30"/>
  <c r="N31"/>
  <c r="M23"/>
  <c r="M24"/>
  <c r="M25"/>
  <c r="M26"/>
  <c r="M27"/>
  <c r="M28"/>
  <c r="M29"/>
  <c r="M30"/>
  <c r="M31"/>
  <c r="M22"/>
  <c r="L14"/>
  <c r="K29" i="35"/>
  <c r="K27"/>
  <c r="K26"/>
  <c r="K25"/>
  <c r="K24"/>
  <c r="K23"/>
  <c r="N46" i="33"/>
  <c r="N44"/>
  <c r="N43"/>
  <c r="N42"/>
  <c r="N41"/>
  <c r="N40"/>
  <c r="O23"/>
  <c r="O22"/>
  <c r="O21"/>
  <c r="O15"/>
  <c r="O16" s="1"/>
  <c r="Q23"/>
  <c r="P23"/>
  <c r="Q22"/>
  <c r="P22"/>
  <c r="Q21"/>
  <c r="P21"/>
  <c r="N46" i="32" l="1"/>
  <c r="N44"/>
  <c r="N43"/>
  <c r="N42"/>
  <c r="N41"/>
  <c r="N40"/>
  <c r="Q23"/>
  <c r="P23"/>
  <c r="O23"/>
  <c r="Q22"/>
  <c r="P22"/>
  <c r="O22"/>
  <c r="Q21"/>
  <c r="P21"/>
  <c r="O21"/>
  <c r="O16"/>
  <c r="Q23" i="31"/>
  <c r="P23"/>
  <c r="O23"/>
  <c r="Q22"/>
  <c r="P22"/>
  <c r="O22"/>
  <c r="Q21"/>
  <c r="P21"/>
  <c r="O21"/>
  <c r="O15"/>
  <c r="O16" s="1"/>
  <c r="N46"/>
  <c r="N44"/>
  <c r="N43"/>
  <c r="N42"/>
  <c r="N41"/>
  <c r="N40"/>
  <c r="N46" i="30"/>
  <c r="N44"/>
  <c r="N43"/>
  <c r="N42"/>
  <c r="N41"/>
  <c r="N40"/>
  <c r="Q23"/>
  <c r="P23"/>
  <c r="O23"/>
  <c r="Q22"/>
  <c r="P22"/>
  <c r="O22"/>
  <c r="Q21"/>
  <c r="P21"/>
  <c r="O21"/>
  <c r="O15"/>
  <c r="O16" s="1"/>
  <c r="Q23" i="29"/>
  <c r="Q22"/>
  <c r="P23"/>
  <c r="N46"/>
  <c r="N44"/>
  <c r="N43"/>
  <c r="N42"/>
  <c r="N41"/>
  <c r="N40"/>
  <c r="O23"/>
  <c r="P22"/>
  <c r="O22"/>
  <c r="Q21"/>
  <c r="P21"/>
  <c r="O21"/>
  <c r="O15"/>
  <c r="O16" s="1"/>
  <c r="N46" i="28"/>
  <c r="N44"/>
  <c r="N43"/>
  <c r="N42"/>
  <c r="N41"/>
  <c r="N40"/>
  <c r="Q23"/>
  <c r="P23"/>
  <c r="O23"/>
  <c r="Q22"/>
  <c r="P22"/>
  <c r="O22"/>
  <c r="Q21"/>
  <c r="P21"/>
  <c r="O21"/>
  <c r="O15"/>
  <c r="O16" s="1"/>
  <c r="P22" i="27"/>
  <c r="N46"/>
  <c r="N44"/>
  <c r="N43"/>
  <c r="N42"/>
  <c r="N41"/>
  <c r="N40"/>
  <c r="Q23"/>
  <c r="P23"/>
  <c r="O23"/>
  <c r="Q22"/>
  <c r="O22"/>
  <c r="Q21"/>
  <c r="P21"/>
  <c r="O21"/>
  <c r="O16"/>
  <c r="N46" i="26"/>
  <c r="N44"/>
  <c r="N43"/>
  <c r="N42"/>
  <c r="N41"/>
  <c r="N40"/>
  <c r="Q23"/>
  <c r="P23"/>
  <c r="O23"/>
  <c r="Q22"/>
  <c r="P22"/>
  <c r="O22"/>
  <c r="Q21"/>
  <c r="P21"/>
  <c r="O21"/>
  <c r="O15"/>
  <c r="O16" s="1"/>
  <c r="N46" i="25"/>
  <c r="N44"/>
  <c r="N43"/>
  <c r="N42"/>
  <c r="N41"/>
  <c r="N40"/>
  <c r="Q23"/>
  <c r="P23"/>
  <c r="O23"/>
  <c r="Q22"/>
  <c r="P22"/>
  <c r="O22"/>
  <c r="Q21"/>
  <c r="P21"/>
  <c r="O21"/>
  <c r="O15"/>
  <c r="O16" s="1"/>
  <c r="N46" i="15"/>
  <c r="N44"/>
  <c r="N43"/>
  <c r="N42"/>
  <c r="N41"/>
  <c r="N40"/>
  <c r="Q23"/>
  <c r="P23"/>
  <c r="O23"/>
  <c r="Q22"/>
  <c r="P22"/>
  <c r="O22"/>
  <c r="Q21"/>
  <c r="P21"/>
  <c r="O21"/>
  <c r="O15"/>
  <c r="N46" i="24"/>
  <c r="N44"/>
  <c r="N43"/>
  <c r="N42"/>
  <c r="N41"/>
  <c r="N40"/>
  <c r="Q23"/>
  <c r="P23"/>
  <c r="O23"/>
  <c r="Q22"/>
  <c r="P22"/>
  <c r="O22"/>
  <c r="Q21"/>
  <c r="P21"/>
  <c r="O21"/>
  <c r="O16"/>
  <c r="N46" i="23"/>
  <c r="N44"/>
  <c r="N43"/>
  <c r="N42"/>
  <c r="N41"/>
  <c r="N40"/>
  <c r="Q23"/>
  <c r="P23"/>
  <c r="O23"/>
  <c r="Q22"/>
  <c r="P22"/>
  <c r="O22"/>
  <c r="Q21"/>
  <c r="P21"/>
  <c r="O21"/>
  <c r="O15"/>
  <c r="O16" s="1"/>
  <c r="N46" i="22"/>
  <c r="N44"/>
  <c r="N43"/>
  <c r="N42"/>
  <c r="N41"/>
  <c r="N40"/>
  <c r="Q23"/>
  <c r="P23"/>
  <c r="O23"/>
  <c r="Q22"/>
  <c r="P22"/>
  <c r="O22"/>
  <c r="Q21"/>
  <c r="P21"/>
  <c r="O21"/>
  <c r="O15"/>
  <c r="O16" s="1"/>
  <c r="N46" i="21"/>
  <c r="N44"/>
  <c r="N43"/>
  <c r="N42"/>
  <c r="N41"/>
  <c r="N40"/>
  <c r="Q23"/>
  <c r="P22"/>
  <c r="P23"/>
  <c r="O23"/>
  <c r="Q22"/>
  <c r="O22"/>
  <c r="Q21"/>
  <c r="P21"/>
  <c r="O21"/>
  <c r="O16"/>
  <c r="P22" i="20"/>
  <c r="N46"/>
  <c r="N44"/>
  <c r="N43"/>
  <c r="N42"/>
  <c r="N41"/>
  <c r="N40"/>
  <c r="Q23"/>
  <c r="P23"/>
  <c r="O23"/>
  <c r="Q22"/>
  <c r="O22"/>
  <c r="Q21"/>
  <c r="P21"/>
  <c r="O21"/>
  <c r="O15"/>
  <c r="O16" s="1"/>
  <c r="N46" i="19"/>
  <c r="N44"/>
  <c r="N43"/>
  <c r="N42"/>
  <c r="N41"/>
  <c r="N40"/>
  <c r="Q23"/>
  <c r="P23"/>
  <c r="O23"/>
  <c r="Q22"/>
  <c r="P22"/>
  <c r="O22"/>
  <c r="Q21"/>
  <c r="P21"/>
  <c r="O21"/>
  <c r="O15"/>
  <c r="O16" s="1"/>
  <c r="N46" i="18"/>
  <c r="N44"/>
  <c r="N43"/>
  <c r="N42"/>
  <c r="N41"/>
  <c r="N40"/>
  <c r="P22"/>
  <c r="Q23"/>
  <c r="P23"/>
  <c r="O23"/>
  <c r="Q22"/>
  <c r="O22"/>
  <c r="Q21"/>
  <c r="P21"/>
  <c r="O21"/>
  <c r="O16"/>
  <c r="J14"/>
  <c r="I14"/>
  <c r="H14"/>
  <c r="G14"/>
  <c r="F14"/>
  <c r="E14"/>
  <c r="D14"/>
  <c r="N46" i="17"/>
  <c r="N44"/>
  <c r="N43"/>
  <c r="N42"/>
  <c r="N41"/>
  <c r="N40"/>
  <c r="Q23"/>
  <c r="P23"/>
  <c r="O23"/>
  <c r="Q22"/>
  <c r="P22"/>
  <c r="O22"/>
  <c r="Q21"/>
  <c r="P21"/>
  <c r="O21"/>
  <c r="O15"/>
  <c r="O16" s="1"/>
  <c r="N46" i="16" l="1"/>
  <c r="N44"/>
  <c r="N43"/>
  <c r="N42"/>
  <c r="N41"/>
  <c r="N40"/>
  <c r="Q23"/>
  <c r="Q22"/>
  <c r="Q21"/>
  <c r="P23"/>
  <c r="P22"/>
  <c r="O23"/>
  <c r="O22"/>
  <c r="P21"/>
  <c r="O21"/>
  <c r="O15"/>
  <c r="O16" s="1"/>
  <c r="N46" i="14"/>
  <c r="N44"/>
  <c r="N43"/>
  <c r="N42"/>
  <c r="N41"/>
  <c r="N40"/>
  <c r="O23"/>
  <c r="O22"/>
  <c r="O21"/>
  <c r="Q23"/>
  <c r="P23"/>
  <c r="Q22"/>
  <c r="P22"/>
  <c r="Q21"/>
  <c r="P21"/>
  <c r="O15"/>
  <c r="O16" s="1"/>
  <c r="N46" i="13"/>
  <c r="N44"/>
  <c r="N43"/>
  <c r="N42"/>
  <c r="N41"/>
  <c r="N40"/>
  <c r="Q23"/>
  <c r="P23"/>
  <c r="O23"/>
  <c r="Q22"/>
  <c r="P22"/>
  <c r="O22"/>
  <c r="Q21"/>
  <c r="P21"/>
  <c r="O21"/>
  <c r="O15"/>
  <c r="O16" s="1"/>
  <c r="N46" i="12"/>
  <c r="N44"/>
  <c r="N43"/>
  <c r="N42"/>
  <c r="N41"/>
  <c r="N40"/>
  <c r="P22"/>
  <c r="Q23"/>
  <c r="P23"/>
  <c r="O23"/>
  <c r="Q22"/>
  <c r="O22"/>
  <c r="Q21"/>
  <c r="P21"/>
  <c r="O21"/>
  <c r="O16"/>
  <c r="Q23" i="11"/>
  <c r="P22"/>
  <c r="O23"/>
  <c r="O22"/>
  <c r="O21"/>
  <c r="P23"/>
  <c r="Q22"/>
  <c r="Q21"/>
  <c r="P21"/>
  <c r="N46"/>
  <c r="N44"/>
  <c r="N43"/>
  <c r="N42"/>
  <c r="N41"/>
  <c r="N40"/>
  <c r="O15"/>
  <c r="O16" s="1"/>
  <c r="O22" i="10"/>
  <c r="P23"/>
  <c r="P22"/>
  <c r="Q23" i="9"/>
  <c r="Q22"/>
  <c r="Q21"/>
  <c r="P23"/>
  <c r="P22"/>
  <c r="P21"/>
  <c r="O23"/>
  <c r="O22"/>
  <c r="O21"/>
  <c r="Q23" i="10"/>
  <c r="O23"/>
  <c r="Q22"/>
  <c r="Q21"/>
  <c r="P21"/>
  <c r="O21"/>
  <c r="O15"/>
  <c r="O16" s="1"/>
  <c r="N46"/>
  <c r="N44"/>
  <c r="N43"/>
  <c r="N42"/>
  <c r="N41"/>
  <c r="N40"/>
  <c r="O15" i="5"/>
  <c r="O15" i="6"/>
  <c r="O15" i="8"/>
  <c r="O15" i="9"/>
  <c r="O16"/>
  <c r="N46"/>
  <c r="N44"/>
  <c r="N43"/>
  <c r="N42"/>
  <c r="N41"/>
  <c r="N40"/>
  <c r="N46" i="8" l="1"/>
  <c r="N44"/>
  <c r="N43"/>
  <c r="N42"/>
  <c r="N41"/>
  <c r="N40"/>
  <c r="Q23" l="1"/>
  <c r="P23"/>
  <c r="O23"/>
  <c r="Q22"/>
  <c r="P22"/>
  <c r="O22"/>
  <c r="Q21"/>
  <c r="P21"/>
  <c r="O21"/>
  <c r="O16"/>
  <c r="Q23" i="7"/>
  <c r="Q22"/>
  <c r="Q21"/>
  <c r="P23"/>
  <c r="P22"/>
  <c r="P21"/>
  <c r="O23"/>
  <c r="O22"/>
  <c r="O21"/>
  <c r="N46"/>
  <c r="N44"/>
  <c r="N43"/>
  <c r="N42"/>
  <c r="N41"/>
  <c r="N40"/>
  <c r="Q22" i="6"/>
  <c r="Q21"/>
  <c r="Q20"/>
  <c r="P22"/>
  <c r="P21"/>
  <c r="P20"/>
  <c r="O22"/>
  <c r="O21"/>
  <c r="O20"/>
  <c r="N46"/>
  <c r="N44"/>
  <c r="N43"/>
  <c r="N42"/>
  <c r="N41"/>
  <c r="N40"/>
  <c r="O16"/>
  <c r="O16" i="5"/>
  <c r="Q22"/>
  <c r="Q21"/>
  <c r="Q20"/>
  <c r="P22"/>
  <c r="P21"/>
  <c r="P20"/>
  <c r="O22"/>
  <c r="O21"/>
  <c r="O20"/>
  <c r="Q27" i="3"/>
  <c r="P26"/>
  <c r="O25"/>
  <c r="Q26"/>
  <c r="Q25"/>
  <c r="P27"/>
  <c r="P25"/>
  <c r="O26"/>
  <c r="O16" l="1"/>
  <c r="L15" i="35"/>
  <c r="K30" i="34"/>
  <c r="K28"/>
  <c r="K27"/>
  <c r="K26"/>
  <c r="K25"/>
  <c r="K24"/>
  <c r="L15"/>
  <c r="K14" i="18" l="1"/>
  <c r="C14"/>
  <c r="O16" i="7" l="1"/>
  <c r="N46" i="5"/>
  <c r="N44"/>
  <c r="N43"/>
  <c r="N42"/>
  <c r="N41"/>
  <c r="N40"/>
  <c r="N44" i="3" l="1"/>
  <c r="N43"/>
  <c r="N42"/>
  <c r="N41"/>
  <c r="N40"/>
  <c r="L31" i="1" l="1"/>
  <c r="L30"/>
  <c r="L29"/>
  <c r="L28"/>
  <c r="O21" i="37" l="1"/>
</calcChain>
</file>

<file path=xl/sharedStrings.xml><?xml version="1.0" encoding="utf-8"?>
<sst xmlns="http://schemas.openxmlformats.org/spreadsheetml/2006/main" count="2179" uniqueCount="303">
  <si>
    <t xml:space="preserve"> </t>
  </si>
  <si>
    <t>Índice de cuadros y gráficas</t>
  </si>
  <si>
    <t>Contexto internacional:</t>
  </si>
  <si>
    <t>Bogotá frente a Colombia:</t>
  </si>
  <si>
    <t>Nota: toda variable cuya proporción respecto al total de la PEA sea menor a 10%, tiene un error de muestreo superior a 5%.</t>
  </si>
  <si>
    <t>Colombia</t>
  </si>
  <si>
    <t>Los demás</t>
  </si>
  <si>
    <t>Bogotá</t>
  </si>
  <si>
    <t>Medellín</t>
  </si>
  <si>
    <t>Otros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</si>
  <si>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</si>
  <si>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</si>
  <si>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</si>
  <si>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</si>
  <si>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</si>
  <si>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</si>
  <si>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</si>
  <si>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</si>
  <si>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</si>
  <si>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</si>
  <si>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</si>
  <si>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</si>
  <si>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</si>
  <si>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</si>
  <si>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</si>
  <si>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</si>
  <si>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</si>
  <si>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</si>
  <si>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</si>
  <si>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</si>
  <si>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</si>
  <si>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</si>
  <si>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</si>
  <si>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</si>
  <si>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</si>
  <si>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Ingresos bajos - Grupo Vestuario</t>
  </si>
  <si>
    <t>Ingresos bajos - Grupo Salud</t>
  </si>
  <si>
    <t>Ingresos bajos - Grupo Vivienda</t>
  </si>
  <si>
    <t>Ingresos bajos - Grupo Alimentos</t>
  </si>
  <si>
    <t>Ingresos promedios - Grupo Otros Gastos</t>
  </si>
  <si>
    <t>Ingresos promedios - Grupo Comunicaciones</t>
  </si>
  <si>
    <t>Ingresos promedios - Grupo Transporte</t>
  </si>
  <si>
    <t>Ingresos promedios - Grupo Salud</t>
  </si>
  <si>
    <t>Ingresos promedios - Grupo Vestuario</t>
  </si>
  <si>
    <t>Ingresos promedios - Grupo Vivienda</t>
  </si>
  <si>
    <t>Ingresos promedios - Grupo Alimentos</t>
  </si>
  <si>
    <t>Alimentos</t>
  </si>
  <si>
    <t>Vivienda</t>
  </si>
  <si>
    <t>Vestuario</t>
  </si>
  <si>
    <t>Salud</t>
  </si>
  <si>
    <t>Transporte</t>
  </si>
  <si>
    <t>Comunicaciones</t>
  </si>
  <si>
    <t>Ingresos bajos - Grupo Transporte</t>
  </si>
  <si>
    <t>Ingresos bajos - Grupo Comunicaciones</t>
  </si>
  <si>
    <t>Ingresos bajos - Grupo Otros Gastos</t>
  </si>
  <si>
    <t>Ingresos altos - Grupo Alimentos</t>
  </si>
  <si>
    <t>Ingresos altos - Grupo Vivienda</t>
  </si>
  <si>
    <t>Ingresos altos - Grupo Vestuario</t>
  </si>
  <si>
    <t>Ingresos altos - Grupo Salud</t>
  </si>
  <si>
    <t>Ingresos altos - Grupo Transporte</t>
  </si>
  <si>
    <t>Ingresos altos - Grupo Comunicaciones</t>
  </si>
  <si>
    <t>Ingresos altos - Grupo Otros Gastos</t>
  </si>
  <si>
    <t>Total</t>
  </si>
  <si>
    <t>Diversión</t>
  </si>
  <si>
    <t>Educación</t>
  </si>
  <si>
    <t>Otros Gastos</t>
  </si>
  <si>
    <t>Canasta</t>
  </si>
  <si>
    <t>Res</t>
  </si>
  <si>
    <t>Arroz</t>
  </si>
  <si>
    <t>Leche</t>
  </si>
  <si>
    <t>Pan</t>
  </si>
  <si>
    <t>Pollo</t>
  </si>
  <si>
    <t>Aceites</t>
  </si>
  <si>
    <t>Huevos</t>
  </si>
  <si>
    <t>Papa</t>
  </si>
  <si>
    <t>Pescado de mar*</t>
  </si>
  <si>
    <t>Frijol</t>
  </si>
  <si>
    <t>Hortalizas**</t>
  </si>
  <si>
    <t>Chocolate</t>
  </si>
  <si>
    <t>Pastas alimenticias</t>
  </si>
  <si>
    <t>Queso</t>
  </si>
  <si>
    <t>Azúcar</t>
  </si>
  <si>
    <t>Panela</t>
  </si>
  <si>
    <t>Plátano</t>
  </si>
  <si>
    <t>Arveja</t>
  </si>
  <si>
    <t>Cebolla</t>
  </si>
  <si>
    <t>Tomate</t>
  </si>
  <si>
    <t>Bananos</t>
  </si>
  <si>
    <t>Naranjas</t>
  </si>
  <si>
    <t>Zanahoria</t>
  </si>
  <si>
    <t>Ingresos Promedios (%)</t>
  </si>
  <si>
    <t>Ingresos Bajos (%)</t>
  </si>
  <si>
    <t>Ingresos Altos (%)</t>
  </si>
  <si>
    <t>Ingresos Promedios por Grupo Gastos(%)</t>
  </si>
  <si>
    <t>Ingresos Bajos por Grupo Gastos(%)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</si>
  <si>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</si>
  <si>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</si>
  <si>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</si>
  <si>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</si>
  <si>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</si>
  <si>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</si>
  <si>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</si>
  <si>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Principales indicadores estadísticos IPC ingresos promedios</t>
  </si>
  <si>
    <t>Variación Mensual</t>
  </si>
  <si>
    <t>Variación Año Corrido</t>
  </si>
  <si>
    <t>Variación 12 meses</t>
  </si>
  <si>
    <t>Otros gastos</t>
  </si>
  <si>
    <t>Total general</t>
  </si>
  <si>
    <t>Servicio de telefonía</t>
  </si>
  <si>
    <t>Equipos de telefonía*</t>
  </si>
  <si>
    <t>Porte de cartas***</t>
  </si>
  <si>
    <t>Alcoba</t>
  </si>
  <si>
    <t>Ceras</t>
  </si>
  <si>
    <t>Comedor</t>
  </si>
  <si>
    <t>Cortinas</t>
  </si>
  <si>
    <t>Cubiertos</t>
  </si>
  <si>
    <t>Energía eléctrica</t>
  </si>
  <si>
    <t>Estufa</t>
  </si>
  <si>
    <t>Gas</t>
  </si>
  <si>
    <t>Insecticidas</t>
  </si>
  <si>
    <t>Jabones</t>
  </si>
  <si>
    <t>Lavadora</t>
  </si>
  <si>
    <t>Nevera</t>
  </si>
  <si>
    <t>Papeles de cocina</t>
  </si>
  <si>
    <t>Sala</t>
  </si>
  <si>
    <t>Vajilla</t>
  </si>
  <si>
    <t>Otros utensilios</t>
  </si>
  <si>
    <t>Acueducto</t>
  </si>
  <si>
    <t>Arriendo efectivo</t>
  </si>
  <si>
    <t>Arriendo imputado</t>
  </si>
  <si>
    <t xml:space="preserve">Cobijas </t>
  </si>
  <si>
    <t>Colchones</t>
  </si>
  <si>
    <t>Detergentes</t>
  </si>
  <si>
    <t>Juego de sabanas</t>
  </si>
  <si>
    <t>Desinfectantes</t>
  </si>
  <si>
    <t>Ollas, sartenes</t>
  </si>
  <si>
    <t>Reparaciones</t>
  </si>
  <si>
    <t>Toallas, manteles</t>
  </si>
  <si>
    <t>Blusa</t>
  </si>
  <si>
    <t>Calzado deportivo</t>
  </si>
  <si>
    <t>Lavandería</t>
  </si>
  <si>
    <t>Ropa interior hombre</t>
  </si>
  <si>
    <t>Ropa interior mujer</t>
  </si>
  <si>
    <t>Calzado hombre</t>
  </si>
  <si>
    <t>Calzado mujer</t>
  </si>
  <si>
    <t>Calzado niños</t>
  </si>
  <si>
    <t>Camisas hombre</t>
  </si>
  <si>
    <t>Pañales y otros</t>
  </si>
  <si>
    <t>Pantalones hombre</t>
  </si>
  <si>
    <t>Pantalones mujer</t>
  </si>
  <si>
    <t>Aseguramiento privado</t>
  </si>
  <si>
    <t>Imágenes diagnósticas</t>
  </si>
  <si>
    <t>Medicina especializada</t>
  </si>
  <si>
    <t>Medicinas</t>
  </si>
  <si>
    <t>Cuadernos</t>
  </si>
  <si>
    <t>Pensiones</t>
  </si>
  <si>
    <t>Textos</t>
  </si>
  <si>
    <t>Artículos deportivos</t>
  </si>
  <si>
    <t>Discos</t>
  </si>
  <si>
    <t>Equipo de sonido</t>
  </si>
  <si>
    <t>Juegos de azar</t>
  </si>
  <si>
    <t>Libros</t>
  </si>
  <si>
    <t>Periódicos</t>
  </si>
  <si>
    <t>Revistas</t>
  </si>
  <si>
    <t>Servicios culturales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</si>
  <si>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</si>
  <si>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</si>
  <si>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</si>
  <si>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</si>
  <si>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</si>
  <si>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</si>
  <si>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</si>
  <si>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para transporte</t>
  </si>
  <si>
    <t>Pasaje aéreo</t>
  </si>
  <si>
    <t>Taxi</t>
  </si>
  <si>
    <t>Vehículos</t>
  </si>
  <si>
    <t>Camisa niños, blusa*</t>
  </si>
  <si>
    <t>Camisas y vestidos**</t>
  </si>
  <si>
    <t>Otras prendas ***</t>
  </si>
  <si>
    <t>Otras prendas ****</t>
  </si>
  <si>
    <t>Aparatos ortopédicos*</t>
  </si>
  <si>
    <t>Consulta medica**</t>
  </si>
  <si>
    <t>Exámenes ***</t>
  </si>
  <si>
    <t>Otras medicinas ****</t>
  </si>
  <si>
    <t>Pagos complementario</t>
  </si>
  <si>
    <t>Servicios *****</t>
  </si>
  <si>
    <t>*****Servicios de hospitalización y ambulancias; ******Servicios de protección dentro y fuera del hogar</t>
  </si>
  <si>
    <t>Servicios ******</t>
  </si>
  <si>
    <t>Matrículas*</t>
  </si>
  <si>
    <t>Matrículas **</t>
  </si>
  <si>
    <t>Otros artículos***</t>
  </si>
  <si>
    <t>Nota:*Matrículas de educación básica, media y vocacional;**Matrículas de educación superior y no formal;***Otros artículos escolares</t>
  </si>
  <si>
    <t>Otros costos****</t>
  </si>
  <si>
    <t>****Otros costos educativos;*****Otros gastos escolares</t>
  </si>
  <si>
    <t>Otros gastos*****</t>
  </si>
  <si>
    <t>Jardines y productos*</t>
  </si>
  <si>
    <t>Juegos, aficiones**</t>
  </si>
  <si>
    <t>Servicios ***</t>
  </si>
  <si>
    <t>Otros aparatos****</t>
  </si>
  <si>
    <t>Otros aparatos*****</t>
  </si>
  <si>
    <t>****Otros aparatos de video e imagen;*****Otros aparatos relacionados con cultura y esparcim;******Servicios relacionados con</t>
  </si>
  <si>
    <t xml:space="preserve"> diversión</t>
  </si>
  <si>
    <t>Compra y cambio *</t>
  </si>
  <si>
    <t>Otros transporte **</t>
  </si>
  <si>
    <t>Otros medios ***</t>
  </si>
  <si>
    <t>Servicio parqueadero</t>
  </si>
  <si>
    <t xml:space="preserve">Nota:*Compra y cambio de aceite;**Otros transporte intermunicipal;***Otros medios para transporte urbano;****Combustible para </t>
  </si>
  <si>
    <t>vehículos</t>
  </si>
  <si>
    <t>Combustible ****</t>
  </si>
  <si>
    <t>Aguardiente</t>
  </si>
  <si>
    <t>Cerveza</t>
  </si>
  <si>
    <t>Cigarrillos</t>
  </si>
  <si>
    <t>Corte de cabello</t>
  </si>
  <si>
    <t>Cuidado del cabello</t>
  </si>
  <si>
    <t>Higiene corporal</t>
  </si>
  <si>
    <t>Higiene oral</t>
  </si>
  <si>
    <t>Joyería en oro y plata</t>
  </si>
  <si>
    <t>Seguros de vehículo</t>
  </si>
  <si>
    <t>Servicios bancarios</t>
  </si>
  <si>
    <t>Higiene y cuidado*</t>
  </si>
  <si>
    <t>Otras bebidas **</t>
  </si>
  <si>
    <t>Otros artículos ***</t>
  </si>
  <si>
    <t>Otros productos *****</t>
  </si>
  <si>
    <t>Otros servicios ******</t>
  </si>
  <si>
    <t>*****Otros productos relacionados con el cuidado person;******Otros servicios relacionados para el cuidado perso</t>
  </si>
  <si>
    <t>Variación 12 meses, porcentaje %</t>
  </si>
  <si>
    <t>Pantalones niños</t>
  </si>
  <si>
    <t>Ingresos Altos por Grupo Gastos(%)</t>
  </si>
  <si>
    <t xml:space="preserve">Nota:*Camisa niños, blusa niñas;**Camisitas y vestidos para bebe;***Otras prendas de vestir hombre;****Otras prendas de vestir </t>
  </si>
  <si>
    <t>Otras prendas *****</t>
  </si>
  <si>
    <t>mujer; ***** Otras prendas de vestir para niños</t>
  </si>
  <si>
    <t>Relojes</t>
  </si>
  <si>
    <t>Grupo Educación</t>
  </si>
  <si>
    <t>Grupo Diversión</t>
  </si>
  <si>
    <t>Canasta Básica</t>
  </si>
  <si>
    <t>Principales indicadores estadísticos:</t>
  </si>
  <si>
    <t>Ingresos promedios - Grupo Educación</t>
  </si>
  <si>
    <t>Ingresos promedios - Grupo Diversión</t>
  </si>
  <si>
    <t>Principales indicadores estadísticos IPC ingresos bajos</t>
  </si>
  <si>
    <t>Ingresos bajos - Grupo Educación</t>
  </si>
  <si>
    <t>Ingresos bajos - Grupo Diversión</t>
  </si>
  <si>
    <t>Principales indicadores estadísticos IPC ingresos altos</t>
  </si>
  <si>
    <t>Ingresos altos - Grupo Educación</t>
  </si>
  <si>
    <t>Ingresos altos - Grupo Diversión</t>
  </si>
  <si>
    <t>Principales indicadores estadísticos IPC ingresos promedios por Grupo de Gastos</t>
  </si>
  <si>
    <t>Harina de maíz ***</t>
  </si>
  <si>
    <t>Galletería</t>
  </si>
  <si>
    <t>Nota: * Pescado de mar, rio y enlatado; **Hortalizas y legumbres enlatadas; ***Harina de maíz y otras harinas</t>
  </si>
  <si>
    <t>Índice de precios al consumidor ingresos promedios Bogotá - Grupo Alimentos</t>
  </si>
  <si>
    <t>Índice de precios al consumidor ingresos promedios Bogotá - Grupo Vivienda</t>
  </si>
  <si>
    <t>Confección y alquiler</t>
  </si>
  <si>
    <t>Reparación y limpieza</t>
  </si>
  <si>
    <t>Ropa interior niños</t>
  </si>
  <si>
    <t>Índice de precios al consumidor ingresos promedios Bogotá - Grupo Vestuario</t>
  </si>
  <si>
    <t>Nota:*Aparatos ortopédicos y otros; **Consulta medica general; ***Exámenes de laboratorio;****Otras medicinas y anticonceptivos</t>
  </si>
  <si>
    <t>Índice de precios al consumidor ingresos promedios Bogotá - Grupo Salud</t>
  </si>
  <si>
    <t>Índice de precios al consumidor ingresos promedios Bogotá - Grupo Educación</t>
  </si>
  <si>
    <t>Servicios de tv</t>
  </si>
  <si>
    <t>Nota:*Jardines y productos para animales domésticos;**Juegos, aficiones, artículos, adornos y prendas de;***Servicios para mascotas</t>
  </si>
  <si>
    <t>Índice de precios al consumidor ingresos promedios Bogotá - Grupo Diversión</t>
  </si>
  <si>
    <t>Servicio de mecánica</t>
  </si>
  <si>
    <t>Índice de precios al consumidor ingresos promedios Bogotá - Grupo Transporte</t>
  </si>
  <si>
    <t>Otros servicios**</t>
  </si>
  <si>
    <t>Nota: * Equipos de telefonía móvil y similares; **Otros servicios de telefonía; ***Porte de cartas y otros servicios</t>
  </si>
  <si>
    <t>Índice de precios al consumidor ingresos promedios Bogotá - Grupo Comunicaciones</t>
  </si>
  <si>
    <t>Otros servicios****</t>
  </si>
  <si>
    <t>Nota: * Higiene y cuidado facial;**Otras bebidas alcohólicas;***Otros artículos personales;****Otros servicios financieros</t>
  </si>
  <si>
    <t>Índice de precios al consumidor ingresos promedios Bogotá - Grupo Otros Gastos</t>
  </si>
  <si>
    <t>Principales indicadores estadísticos IPC ingresos bajos por Grupo de Gastos</t>
  </si>
  <si>
    <t>Harina de maíz***</t>
  </si>
  <si>
    <t>Nota: * Pescado de mar, rio y enlatado; **Otras hortalizas y legumbres frescas; ***Harina de maíz y otras harinas</t>
  </si>
  <si>
    <t>Índice de precios al consumidor ingresos bajos Bogotá- Grupo Alimentos</t>
  </si>
  <si>
    <t>Índice de precios al consumidor ingresos bajos Bogotá - Grupo Vivienda</t>
  </si>
  <si>
    <t>Índice de precios al consumidor ingresos bajos Bogotá - Grupo Vestuario</t>
  </si>
  <si>
    <t>Índice de precios al consumidor ingresos bajos Bogotá - Grupo Salud</t>
  </si>
  <si>
    <t>Índice de precios al consumidor ingresos bajos Bogotá - Grupo Educación</t>
  </si>
  <si>
    <t>Índice de precios al consumidor ingresos bajos Bogotá - Grupo Diversión</t>
  </si>
  <si>
    <t>Índice de precios al consumidor ingresos bajos Bogotá - Grupo Transporte</t>
  </si>
  <si>
    <t>Índice de precios al consumidor ingresos bajos Bogotá - Grupo Comunicaciones</t>
  </si>
  <si>
    <t>Índice de precios al consumidor ingresos bajos Bogotá - Grupo Otros Gastos</t>
  </si>
  <si>
    <t>Principales indicadores estadísticos IPC ingresos altos por Grupo de Gastos</t>
  </si>
  <si>
    <t>Índice de precios al consumidor ingresos altos Bogotá- Grupo Alimentos</t>
  </si>
  <si>
    <t>Índice de precios al consumidor ingresos altos Bogotá - Grupo Vivienda</t>
  </si>
  <si>
    <t>Índice de precios al consumidor ingresos altos Bogotá - Grupo Vestuario</t>
  </si>
  <si>
    <t>Índice de precios al consumidor ingresos altos Bogotá - Grupo Salud</t>
  </si>
  <si>
    <t>Índice de precios al consumidor ingresos altos Bogotá - Grupo Educación</t>
  </si>
  <si>
    <t>Índice de precios al consumidor ingresos altos Bogotá - Grupo Diversión</t>
  </si>
  <si>
    <t>Índice de precios al consumidor ingresos altos Bogotá - Grupo Transporte</t>
  </si>
  <si>
    <t>Índice de precios al consumidor ingresos altos Bogotá - Grupo Comunicaciones</t>
  </si>
  <si>
    <t>Índice de precios al consumidor ingresos altos Bogotá - Grupo Otros Gastos</t>
  </si>
  <si>
    <t>Fuente: Departamento Administrativo Nacional de Estadística, Dane abril 2011.</t>
  </si>
  <si>
    <t>Fuente: The Economist. Edición impresa 5 de mayo de 2011.</t>
  </si>
  <si>
    <t>Datos acumulado 12 meses a marzo Argentina, Brasil, Canadá, Chile, China, Colombia, EEUU, México, Venezuela. A abril Peru y Euro Zona</t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</si>
  <si>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</si>
  <si>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t>Harina de maiz y otras harinas</t>
  </si>
  <si>
    <t>Otros productos de panaderia</t>
  </si>
  <si>
    <t>Pescado de mar, rio y enlatado</t>
  </si>
  <si>
    <t>Canasta Dane</t>
  </si>
  <si>
    <t>Otras hortalizas y legumbres secas</t>
  </si>
  <si>
    <t>Azucar</t>
  </si>
  <si>
    <t>Platano</t>
  </si>
  <si>
    <t>Promedio</t>
  </si>
  <si>
    <t>Bajo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</si>
</sst>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2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9" fontId="2" fillId="2" borderId="0" xfId="3" applyFont="1" applyFill="1" applyBorder="1"/>
    <xf numFmtId="164" fontId="2" fillId="2" borderId="5" xfId="3" applyNumberFormat="1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0" fontId="3" fillId="2" borderId="0" xfId="1" applyFont="1" applyFill="1"/>
    <xf numFmtId="3" fontId="18" fillId="2" borderId="0" xfId="2" applyNumberFormat="1" applyFont="1" applyFill="1" applyBorder="1"/>
    <xf numFmtId="3" fontId="19" fillId="2" borderId="0" xfId="29" applyNumberFormat="1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3" fontId="22" fillId="2" borderId="0" xfId="29" applyNumberFormat="1" applyFont="1" applyFill="1" applyBorder="1" applyAlignment="1" applyProtection="1">
      <alignment horizontal="left"/>
    </xf>
    <xf numFmtId="0" fontId="21" fillId="2" borderId="0" xfId="29" applyFont="1" applyFill="1" applyBorder="1" applyAlignment="1" applyProtection="1">
      <alignment horizontal="left"/>
    </xf>
    <xf numFmtId="3" fontId="19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4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2" borderId="0" xfId="29" applyFont="1" applyFill="1" applyBorder="1" applyAlignment="1" applyProtection="1">
      <alignment horizontal="left"/>
    </xf>
    <xf numFmtId="0" fontId="25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/>
    <xf numFmtId="167" fontId="2" fillId="2" borderId="0" xfId="1" applyNumberFormat="1" applyFont="1" applyFill="1" applyBorder="1"/>
    <xf numFmtId="167" fontId="3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5" fillId="2" borderId="0" xfId="1" applyFont="1" applyFill="1" applyBorder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4" fillId="2" borderId="0" xfId="1" applyFont="1" applyFill="1" applyBorder="1"/>
    <xf numFmtId="0" fontId="24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3" fontId="2" fillId="2" borderId="0" xfId="1" applyNumberFormat="1" applyFont="1" applyFill="1"/>
    <xf numFmtId="2" fontId="5" fillId="2" borderId="0" xfId="1" applyNumberFormat="1" applyFont="1" applyFill="1"/>
    <xf numFmtId="168" fontId="2" fillId="2" borderId="0" xfId="1" applyNumberFormat="1" applyFont="1" applyFill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4" fillId="3" borderId="9" xfId="2" applyNumberFormat="1" applyFont="1" applyFill="1" applyBorder="1"/>
    <xf numFmtId="0" fontId="26" fillId="2" borderId="0" xfId="0" applyFont="1" applyFill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2" fontId="2" fillId="4" borderId="12" xfId="2" applyNumberFormat="1" applyFont="1" applyFill="1" applyBorder="1"/>
    <xf numFmtId="2" fontId="2" fillId="2" borderId="12" xfId="2" applyNumberFormat="1" applyFont="1" applyFill="1" applyBorder="1"/>
    <xf numFmtId="2" fontId="3" fillId="2" borderId="9" xfId="2" applyNumberFormat="1" applyFont="1" applyFill="1" applyBorder="1"/>
    <xf numFmtId="2" fontId="3" fillId="4" borderId="9" xfId="2" applyNumberFormat="1" applyFont="1" applyFill="1" applyBorder="1"/>
    <xf numFmtId="4" fontId="3" fillId="2" borderId="9" xfId="2" applyNumberFormat="1" applyFont="1" applyFill="1" applyBorder="1"/>
    <xf numFmtId="4" fontId="3" fillId="4" borderId="9" xfId="2" applyNumberFormat="1" applyFont="1" applyFill="1" applyBorder="1"/>
    <xf numFmtId="4" fontId="2" fillId="2" borderId="9" xfId="2" applyNumberFormat="1" applyFont="1" applyFill="1" applyBorder="1"/>
    <xf numFmtId="4" fontId="2" fillId="4" borderId="9" xfId="2" applyNumberFormat="1" applyFont="1" applyFill="1" applyBorder="1"/>
    <xf numFmtId="4" fontId="24" fillId="3" borderId="9" xfId="2" applyNumberFormat="1" applyFont="1" applyFill="1" applyBorder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1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2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7220233862"/>
          <c:y val="4.5426112433620214E-2"/>
          <c:w val="0.85111869599990986"/>
          <c:h val="0.79492488007964535"/>
        </c:manualLayout>
      </c:layout>
      <c:barChart>
        <c:barDir val="col"/>
        <c:grouping val="clustered"/>
        <c:ser>
          <c:idx val="1"/>
          <c:order val="0"/>
          <c:tx>
            <c:strRef>
              <c:f>'IPC ingreso promedio'!$N$25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promedio'!$O$25:$Q$25</c:f>
              <c:numCache>
                <c:formatCode>0.0</c:formatCode>
                <c:ptCount val="3"/>
                <c:pt idx="0">
                  <c:v>3.35</c:v>
                </c:pt>
                <c:pt idx="1">
                  <c:v>24.53</c:v>
                </c:pt>
                <c:pt idx="2">
                  <c:v>39.04</c:v>
                </c:pt>
              </c:numCache>
            </c:numRef>
          </c:val>
        </c:ser>
        <c:ser>
          <c:idx val="0"/>
          <c:order val="1"/>
          <c:tx>
            <c:strRef>
              <c:f>'IPC ingreso promedio'!$N$26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promedio'!$O$26:$Q$26</c:f>
              <c:numCache>
                <c:formatCode>0.0</c:formatCode>
                <c:ptCount val="3"/>
                <c:pt idx="0">
                  <c:v>-1.1799999999999997</c:v>
                </c:pt>
                <c:pt idx="1">
                  <c:v>13.270000000000001</c:v>
                </c:pt>
                <c:pt idx="2">
                  <c:v>9.19</c:v>
                </c:pt>
              </c:numCache>
            </c:numRef>
          </c:val>
        </c:ser>
        <c:ser>
          <c:idx val="2"/>
          <c:order val="2"/>
          <c:tx>
            <c:strRef>
              <c:f>'IPC ingreso promedio'!$N$27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 promedio'!$O$24:$Q$24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promedio'!$O$27:$Q$27</c:f>
              <c:numCache>
                <c:formatCode>0.0</c:formatCode>
                <c:ptCount val="3"/>
                <c:pt idx="0">
                  <c:v>-0.16000000000000003</c:v>
                </c:pt>
                <c:pt idx="1">
                  <c:v>15.3</c:v>
                </c:pt>
                <c:pt idx="2">
                  <c:v>21.49</c:v>
                </c:pt>
              </c:numCache>
            </c:numRef>
          </c:val>
        </c:ser>
        <c:axId val="104195584"/>
        <c:axId val="104197120"/>
      </c:barChart>
      <c:catAx>
        <c:axId val="104195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197120"/>
        <c:crosses val="autoZero"/>
        <c:auto val="1"/>
        <c:lblAlgn val="ctr"/>
        <c:lblOffset val="100"/>
      </c:catAx>
      <c:valAx>
        <c:axId val="1041971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19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13E-2"/>
          <c:y val="0.224355450869432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727034120734907E-2"/>
                  <c:y val="0.1264625318629104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 promedio'!$N$15:$N$16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 promedio'!$O$15:$O$16</c:f>
              <c:numCache>
                <c:formatCode>#,##0</c:formatCode>
                <c:ptCount val="2"/>
                <c:pt idx="0" formatCode="#,##0.0">
                  <c:v>21.49</c:v>
                </c:pt>
                <c:pt idx="1">
                  <c:v>78.510000000000005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03384921712372E-2"/>
          <c:y val="0.85943990227359601"/>
          <c:w val="0.68454425196850444"/>
          <c:h val="0.1076301930808659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749039370078741"/>
          <c:y val="0.22435532767706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99790026246721E-2"/>
                  <c:y val="0.1074915054222874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alimentos'!$O$15:$O$16</c:f>
              <c:numCache>
                <c:formatCode>#,##0</c:formatCode>
                <c:ptCount val="2"/>
                <c:pt idx="0" formatCode="#,##0.0">
                  <c:v>2.8</c:v>
                </c:pt>
                <c:pt idx="1">
                  <c:v>97.2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5351397911275317"/>
          <c:w val="0.68454425196850444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73"/>
          <c:y val="4.0028053173515252E-2"/>
          <c:w val="0.85111869599990986"/>
          <c:h val="0.920430998756730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alimentos'!$O$20:$Q$20</c:f>
              <c:numCache>
                <c:formatCode>0.0</c:formatCode>
                <c:ptCount val="3"/>
                <c:pt idx="0">
                  <c:v>0.61</c:v>
                </c:pt>
                <c:pt idx="1">
                  <c:v>2.4900000000000002</c:v>
                </c:pt>
                <c:pt idx="2">
                  <c:v>8.06</c:v>
                </c:pt>
              </c:numCache>
            </c:numRef>
          </c:val>
        </c:ser>
        <c:ser>
          <c:idx val="0"/>
          <c:order val="1"/>
          <c:tx>
            <c:strRef>
              <c:f>'Ingresos promedios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alimentos'!$O$21:$Q$21</c:f>
              <c:numCache>
                <c:formatCode>0.0</c:formatCode>
                <c:ptCount val="3"/>
                <c:pt idx="0">
                  <c:v>0.92</c:v>
                </c:pt>
                <c:pt idx="1">
                  <c:v>3.66</c:v>
                </c:pt>
                <c:pt idx="2">
                  <c:v>0.95</c:v>
                </c:pt>
              </c:numCache>
            </c:numRef>
          </c:val>
        </c:ser>
        <c:ser>
          <c:idx val="2"/>
          <c:order val="2"/>
          <c:tx>
            <c:strRef>
              <c:f>'Ingresos promedios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alimentos'!$O$22:$Q$22</c:f>
              <c:numCache>
                <c:formatCode>0.0</c:formatCode>
                <c:ptCount val="3"/>
                <c:pt idx="0">
                  <c:v>-0.08</c:v>
                </c:pt>
                <c:pt idx="1">
                  <c:v>2.39</c:v>
                </c:pt>
                <c:pt idx="2">
                  <c:v>2.8</c:v>
                </c:pt>
              </c:numCache>
            </c:numRef>
          </c:val>
        </c:ser>
        <c:axId val="104440192"/>
        <c:axId val="104441728"/>
      </c:barChart>
      <c:catAx>
        <c:axId val="1044401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441728"/>
        <c:crosses val="autoZero"/>
        <c:auto val="1"/>
        <c:lblAlgn val="ctr"/>
        <c:lblOffset val="100"/>
      </c:catAx>
      <c:valAx>
        <c:axId val="1044417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440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47E-2"/>
          <c:y val="0.224355450869432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7189484378968749E-2"/>
                  <c:y val="0.1012847298470162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vivienda'!$O$15:$O$16</c:f>
              <c:numCache>
                <c:formatCode>#,##0</c:formatCode>
                <c:ptCount val="2"/>
                <c:pt idx="0" formatCode="#,##0.0">
                  <c:v>3.98</c:v>
                </c:pt>
                <c:pt idx="1">
                  <c:v>96.02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6536582543443563"/>
          <c:w val="0.69006477012954015"/>
          <c:h val="0.108916564712279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77"/>
          <c:y val="4.0028053173515252E-2"/>
          <c:w val="0.85111869599990986"/>
          <c:h val="0.920430998756730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vivienda'!$O$20:$Q$20</c:f>
              <c:numCache>
                <c:formatCode>0.0</c:formatCode>
                <c:ptCount val="3"/>
                <c:pt idx="0">
                  <c:v>0.35</c:v>
                </c:pt>
                <c:pt idx="1">
                  <c:v>2.33</c:v>
                </c:pt>
                <c:pt idx="2">
                  <c:v>5.05</c:v>
                </c:pt>
              </c:numCache>
            </c:numRef>
          </c:val>
        </c:ser>
        <c:ser>
          <c:idx val="0"/>
          <c:order val="1"/>
          <c:tx>
            <c:strRef>
              <c:f>'Ingresos promedios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vivienda'!$O$21:$Q$21</c:f>
              <c:numCache>
                <c:formatCode>0.0</c:formatCode>
                <c:ptCount val="3"/>
                <c:pt idx="0">
                  <c:v>0.21</c:v>
                </c:pt>
                <c:pt idx="1">
                  <c:v>1.1000000000000001</c:v>
                </c:pt>
                <c:pt idx="2">
                  <c:v>2.5</c:v>
                </c:pt>
              </c:numCache>
            </c:numRef>
          </c:val>
        </c:ser>
        <c:ser>
          <c:idx val="2"/>
          <c:order val="2"/>
          <c:tx>
            <c:strRef>
              <c:f>'Ingresos promedios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vivienda'!$O$22:$Q$22</c:f>
              <c:numCache>
                <c:formatCode>0.0</c:formatCode>
                <c:ptCount val="3"/>
                <c:pt idx="0">
                  <c:v>0.06</c:v>
                </c:pt>
                <c:pt idx="1">
                  <c:v>1.03</c:v>
                </c:pt>
                <c:pt idx="2">
                  <c:v>3.98</c:v>
                </c:pt>
              </c:numCache>
            </c:numRef>
          </c:val>
        </c:ser>
        <c:axId val="104558592"/>
        <c:axId val="104560128"/>
      </c:barChart>
      <c:catAx>
        <c:axId val="1045585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560128"/>
        <c:crosses val="autoZero"/>
        <c:auto val="1"/>
        <c:lblAlgn val="ctr"/>
        <c:lblOffset val="100"/>
      </c:catAx>
      <c:valAx>
        <c:axId val="1045601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558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65E-2"/>
          <c:y val="0.224355450869432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570791858564851E-2"/>
                  <c:y val="0.1015055118110236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vestuario'!$O$15:$O$16</c:f>
              <c:numCache>
                <c:formatCode>#,##0</c:formatCode>
                <c:ptCount val="2"/>
                <c:pt idx="0" formatCode="#,##0.0">
                  <c:v>2.6100000000000003</c:v>
                </c:pt>
                <c:pt idx="1">
                  <c:v>97.39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298102864693917"/>
          <c:w val="0.64579646412123004"/>
          <c:h val="0.109352230971128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"/>
          <c:y val="4.0028053173515252E-2"/>
          <c:w val="0.85111869599990986"/>
          <c:h val="0.920430998756729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vestuario'!$O$21:$Q$21</c:f>
              <c:numCache>
                <c:formatCode>0.0</c:formatCode>
                <c:ptCount val="3"/>
                <c:pt idx="0">
                  <c:v>-1.0000000000000009E-2</c:v>
                </c:pt>
                <c:pt idx="1">
                  <c:v>-1.35</c:v>
                </c:pt>
                <c:pt idx="2">
                  <c:v>-1.46</c:v>
                </c:pt>
              </c:numCache>
            </c:numRef>
          </c:val>
        </c:ser>
        <c:ser>
          <c:idx val="0"/>
          <c:order val="1"/>
          <c:tx>
            <c:strRef>
              <c:f>'Ingresos promedios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vestuario'!$O$22:$Q$22</c:f>
              <c:numCache>
                <c:formatCode>0.0</c:formatCode>
                <c:ptCount val="3"/>
                <c:pt idx="0">
                  <c:v>0.16999999999999998</c:v>
                </c:pt>
                <c:pt idx="1">
                  <c:v>-1.88</c:v>
                </c:pt>
                <c:pt idx="2">
                  <c:v>-1.9100000000000001</c:v>
                </c:pt>
              </c:numCache>
            </c:numRef>
          </c:val>
        </c:ser>
        <c:ser>
          <c:idx val="2"/>
          <c:order val="2"/>
          <c:tx>
            <c:strRef>
              <c:f>'Ingresos promedios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vestuario'!$O$23:$Q$23</c:f>
              <c:numCache>
                <c:formatCode>0.0</c:formatCode>
                <c:ptCount val="3"/>
                <c:pt idx="0">
                  <c:v>0.12000000000000001</c:v>
                </c:pt>
                <c:pt idx="1">
                  <c:v>-0.43000000000000005</c:v>
                </c:pt>
                <c:pt idx="2">
                  <c:v>-2.6100000000000003</c:v>
                </c:pt>
              </c:numCache>
            </c:numRef>
          </c:val>
        </c:ser>
        <c:axId val="104758656"/>
        <c:axId val="104764544"/>
      </c:barChart>
      <c:catAx>
        <c:axId val="1047586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764544"/>
        <c:crosses val="autoZero"/>
        <c:auto val="1"/>
        <c:lblAlgn val="ctr"/>
        <c:lblOffset val="100"/>
      </c:catAx>
      <c:valAx>
        <c:axId val="1047645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75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788"/>
          <c:y val="0.30918422646561938"/>
          <c:w val="0.11532150926462224"/>
          <c:h val="0.353509367363565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82E-2"/>
          <c:y val="0.224355450869432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28759183912417E-2"/>
                  <c:y val="9.144315784056390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salud'!$O$15:$O$16</c:f>
              <c:numCache>
                <c:formatCode>#,##0</c:formatCode>
                <c:ptCount val="2"/>
                <c:pt idx="0" formatCode="#,##0.0">
                  <c:v>4.46</c:v>
                </c:pt>
                <c:pt idx="1">
                  <c:v>95.54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2388436330855064"/>
          <c:w val="0.63619354272165751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6"/>
          <c:y val="4.0028053173515252E-2"/>
          <c:w val="0.85111869599990986"/>
          <c:h val="0.920430998756729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salud'!$O$21:$Q$21</c:f>
              <c:numCache>
                <c:formatCode>0.0</c:formatCode>
                <c:ptCount val="3"/>
                <c:pt idx="0">
                  <c:v>0.4</c:v>
                </c:pt>
                <c:pt idx="1">
                  <c:v>4.1399999999999997</c:v>
                </c:pt>
                <c:pt idx="2">
                  <c:v>6.37</c:v>
                </c:pt>
              </c:numCache>
            </c:numRef>
          </c:val>
        </c:ser>
        <c:ser>
          <c:idx val="0"/>
          <c:order val="1"/>
          <c:tx>
            <c:strRef>
              <c:f>'Ingresos promedios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salud'!$O$22:$Q$22</c:f>
              <c:numCache>
                <c:formatCode>0.0</c:formatCode>
                <c:ptCount val="3"/>
                <c:pt idx="0">
                  <c:v>0.16</c:v>
                </c:pt>
                <c:pt idx="1">
                  <c:v>3.49</c:v>
                </c:pt>
                <c:pt idx="2">
                  <c:v>4.57</c:v>
                </c:pt>
              </c:numCache>
            </c:numRef>
          </c:val>
        </c:ser>
        <c:ser>
          <c:idx val="2"/>
          <c:order val="2"/>
          <c:tx>
            <c:strRef>
              <c:f>'Ingresos promedios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salud'!$O$23:$Q$23</c:f>
              <c:numCache>
                <c:formatCode>0.0</c:formatCode>
                <c:ptCount val="3"/>
                <c:pt idx="0">
                  <c:v>0.16</c:v>
                </c:pt>
                <c:pt idx="1">
                  <c:v>2.6</c:v>
                </c:pt>
                <c:pt idx="2">
                  <c:v>4.46</c:v>
                </c:pt>
              </c:numCache>
            </c:numRef>
          </c:val>
        </c:ser>
        <c:axId val="105020416"/>
        <c:axId val="105030400"/>
      </c:barChart>
      <c:catAx>
        <c:axId val="105020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030400"/>
        <c:crosses val="autoZero"/>
        <c:auto val="1"/>
        <c:lblAlgn val="ctr"/>
        <c:lblOffset val="100"/>
      </c:catAx>
      <c:valAx>
        <c:axId val="1050304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020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0.10405602133741412"/>
          <c:w val="0.11532150926462224"/>
          <c:h val="0.353509367363565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96E-2"/>
          <c:y val="0.2243554508694324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4516409133069E-2"/>
                  <c:y val="9.391933578023872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educación'!$O$15:$O$16</c:f>
              <c:numCache>
                <c:formatCode>#,##0</c:formatCode>
                <c:ptCount val="2"/>
                <c:pt idx="0" formatCode="#,##0.0">
                  <c:v>5.13</c:v>
                </c:pt>
                <c:pt idx="1">
                  <c:v>94.87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8298102864693917"/>
          <c:w val="0.64336865786513564"/>
          <c:h val="0.108916564712279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1"/>
          <c:y val="4.0028053173515252E-2"/>
          <c:w val="0.85111869599990986"/>
          <c:h val="0.92043099875672918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educación'!$O$21:$Q$21</c:f>
              <c:numCache>
                <c:formatCode>0.0</c:formatCode>
                <c:ptCount val="3"/>
                <c:pt idx="0">
                  <c:v>0.03</c:v>
                </c:pt>
                <c:pt idx="1">
                  <c:v>6.94</c:v>
                </c:pt>
                <c:pt idx="2">
                  <c:v>7.13</c:v>
                </c:pt>
              </c:numCache>
            </c:numRef>
          </c:val>
        </c:ser>
        <c:ser>
          <c:idx val="0"/>
          <c:order val="1"/>
          <c:tx>
            <c:strRef>
              <c:f>'Ingresos promedios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educación'!$O$22:$Q$22</c:f>
              <c:numCache>
                <c:formatCode>0.0</c:formatCode>
                <c:ptCount val="3"/>
                <c:pt idx="0">
                  <c:v>0.01</c:v>
                </c:pt>
                <c:pt idx="1">
                  <c:v>3.82</c:v>
                </c:pt>
                <c:pt idx="2">
                  <c:v>3.97</c:v>
                </c:pt>
              </c:numCache>
            </c:numRef>
          </c:val>
        </c:ser>
        <c:ser>
          <c:idx val="2"/>
          <c:order val="2"/>
          <c:tx>
            <c:strRef>
              <c:f>'Ingresos promedios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educación'!$O$23:$Q$23</c:f>
              <c:numCache>
                <c:formatCode>0.0</c:formatCode>
                <c:ptCount val="3"/>
                <c:pt idx="0">
                  <c:v>-0.01</c:v>
                </c:pt>
                <c:pt idx="1">
                  <c:v>4.9400000000000004</c:v>
                </c:pt>
                <c:pt idx="2">
                  <c:v>5.13</c:v>
                </c:pt>
              </c:numCache>
            </c:numRef>
          </c:val>
        </c:ser>
        <c:axId val="105241216"/>
        <c:axId val="105247104"/>
      </c:barChart>
      <c:catAx>
        <c:axId val="1052412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247104"/>
        <c:crosses val="autoZero"/>
        <c:auto val="1"/>
        <c:lblAlgn val="ctr"/>
        <c:lblOffset val="100"/>
      </c:catAx>
      <c:valAx>
        <c:axId val="1052471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241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06E-2"/>
          <c:y val="0.2243554508694325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543307086614247E-4"/>
                  <c:y val="0.1080899593433173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diversión'!$O$15:$O$16</c:f>
              <c:numCache>
                <c:formatCode>#,##0</c:formatCode>
                <c:ptCount val="2"/>
                <c:pt idx="0" formatCode="#,##0.0">
                  <c:v>2.16</c:v>
                </c:pt>
                <c:pt idx="1">
                  <c:v>97.84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203251698686851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7"/>
          <c:y val="4.0028053173515252E-2"/>
          <c:w val="0.85111869599990986"/>
          <c:h val="0.92043099875672896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diversión'!$O$21:$Q$21</c:f>
              <c:numCache>
                <c:formatCode>0.0</c:formatCode>
                <c:ptCount val="3"/>
                <c:pt idx="0">
                  <c:v>-0.14000000000000001</c:v>
                </c:pt>
                <c:pt idx="1">
                  <c:v>0.76</c:v>
                </c:pt>
                <c:pt idx="2">
                  <c:v>-1.1000000000000001</c:v>
                </c:pt>
              </c:numCache>
            </c:numRef>
          </c:val>
        </c:ser>
        <c:ser>
          <c:idx val="0"/>
          <c:order val="1"/>
          <c:tx>
            <c:strRef>
              <c:f>'Ingresos promedios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diversión'!$O$22:$Q$22</c:f>
              <c:numCache>
                <c:formatCode>0.0</c:formatCode>
                <c:ptCount val="3"/>
                <c:pt idx="0">
                  <c:v>-0.75</c:v>
                </c:pt>
                <c:pt idx="1">
                  <c:v>-1.55</c:v>
                </c:pt>
                <c:pt idx="2">
                  <c:v>-0.75</c:v>
                </c:pt>
              </c:numCache>
            </c:numRef>
          </c:val>
        </c:ser>
        <c:ser>
          <c:idx val="2"/>
          <c:order val="2"/>
          <c:tx>
            <c:strRef>
              <c:f>'Ingresos promedios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diversión'!$O$23:$Q$23</c:f>
              <c:numCache>
                <c:formatCode>0.0</c:formatCode>
                <c:ptCount val="3"/>
                <c:pt idx="0">
                  <c:v>-0.63</c:v>
                </c:pt>
                <c:pt idx="1">
                  <c:v>-1.42</c:v>
                </c:pt>
                <c:pt idx="2">
                  <c:v>2.16</c:v>
                </c:pt>
              </c:numCache>
            </c:numRef>
          </c:val>
        </c:ser>
        <c:axId val="104306944"/>
        <c:axId val="104316928"/>
      </c:barChart>
      <c:catAx>
        <c:axId val="1043069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316928"/>
        <c:crosses val="autoZero"/>
        <c:auto val="1"/>
        <c:lblAlgn val="ctr"/>
        <c:lblOffset val="100"/>
      </c:catAx>
      <c:valAx>
        <c:axId val="1043169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4306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729444853190576"/>
          <c:y val="7.1667357369802467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13E-2"/>
          <c:y val="0.2243554508694325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5454434474760557E-5"/>
                  <c:y val="0.1024862801240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transporte'!$O$15:$O$16</c:f>
              <c:numCache>
                <c:formatCode>#,##0</c:formatCode>
                <c:ptCount val="2"/>
                <c:pt idx="0" formatCode="#,##0.0">
                  <c:v>2.78</c:v>
                </c:pt>
                <c:pt idx="1">
                  <c:v>97.22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388436330855064"/>
          <c:w val="0.64336865786513564"/>
          <c:h val="0.1080555642007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2"/>
          <c:y val="4.0028053173515252E-2"/>
          <c:w val="0.85111869599990986"/>
          <c:h val="0.920430998756728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transporte'!$O$21:$Q$21</c:f>
              <c:numCache>
                <c:formatCode>0.0</c:formatCode>
                <c:ptCount val="3"/>
                <c:pt idx="0">
                  <c:v>7.0000000000000007E-2</c:v>
                </c:pt>
                <c:pt idx="1">
                  <c:v>0.65</c:v>
                </c:pt>
                <c:pt idx="2">
                  <c:v>4.3099999999999996</c:v>
                </c:pt>
              </c:numCache>
            </c:numRef>
          </c:val>
        </c:ser>
        <c:ser>
          <c:idx val="0"/>
          <c:order val="1"/>
          <c:tx>
            <c:strRef>
              <c:f>'Ingresos promedios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transporte'!$O$22:$Q$22</c:f>
              <c:numCache>
                <c:formatCode>0.0</c:formatCode>
                <c:ptCount val="3"/>
                <c:pt idx="0">
                  <c:v>0.09</c:v>
                </c:pt>
                <c:pt idx="1">
                  <c:v>2.44</c:v>
                </c:pt>
                <c:pt idx="2">
                  <c:v>1.4</c:v>
                </c:pt>
              </c:numCache>
            </c:numRef>
          </c:val>
        </c:ser>
        <c:ser>
          <c:idx val="2"/>
          <c:order val="2"/>
          <c:tx>
            <c:strRef>
              <c:f>'Ingresos promedios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transporte'!$O$23:$Q$23</c:f>
              <c:numCache>
                <c:formatCode>0.0</c:formatCode>
                <c:ptCount val="3"/>
                <c:pt idx="0">
                  <c:v>0.15</c:v>
                </c:pt>
                <c:pt idx="1">
                  <c:v>2.75</c:v>
                </c:pt>
                <c:pt idx="2">
                  <c:v>2.78</c:v>
                </c:pt>
              </c:numCache>
            </c:numRef>
          </c:val>
        </c:ser>
        <c:axId val="105637760"/>
        <c:axId val="105639296"/>
      </c:barChart>
      <c:catAx>
        <c:axId val="1056377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639296"/>
        <c:crosses val="autoZero"/>
        <c:auto val="1"/>
        <c:lblAlgn val="ctr"/>
        <c:lblOffset val="100"/>
      </c:catAx>
      <c:valAx>
        <c:axId val="1056392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637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24E-2"/>
          <c:y val="0.224355450869432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2118709880366077E-2"/>
                  <c:y val="0.1191478018372703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comunicación'!$N$15:$N$16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comunicación'!$O$15:$O$16</c:f>
              <c:numCache>
                <c:formatCode>#,##0</c:formatCode>
                <c:ptCount val="2"/>
                <c:pt idx="0" formatCode="#,##0.0">
                  <c:v>-0.86</c:v>
                </c:pt>
                <c:pt idx="1">
                  <c:v>100.86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9109237451513348E-2"/>
          <c:y val="0.8298102864693917"/>
          <c:w val="0.64095903742369442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7"/>
          <c:y val="4.0028053173515252E-2"/>
          <c:w val="0.85111869599990986"/>
          <c:h val="0.920430998756728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comunicación'!$N$21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comunicación'!$O$21:$Q$21</c:f>
              <c:numCache>
                <c:formatCode>0.0</c:formatCode>
                <c:ptCount val="3"/>
                <c:pt idx="0">
                  <c:v>1.76</c:v>
                </c:pt>
                <c:pt idx="1">
                  <c:v>5.9</c:v>
                </c:pt>
                <c:pt idx="2">
                  <c:v>6.32</c:v>
                </c:pt>
              </c:numCache>
            </c:numRef>
          </c:val>
        </c:ser>
        <c:ser>
          <c:idx val="0"/>
          <c:order val="1"/>
          <c:tx>
            <c:strRef>
              <c:f>'Ingresos promedios comunicación'!$N$22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comunicación'!$O$22:$Q$22</c:f>
              <c:numCache>
                <c:formatCode>0.0</c:formatCode>
                <c:ptCount val="3"/>
                <c:pt idx="0">
                  <c:v>-2.38</c:v>
                </c:pt>
                <c:pt idx="1">
                  <c:v>0.2</c:v>
                </c:pt>
                <c:pt idx="2">
                  <c:v>-4.24</c:v>
                </c:pt>
              </c:numCache>
            </c:numRef>
          </c:val>
        </c:ser>
        <c:ser>
          <c:idx val="2"/>
          <c:order val="2"/>
          <c:tx>
            <c:strRef>
              <c:f>'Ingresos promedios comunicación'!$N$23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comunicación'!$O$20:$Q$20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comunicación'!$O$23:$Q$23</c:f>
              <c:numCache>
                <c:formatCode>0.0</c:formatCode>
                <c:ptCount val="3"/>
                <c:pt idx="0">
                  <c:v>0.08</c:v>
                </c:pt>
                <c:pt idx="1">
                  <c:v>2.34</c:v>
                </c:pt>
                <c:pt idx="2">
                  <c:v>0.86</c:v>
                </c:pt>
              </c:numCache>
            </c:numRef>
          </c:val>
        </c:ser>
        <c:axId val="105682816"/>
        <c:axId val="105684352"/>
      </c:barChart>
      <c:catAx>
        <c:axId val="105682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684352"/>
        <c:crosses val="autoZero"/>
        <c:auto val="1"/>
        <c:lblAlgn val="ctr"/>
        <c:lblOffset val="100"/>
      </c:catAx>
      <c:valAx>
        <c:axId val="105684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68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283334077167479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38E-2"/>
          <c:y val="0.224355450869432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266908944074298E-2"/>
                  <c:y val="0.1081881561679790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otros gastos'!$O$15:$O$16</c:f>
              <c:numCache>
                <c:formatCode>#,##0</c:formatCode>
                <c:ptCount val="2"/>
                <c:pt idx="0" formatCode="#,##0.0">
                  <c:v>1.93</c:v>
                </c:pt>
                <c:pt idx="1">
                  <c:v>98.07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0018067066518794"/>
          <c:w val="0.64095903742369442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1"/>
          <c:y val="4.0028053173515252E-2"/>
          <c:w val="0.85111869599990986"/>
          <c:h val="0.920430998756728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gastos'!$O$21:$Q$21</c:f>
              <c:numCache>
                <c:formatCode>0.0</c:formatCode>
                <c:ptCount val="3"/>
                <c:pt idx="0">
                  <c:v>0.28000000000000003</c:v>
                </c:pt>
                <c:pt idx="1">
                  <c:v>2.67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'Ingresos promedios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gastos'!$O$22:$Q$22</c:f>
              <c:numCache>
                <c:formatCode>0.0</c:formatCode>
                <c:ptCount val="3"/>
                <c:pt idx="0">
                  <c:v>0.39</c:v>
                </c:pt>
                <c:pt idx="1">
                  <c:v>1.99</c:v>
                </c:pt>
                <c:pt idx="2">
                  <c:v>2.7</c:v>
                </c:pt>
              </c:numCache>
            </c:numRef>
          </c:val>
        </c:ser>
        <c:ser>
          <c:idx val="2"/>
          <c:order val="2"/>
          <c:tx>
            <c:strRef>
              <c:f>'Ingresos promedios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gastos'!$O$23:$Q$23</c:f>
              <c:numCache>
                <c:formatCode>0.0</c:formatCode>
                <c:ptCount val="3"/>
                <c:pt idx="0">
                  <c:v>-0.01</c:v>
                </c:pt>
                <c:pt idx="1">
                  <c:v>1.1000000000000001</c:v>
                </c:pt>
                <c:pt idx="2">
                  <c:v>1.93</c:v>
                </c:pt>
              </c:numCache>
            </c:numRef>
          </c:val>
        </c:ser>
        <c:axId val="105846272"/>
        <c:axId val="105847808"/>
      </c:barChart>
      <c:catAx>
        <c:axId val="1058462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847808"/>
        <c:crosses val="autoZero"/>
        <c:auto val="1"/>
        <c:lblAlgn val="ctr"/>
        <c:lblOffset val="100"/>
      </c:catAx>
      <c:valAx>
        <c:axId val="1058478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584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48E-2"/>
          <c:y val="0.2243554508694328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155977640199553E-2"/>
                  <c:y val="0.111009417940404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bajos'!$N$15:$N$16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bajos'!$O$15:$O$16</c:f>
              <c:numCache>
                <c:formatCode>#,##0</c:formatCode>
                <c:ptCount val="2"/>
                <c:pt idx="0" formatCode="#,##0.0">
                  <c:v>18.329999999999998</c:v>
                </c:pt>
                <c:pt idx="1">
                  <c:v>81.67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98102864693917"/>
          <c:w val="0.63856739922435057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6"/>
          <c:y val="4.0028053173515252E-2"/>
          <c:w val="0.85111869599990986"/>
          <c:h val="0.92043099875672785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bajos'!$O$21:$Q$21</c:f>
              <c:numCache>
                <c:formatCode>0.0</c:formatCode>
                <c:ptCount val="3"/>
                <c:pt idx="0">
                  <c:v>2.69</c:v>
                </c:pt>
                <c:pt idx="1">
                  <c:v>22.190000000000005</c:v>
                </c:pt>
                <c:pt idx="2">
                  <c:v>37.4</c:v>
                </c:pt>
              </c:numCache>
            </c:numRef>
          </c:val>
        </c:ser>
        <c:ser>
          <c:idx val="0"/>
          <c:order val="1"/>
          <c:tx>
            <c:strRef>
              <c:f>'IPC ingresos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bajos'!$O$22:$Q$22</c:f>
              <c:numCache>
                <c:formatCode>0.0</c:formatCode>
                <c:ptCount val="3"/>
                <c:pt idx="0">
                  <c:v>1.72</c:v>
                </c:pt>
                <c:pt idx="1">
                  <c:v>17.18</c:v>
                </c:pt>
                <c:pt idx="2">
                  <c:v>12.66</c:v>
                </c:pt>
              </c:numCache>
            </c:numRef>
          </c:val>
        </c:ser>
        <c:ser>
          <c:idx val="2"/>
          <c:order val="2"/>
          <c:tx>
            <c:strRef>
              <c:f>'IPC ingresos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bajos'!$O$23:$Q$23</c:f>
              <c:numCache>
                <c:formatCode>0.0</c:formatCode>
                <c:ptCount val="3"/>
                <c:pt idx="0">
                  <c:v>-8.0000000000000113E-2</c:v>
                </c:pt>
                <c:pt idx="1">
                  <c:v>16.930000000000003</c:v>
                </c:pt>
                <c:pt idx="2">
                  <c:v>18.329999999999998</c:v>
                </c:pt>
              </c:numCache>
            </c:numRef>
          </c:val>
        </c:ser>
        <c:axId val="106148992"/>
        <c:axId val="106150528"/>
      </c:barChart>
      <c:catAx>
        <c:axId val="1061489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150528"/>
        <c:crosses val="autoZero"/>
        <c:auto val="1"/>
        <c:lblAlgn val="ctr"/>
        <c:lblOffset val="100"/>
      </c:catAx>
      <c:valAx>
        <c:axId val="1061505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148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59E-2"/>
          <c:y val="0.2243554508694329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07896054977887E-2"/>
                  <c:y val="0.111832773891311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alimentos'!$O$15:$O$16</c:f>
              <c:numCache>
                <c:formatCode>#,##0</c:formatCode>
                <c:ptCount val="2"/>
                <c:pt idx="0" formatCode="#,##0.0">
                  <c:v>2.2799999999999998</c:v>
                </c:pt>
                <c:pt idx="1">
                  <c:v>97.72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5E-2"/>
          <c:y val="0.81203251698686851"/>
          <c:w val="0.65319108012261862"/>
          <c:h val="0.108916564712279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"/>
          <c:y val="4.0028053173515252E-2"/>
          <c:w val="0.85111869599990986"/>
          <c:h val="0.920430998756727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alimentos'!$O$21:$Q$21</c:f>
              <c:numCache>
                <c:formatCode>0.0</c:formatCode>
                <c:ptCount val="3"/>
                <c:pt idx="0">
                  <c:v>0.59</c:v>
                </c:pt>
                <c:pt idx="1">
                  <c:v>2.85</c:v>
                </c:pt>
                <c:pt idx="2">
                  <c:v>8.15</c:v>
                </c:pt>
              </c:numCache>
            </c:numRef>
          </c:val>
        </c:ser>
        <c:ser>
          <c:idx val="0"/>
          <c:order val="1"/>
          <c:tx>
            <c:strRef>
              <c:f>'Ingresos bajos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alimentos'!$O$22:$Q$22</c:f>
              <c:numCache>
                <c:formatCode>0.0</c:formatCode>
                <c:ptCount val="3"/>
                <c:pt idx="0">
                  <c:v>1.08</c:v>
                </c:pt>
                <c:pt idx="1">
                  <c:v>4.26</c:v>
                </c:pt>
                <c:pt idx="2">
                  <c:v>0.98</c:v>
                </c:pt>
              </c:numCache>
            </c:numRef>
          </c:val>
        </c:ser>
        <c:ser>
          <c:idx val="2"/>
          <c:order val="2"/>
          <c:tx>
            <c:strRef>
              <c:f>'Ingresos bajos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alimentos'!$O$23:$Q$23</c:f>
              <c:numCache>
                <c:formatCode>0.0</c:formatCode>
                <c:ptCount val="3"/>
                <c:pt idx="0">
                  <c:v>0.01</c:v>
                </c:pt>
                <c:pt idx="1">
                  <c:v>2.35</c:v>
                </c:pt>
                <c:pt idx="2">
                  <c:v>2.2799999999999998</c:v>
                </c:pt>
              </c:numCache>
            </c:numRef>
          </c:val>
        </c:ser>
        <c:axId val="106021632"/>
        <c:axId val="106023168"/>
      </c:barChart>
      <c:catAx>
        <c:axId val="1060216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023168"/>
        <c:crosses val="autoZero"/>
        <c:auto val="1"/>
        <c:lblAlgn val="ctr"/>
        <c:lblOffset val="100"/>
      </c:catAx>
      <c:valAx>
        <c:axId val="1060231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021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69E-2"/>
          <c:y val="0.224355450869432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981816911669356E-2"/>
                  <c:y val="0.1171702948896095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vivienda'!$O$15:$O$16</c:f>
              <c:numCache>
                <c:formatCode>#,##0</c:formatCode>
                <c:ptCount val="2"/>
                <c:pt idx="0" formatCode="#,##0.0">
                  <c:v>5.08</c:v>
                </c:pt>
                <c:pt idx="1">
                  <c:v>94.92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5070746384838862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3"/>
          <c:y val="4.0028053173515252E-2"/>
          <c:w val="0.85111869599990986"/>
          <c:h val="0.920430998756727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vivienda'!$O$21:$Q$21</c:f>
              <c:numCache>
                <c:formatCode>0.0</c:formatCode>
                <c:ptCount val="3"/>
                <c:pt idx="0">
                  <c:v>0.43</c:v>
                </c:pt>
                <c:pt idx="1">
                  <c:v>2.4700000000000002</c:v>
                </c:pt>
                <c:pt idx="2">
                  <c:v>4.24</c:v>
                </c:pt>
              </c:numCache>
            </c:numRef>
          </c:val>
        </c:ser>
        <c:ser>
          <c:idx val="0"/>
          <c:order val="1"/>
          <c:tx>
            <c:strRef>
              <c:f>'Ingresos bajos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vivienda'!$O$22:$Q$22</c:f>
              <c:numCache>
                <c:formatCode>0.0</c:formatCode>
                <c:ptCount val="3"/>
                <c:pt idx="0">
                  <c:v>0.12</c:v>
                </c:pt>
                <c:pt idx="1">
                  <c:v>0.82</c:v>
                </c:pt>
                <c:pt idx="2">
                  <c:v>2.56</c:v>
                </c:pt>
              </c:numCache>
            </c:numRef>
          </c:val>
        </c:ser>
        <c:ser>
          <c:idx val="2"/>
          <c:order val="2"/>
          <c:tx>
            <c:strRef>
              <c:f>'Ingresos bajos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vivienda'!$O$23:$Q$23</c:f>
              <c:numCache>
                <c:formatCode>0.0</c:formatCode>
                <c:ptCount val="3"/>
                <c:pt idx="0">
                  <c:v>0.12</c:v>
                </c:pt>
                <c:pt idx="1">
                  <c:v>1.29</c:v>
                </c:pt>
                <c:pt idx="2">
                  <c:v>5.08</c:v>
                </c:pt>
              </c:numCache>
            </c:numRef>
          </c:val>
        </c:ser>
        <c:axId val="106414464"/>
        <c:axId val="106416000"/>
      </c:barChart>
      <c:catAx>
        <c:axId val="106414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416000"/>
        <c:crosses val="autoZero"/>
        <c:auto val="1"/>
        <c:lblAlgn val="ctr"/>
        <c:lblOffset val="100"/>
      </c:catAx>
      <c:valAx>
        <c:axId val="1064160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414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79E-2"/>
          <c:y val="0.224355450869433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864009186351905E-3"/>
                  <c:y val="0.118418947631546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vestuario'!$O$15:$O$16</c:f>
              <c:numCache>
                <c:formatCode>#,##0</c:formatCode>
                <c:ptCount val="2"/>
                <c:pt idx="0" formatCode="#,##0.0">
                  <c:v>2.27</c:v>
                </c:pt>
                <c:pt idx="1">
                  <c:v>97.73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0610659382602756"/>
          <c:w val="0.66850024606299263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7"/>
          <c:y val="4.0028053173515252E-2"/>
          <c:w val="0.85111869599990986"/>
          <c:h val="0.920430998756726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vestuario'!$O$21:$Q$21</c:f>
              <c:numCache>
                <c:formatCode>0.0</c:formatCode>
                <c:ptCount val="3"/>
                <c:pt idx="0">
                  <c:v>0.15</c:v>
                </c:pt>
                <c:pt idx="1">
                  <c:v>-1.42</c:v>
                </c:pt>
                <c:pt idx="2">
                  <c:v>-2.73</c:v>
                </c:pt>
              </c:numCache>
            </c:numRef>
          </c:val>
        </c:ser>
        <c:ser>
          <c:idx val="0"/>
          <c:order val="1"/>
          <c:tx>
            <c:strRef>
              <c:f>'Ingresos bajos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vestuario'!$O$22:$Q$22</c:f>
              <c:numCache>
                <c:formatCode>0.0</c:formatCode>
                <c:ptCount val="3"/>
                <c:pt idx="0">
                  <c:v>2.0000000000000004E-2</c:v>
                </c:pt>
                <c:pt idx="1">
                  <c:v>-0.31</c:v>
                </c:pt>
                <c:pt idx="2">
                  <c:v>0.13999999999999999</c:v>
                </c:pt>
              </c:numCache>
            </c:numRef>
          </c:val>
        </c:ser>
        <c:ser>
          <c:idx val="2"/>
          <c:order val="2"/>
          <c:tx>
            <c:strRef>
              <c:f>'Ingresos bajos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vestuario'!$O$23:$Q$23</c:f>
              <c:numCache>
                <c:formatCode>0.0</c:formatCode>
                <c:ptCount val="3"/>
                <c:pt idx="0">
                  <c:v>0.29000000000000004</c:v>
                </c:pt>
                <c:pt idx="1">
                  <c:v>-0.16999999999999998</c:v>
                </c:pt>
                <c:pt idx="2">
                  <c:v>-2.27</c:v>
                </c:pt>
              </c:numCache>
            </c:numRef>
          </c:val>
        </c:ser>
        <c:axId val="106570112"/>
        <c:axId val="106571648"/>
      </c:barChart>
      <c:catAx>
        <c:axId val="106570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571648"/>
        <c:crosses val="autoZero"/>
        <c:auto val="1"/>
        <c:lblAlgn val="ctr"/>
        <c:lblOffset val="100"/>
      </c:catAx>
      <c:valAx>
        <c:axId val="1065716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57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199292434370159"/>
          <c:y val="0.42794266101352901"/>
          <c:w val="0.11532150926462224"/>
          <c:h val="0.353509367363566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9E-2"/>
          <c:y val="0.224355450869433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248036485933608E-2"/>
                  <c:y val="0.113182770758306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salud'!$O$15:$O$16</c:f>
              <c:numCache>
                <c:formatCode>#,##0</c:formatCode>
                <c:ptCount val="2"/>
                <c:pt idx="0" formatCode="#,##0.0">
                  <c:v>2.79</c:v>
                </c:pt>
                <c:pt idx="1">
                  <c:v>97.21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795844014770969"/>
          <c:w val="0.65070746384838862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"/>
          <c:y val="4.0028053173515252E-2"/>
          <c:w val="0.85111869599990986"/>
          <c:h val="0.920430998756726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salud'!$O$21:$Q$21</c:f>
              <c:numCache>
                <c:formatCode>0.0</c:formatCode>
                <c:ptCount val="3"/>
                <c:pt idx="0">
                  <c:v>0.4</c:v>
                </c:pt>
                <c:pt idx="1">
                  <c:v>3.31</c:v>
                </c:pt>
                <c:pt idx="2">
                  <c:v>5.81</c:v>
                </c:pt>
              </c:numCache>
            </c:numRef>
          </c:val>
        </c:ser>
        <c:ser>
          <c:idx val="0"/>
          <c:order val="1"/>
          <c:tx>
            <c:strRef>
              <c:f>'Ingresos bajos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salud'!$O$22:$Q$22</c:f>
              <c:numCache>
                <c:formatCode>0.0</c:formatCode>
                <c:ptCount val="3"/>
                <c:pt idx="0">
                  <c:v>0.47</c:v>
                </c:pt>
                <c:pt idx="1">
                  <c:v>2.78</c:v>
                </c:pt>
                <c:pt idx="2">
                  <c:v>3.93</c:v>
                </c:pt>
              </c:numCache>
            </c:numRef>
          </c:val>
        </c:ser>
        <c:ser>
          <c:idx val="2"/>
          <c:order val="2"/>
          <c:tx>
            <c:strRef>
              <c:f>'Ingresos bajos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salud'!$O$23:$Q$23</c:f>
              <c:numCache>
                <c:formatCode>0.0</c:formatCode>
                <c:ptCount val="3"/>
                <c:pt idx="0">
                  <c:v>0.16</c:v>
                </c:pt>
                <c:pt idx="1">
                  <c:v>1.48</c:v>
                </c:pt>
                <c:pt idx="2">
                  <c:v>2.79</c:v>
                </c:pt>
              </c:numCache>
            </c:numRef>
          </c:val>
        </c:ser>
        <c:axId val="106672128"/>
        <c:axId val="106673664"/>
      </c:barChart>
      <c:catAx>
        <c:axId val="1066721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673664"/>
        <c:crosses val="autoZero"/>
        <c:auto val="1"/>
        <c:lblAlgn val="ctr"/>
        <c:lblOffset val="100"/>
      </c:catAx>
      <c:valAx>
        <c:axId val="10667366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672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9.3259800014877561E-2"/>
          <c:w val="0.11532150926462224"/>
          <c:h val="0.353509367363566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E-2"/>
          <c:y val="0.224355450869433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4.1588479600969406E-3"/>
                  <c:y val="0.1135900138466944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educación'!$N$15:$N$16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educación'!$O$15:$O$16</c:f>
              <c:numCache>
                <c:formatCode>#,##0</c:formatCode>
                <c:ptCount val="2"/>
                <c:pt idx="0" formatCode="#,##0.0">
                  <c:v>3.93</c:v>
                </c:pt>
                <c:pt idx="1">
                  <c:v>96.07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87"/>
          <c:w val="0.65569372793918113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6"/>
          <c:y val="4.0028053173515252E-2"/>
          <c:w val="0.85111869599990986"/>
          <c:h val="0.92043099875672629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educación'!$N$21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educación'!$O$21:$Q$21</c:f>
              <c:numCache>
                <c:formatCode>0.0</c:formatCode>
                <c:ptCount val="3"/>
                <c:pt idx="0">
                  <c:v>0.03</c:v>
                </c:pt>
                <c:pt idx="1">
                  <c:v>6.07</c:v>
                </c:pt>
                <c:pt idx="2">
                  <c:v>6.32</c:v>
                </c:pt>
              </c:numCache>
            </c:numRef>
          </c:val>
        </c:ser>
        <c:ser>
          <c:idx val="0"/>
          <c:order val="1"/>
          <c:tx>
            <c:strRef>
              <c:f>'Ingresos bajos educación'!$N$22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educación'!$O$22:$Q$22</c:f>
              <c:numCache>
                <c:formatCode>0.0</c:formatCode>
                <c:ptCount val="3"/>
                <c:pt idx="0">
                  <c:v>0.03</c:v>
                </c:pt>
                <c:pt idx="1">
                  <c:v>0.81</c:v>
                </c:pt>
                <c:pt idx="2">
                  <c:v>0.92</c:v>
                </c:pt>
              </c:numCache>
            </c:numRef>
          </c:val>
        </c:ser>
        <c:ser>
          <c:idx val="2"/>
          <c:order val="2"/>
          <c:tx>
            <c:strRef>
              <c:f>'Ingresos bajos educación'!$N$23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educación'!$O$20:$Q$20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educación'!$O$23:$Q$23</c:f>
              <c:numCache>
                <c:formatCode>0.0</c:formatCode>
                <c:ptCount val="3"/>
                <c:pt idx="0">
                  <c:v>0</c:v>
                </c:pt>
                <c:pt idx="1">
                  <c:v>3.65</c:v>
                </c:pt>
                <c:pt idx="2">
                  <c:v>3.93</c:v>
                </c:pt>
              </c:numCache>
            </c:numRef>
          </c:val>
        </c:ser>
        <c:axId val="106885120"/>
        <c:axId val="106886656"/>
      </c:barChart>
      <c:catAx>
        <c:axId val="106885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886656"/>
        <c:crosses val="autoZero"/>
        <c:auto val="1"/>
        <c:lblAlgn val="ctr"/>
        <c:lblOffset val="100"/>
      </c:catAx>
      <c:valAx>
        <c:axId val="1068866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88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9.3259800014877603E-2"/>
          <c:w val="0.11532150926462224"/>
          <c:h val="0.353509367363567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17E-2"/>
          <c:y val="0.224355450869433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178747419418422E-2"/>
                  <c:y val="0.1187901709136753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diversión'!$N$15:$N$16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diversión'!$O$15:$O$16</c:f>
              <c:numCache>
                <c:formatCode>#,##0</c:formatCode>
                <c:ptCount val="2"/>
                <c:pt idx="0" formatCode="#,##0.0">
                  <c:v>2.65</c:v>
                </c:pt>
                <c:pt idx="1">
                  <c:v>97.35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0610659382602756"/>
          <c:w val="0.67642712645109127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1"/>
          <c:y val="4.0028053173515252E-2"/>
          <c:w val="0.85111869599990986"/>
          <c:h val="0.92043099875672607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diversión'!$N$21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diversión'!$O$21:$Q$21</c:f>
              <c:numCache>
                <c:formatCode>0.0</c:formatCode>
                <c:ptCount val="3"/>
                <c:pt idx="0">
                  <c:v>-0.26</c:v>
                </c:pt>
                <c:pt idx="1">
                  <c:v>-0.03</c:v>
                </c:pt>
                <c:pt idx="2">
                  <c:v>-2.2000000000000002</c:v>
                </c:pt>
              </c:numCache>
            </c:numRef>
          </c:val>
        </c:ser>
        <c:ser>
          <c:idx val="0"/>
          <c:order val="1"/>
          <c:tx>
            <c:strRef>
              <c:f>'Ingresos bajos diversión'!$N$22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diversión'!$O$22:$Q$22</c:f>
              <c:numCache>
                <c:formatCode>0.0</c:formatCode>
                <c:ptCount val="3"/>
                <c:pt idx="0">
                  <c:v>-0.32</c:v>
                </c:pt>
                <c:pt idx="1">
                  <c:v>-1.06</c:v>
                </c:pt>
                <c:pt idx="2">
                  <c:v>-1.5</c:v>
                </c:pt>
              </c:numCache>
            </c:numRef>
          </c:val>
        </c:ser>
        <c:ser>
          <c:idx val="2"/>
          <c:order val="2"/>
          <c:tx>
            <c:strRef>
              <c:f>'Ingresos bajos diversión'!$N$23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diversión'!$O$20:$Q$20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diversión'!$O$23:$Q$23</c:f>
              <c:numCache>
                <c:formatCode>0.0</c:formatCode>
                <c:ptCount val="3"/>
                <c:pt idx="0">
                  <c:v>-0.53</c:v>
                </c:pt>
                <c:pt idx="1">
                  <c:v>-1.36</c:v>
                </c:pt>
                <c:pt idx="2">
                  <c:v>-2.65</c:v>
                </c:pt>
              </c:numCache>
            </c:numRef>
          </c:val>
        </c:ser>
        <c:axId val="106999808"/>
        <c:axId val="107001344"/>
      </c:barChart>
      <c:catAx>
        <c:axId val="1069998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001344"/>
        <c:crosses val="autoZero"/>
        <c:auto val="1"/>
        <c:lblAlgn val="ctr"/>
        <c:lblOffset val="100"/>
      </c:catAx>
      <c:valAx>
        <c:axId val="107001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99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37"/>
          <c:y val="0.40095210770718437"/>
          <c:w val="0.11532150926462224"/>
          <c:h val="0.353509367363567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35E-2"/>
          <c:y val="0.224355450869433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809264010538009E-2"/>
                  <c:y val="0.1168398950131233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transporte'!$O$15:$O$16</c:f>
              <c:numCache>
                <c:formatCode>#,##0</c:formatCode>
                <c:ptCount val="2"/>
                <c:pt idx="0" formatCode="#,##0.0">
                  <c:v>4.5999999999999996</c:v>
                </c:pt>
                <c:pt idx="1">
                  <c:v>95.4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9425474750434644"/>
          <c:w val="0.64095903742369442"/>
          <c:h val="0.1093522309711286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7"/>
          <c:y val="4.0028053173515252E-2"/>
          <c:w val="0.85111869599990986"/>
          <c:h val="0.920430998756725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transporte'!$O$21:$Q$21</c:f>
              <c:numCache>
                <c:formatCode>0.0</c:formatCode>
                <c:ptCount val="3"/>
                <c:pt idx="0">
                  <c:v>-0.02</c:v>
                </c:pt>
                <c:pt idx="1">
                  <c:v>0.54</c:v>
                </c:pt>
                <c:pt idx="2">
                  <c:v>6.47</c:v>
                </c:pt>
              </c:numCache>
            </c:numRef>
          </c:val>
        </c:ser>
        <c:ser>
          <c:idx val="0"/>
          <c:order val="1"/>
          <c:tx>
            <c:strRef>
              <c:f>'Ingresos bajos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transporte'!$O$22:$Q$22</c:f>
              <c:numCache>
                <c:formatCode>0.0</c:formatCode>
                <c:ptCount val="3"/>
                <c:pt idx="0">
                  <c:v>0.27</c:v>
                </c:pt>
                <c:pt idx="1">
                  <c:v>4.63</c:v>
                </c:pt>
                <c:pt idx="2">
                  <c:v>4.21</c:v>
                </c:pt>
              </c:numCache>
            </c:numRef>
          </c:val>
        </c:ser>
        <c:ser>
          <c:idx val="2"/>
          <c:order val="2"/>
          <c:tx>
            <c:strRef>
              <c:f>'Ingresos bajos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transporte'!$O$23:$Q$23</c:f>
              <c:numCache>
                <c:formatCode>0.0</c:formatCode>
                <c:ptCount val="3"/>
                <c:pt idx="0">
                  <c:v>0.18</c:v>
                </c:pt>
                <c:pt idx="1">
                  <c:v>4.53</c:v>
                </c:pt>
                <c:pt idx="2">
                  <c:v>4.5999999999999996</c:v>
                </c:pt>
              </c:numCache>
            </c:numRef>
          </c:val>
        </c:ser>
        <c:axId val="106364288"/>
        <c:axId val="107037824"/>
      </c:barChart>
      <c:catAx>
        <c:axId val="106364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037824"/>
        <c:crosses val="autoZero"/>
        <c:auto val="1"/>
        <c:lblAlgn val="ctr"/>
        <c:lblOffset val="100"/>
      </c:catAx>
      <c:valAx>
        <c:axId val="1070378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36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04063806139577"/>
          <c:y val="3.388058274092258E-2"/>
          <c:w val="0.11532150926462224"/>
          <c:h val="0.272537855844942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49E-2"/>
          <c:y val="0.224355450869433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299896851415025E-3"/>
                  <c:y val="0.1081021762043524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comunicaciones'!$N$15:$N$16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comunicaciones'!$O$15:$O$16</c:f>
              <c:numCache>
                <c:formatCode>#,##0</c:formatCode>
                <c:ptCount val="2"/>
                <c:pt idx="0" formatCode="#,##0.0">
                  <c:v>3.1</c:v>
                </c:pt>
                <c:pt idx="1">
                  <c:v>96.9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87"/>
          <c:w val="0.66589907779037483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2"/>
          <c:y val="4.0028053173515252E-2"/>
          <c:w val="0.85111869599990986"/>
          <c:h val="0.920430998756725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comunicaciones'!$N$21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comunicaciones'!$O$21:$Q$21</c:f>
              <c:numCache>
                <c:formatCode>0.0</c:formatCode>
                <c:ptCount val="3"/>
                <c:pt idx="0">
                  <c:v>1.2</c:v>
                </c:pt>
                <c:pt idx="1">
                  <c:v>5.88</c:v>
                </c:pt>
                <c:pt idx="2">
                  <c:v>6.32</c:v>
                </c:pt>
              </c:numCache>
            </c:numRef>
          </c:val>
        </c:ser>
        <c:ser>
          <c:idx val="0"/>
          <c:order val="1"/>
          <c:tx>
            <c:strRef>
              <c:f>'Ingresos bajos comunicaciones'!$N$22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comunicaciones'!$O$22:$Q$22</c:f>
              <c:numCache>
                <c:formatCode>0.0</c:formatCode>
                <c:ptCount val="3"/>
                <c:pt idx="0">
                  <c:v>-0.64</c:v>
                </c:pt>
                <c:pt idx="1">
                  <c:v>3.04</c:v>
                </c:pt>
                <c:pt idx="2">
                  <c:v>-1.84</c:v>
                </c:pt>
              </c:numCache>
            </c:numRef>
          </c:val>
        </c:ser>
        <c:ser>
          <c:idx val="2"/>
          <c:order val="2"/>
          <c:tx>
            <c:strRef>
              <c:f>'Ingresos bajos comunicaciones'!$N$23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comunicaciones'!$O$20:$Q$20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comunicaciones'!$O$23:$Q$23</c:f>
              <c:numCache>
                <c:formatCode>0.0</c:formatCode>
                <c:ptCount val="3"/>
                <c:pt idx="0">
                  <c:v>-0.04</c:v>
                </c:pt>
                <c:pt idx="1">
                  <c:v>5.0199999999999996</c:v>
                </c:pt>
                <c:pt idx="2">
                  <c:v>3.1</c:v>
                </c:pt>
              </c:numCache>
            </c:numRef>
          </c:val>
        </c:ser>
        <c:axId val="107466112"/>
        <c:axId val="107476096"/>
      </c:barChart>
      <c:catAx>
        <c:axId val="107466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476096"/>
        <c:crosses val="autoZero"/>
        <c:auto val="1"/>
        <c:lblAlgn val="ctr"/>
        <c:lblOffset val="100"/>
      </c:catAx>
      <c:valAx>
        <c:axId val="1074760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466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7.1667357369802467E-2"/>
          <c:w val="0.11532150926462224"/>
          <c:h val="0.353509367363567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59E-2"/>
          <c:y val="0.224355450869433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661200244706273E-2"/>
                  <c:y val="0.1037395038263896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otros gastos'!$O$15:$O$16</c:f>
              <c:numCache>
                <c:formatCode>#,##0</c:formatCode>
                <c:ptCount val="2"/>
                <c:pt idx="0" formatCode="#,##0.0">
                  <c:v>1.47</c:v>
                </c:pt>
                <c:pt idx="1">
                  <c:v>98.53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81795844014770969"/>
          <c:w val="0.64336865786513564"/>
          <c:h val="0.1047435162558704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7"/>
          <c:y val="4.0028053173515252E-2"/>
          <c:w val="0.85111869599990986"/>
          <c:h val="0.920430998756725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gastos'!$O$21:$Q$21</c:f>
              <c:numCache>
                <c:formatCode>0.0</c:formatCode>
                <c:ptCount val="3"/>
                <c:pt idx="0">
                  <c:v>0.17</c:v>
                </c:pt>
                <c:pt idx="1">
                  <c:v>2.52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'Ingresos bajos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gastos'!$O$22:$Q$22</c:f>
              <c:numCache>
                <c:formatCode>0.0</c:formatCode>
                <c:ptCount val="3"/>
                <c:pt idx="0">
                  <c:v>0.69</c:v>
                </c:pt>
                <c:pt idx="1">
                  <c:v>2.21</c:v>
                </c:pt>
                <c:pt idx="2">
                  <c:v>3.26</c:v>
                </c:pt>
              </c:numCache>
            </c:numRef>
          </c:val>
        </c:ser>
        <c:ser>
          <c:idx val="2"/>
          <c:order val="2"/>
          <c:tx>
            <c:strRef>
              <c:f>'Ingresos bajos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gastos'!$O$23:$Q$23</c:f>
              <c:numCache>
                <c:formatCode>0.0</c:formatCode>
                <c:ptCount val="3"/>
                <c:pt idx="0">
                  <c:v>-0.27</c:v>
                </c:pt>
                <c:pt idx="1">
                  <c:v>0.14000000000000001</c:v>
                </c:pt>
                <c:pt idx="2">
                  <c:v>1.47</c:v>
                </c:pt>
              </c:numCache>
            </c:numRef>
          </c:val>
        </c:ser>
        <c:axId val="107404288"/>
        <c:axId val="107483904"/>
      </c:barChart>
      <c:catAx>
        <c:axId val="107404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483904"/>
        <c:crosses val="autoZero"/>
        <c:auto val="1"/>
        <c:lblAlgn val="ctr"/>
        <c:lblOffset val="100"/>
      </c:catAx>
      <c:valAx>
        <c:axId val="1074839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404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7.1667357369802467E-2"/>
          <c:w val="0.11532150926462224"/>
          <c:h val="0.353509367363567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73E-2"/>
          <c:y val="0.224355450869433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2731214153786314E-2"/>
                  <c:y val="0.12200664370078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altos'!$N$15:$N$16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altos'!$O$15:$O$16</c:f>
              <c:numCache>
                <c:formatCode>#,##0</c:formatCode>
                <c:ptCount val="2"/>
                <c:pt idx="0" formatCode="#,##0.0">
                  <c:v>19.8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5E-2"/>
          <c:y val="0.79425474750434644"/>
          <c:w val="0.6338372703412076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1"/>
          <c:y val="4.0028053173515252E-2"/>
          <c:w val="0.85111869599990986"/>
          <c:h val="0.92043099875672496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altos'!$O$21:$Q$21</c:f>
              <c:numCache>
                <c:formatCode>0.0</c:formatCode>
                <c:ptCount val="3"/>
                <c:pt idx="0">
                  <c:v>5.9999999999999991</c:v>
                </c:pt>
                <c:pt idx="1">
                  <c:v>25.839999999999996</c:v>
                </c:pt>
                <c:pt idx="2">
                  <c:v>39.51</c:v>
                </c:pt>
              </c:numCache>
            </c:numRef>
          </c:val>
        </c:ser>
        <c:ser>
          <c:idx val="0"/>
          <c:order val="1"/>
          <c:tx>
            <c:strRef>
              <c:f>'IPC ingresos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altos'!$O$22:$Q$22</c:f>
              <c:numCache>
                <c:formatCode>0.0</c:formatCode>
                <c:ptCount val="3"/>
                <c:pt idx="0">
                  <c:v>-5.98</c:v>
                </c:pt>
                <c:pt idx="1">
                  <c:v>2.3499999999999992</c:v>
                </c:pt>
                <c:pt idx="2">
                  <c:v>-1.43</c:v>
                </c:pt>
              </c:numCache>
            </c:numRef>
          </c:val>
        </c:ser>
        <c:ser>
          <c:idx val="2"/>
          <c:order val="2"/>
          <c:tx>
            <c:strRef>
              <c:f>'IPC ingresos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altos'!$O$23:$Q$23</c:f>
              <c:numCache>
                <c:formatCode>0.0</c:formatCode>
                <c:ptCount val="3"/>
                <c:pt idx="0">
                  <c:v>0.22</c:v>
                </c:pt>
                <c:pt idx="1">
                  <c:v>14.999999999999996</c:v>
                </c:pt>
                <c:pt idx="2">
                  <c:v>19.8</c:v>
                </c:pt>
              </c:numCache>
            </c:numRef>
          </c:val>
        </c:ser>
        <c:axId val="107735680"/>
        <c:axId val="107549056"/>
      </c:barChart>
      <c:catAx>
        <c:axId val="1077356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549056"/>
        <c:crosses val="autoZero"/>
        <c:auto val="1"/>
        <c:lblAlgn val="ctr"/>
        <c:lblOffset val="100"/>
      </c:catAx>
      <c:valAx>
        <c:axId val="1075490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73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7.1667357369802467E-2"/>
          <c:w val="0.11532150926462224"/>
          <c:h val="0.353509367363567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39E-2"/>
          <c:y val="0.224355450869433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4186302920313431E-2"/>
                  <c:y val="0.1117105834211669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alimentos'!$N$15:$N$16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alimentos'!$O$15:$O$16</c:f>
              <c:numCache>
                <c:formatCode>#,##0</c:formatCode>
                <c:ptCount val="2"/>
                <c:pt idx="0" formatCode="#,##0.0">
                  <c:v>3.88</c:v>
                </c:pt>
                <c:pt idx="1">
                  <c:v>96.12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3619354272165751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5"/>
          <c:y val="4.0028053173515252E-2"/>
          <c:w val="0.85111869599990986"/>
          <c:h val="0.920430998756724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alimentos'!$N$21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alimentos'!$O$21:$Q$21</c:f>
              <c:numCache>
                <c:formatCode>0.0</c:formatCode>
                <c:ptCount val="3"/>
                <c:pt idx="0">
                  <c:v>0.65</c:v>
                </c:pt>
                <c:pt idx="1">
                  <c:v>2.4500000000000002</c:v>
                </c:pt>
                <c:pt idx="2">
                  <c:v>7.55</c:v>
                </c:pt>
              </c:numCache>
            </c:numRef>
          </c:val>
        </c:ser>
        <c:ser>
          <c:idx val="0"/>
          <c:order val="1"/>
          <c:tx>
            <c:strRef>
              <c:f>'Ingresos altos alimentos'!$N$22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alimentos'!$O$22:$Q$22</c:f>
              <c:numCache>
                <c:formatCode>0.0</c:formatCode>
                <c:ptCount val="3"/>
                <c:pt idx="0">
                  <c:v>0.73</c:v>
                </c:pt>
                <c:pt idx="1">
                  <c:v>4.0599999999999996</c:v>
                </c:pt>
                <c:pt idx="2">
                  <c:v>0.95</c:v>
                </c:pt>
              </c:numCache>
            </c:numRef>
          </c:val>
        </c:ser>
        <c:ser>
          <c:idx val="2"/>
          <c:order val="2"/>
          <c:tx>
            <c:strRef>
              <c:f>'Ingresos altos alimentos'!$N$23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alimentos'!$O$20:$Q$20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alimentos'!$O$23:$Q$23</c:f>
              <c:numCache>
                <c:formatCode>0.0</c:formatCode>
                <c:ptCount val="3"/>
                <c:pt idx="0">
                  <c:v>0.09</c:v>
                </c:pt>
                <c:pt idx="1">
                  <c:v>3.5</c:v>
                </c:pt>
                <c:pt idx="2">
                  <c:v>3.88</c:v>
                </c:pt>
              </c:numCache>
            </c:numRef>
          </c:val>
        </c:ser>
        <c:axId val="107878656"/>
        <c:axId val="107892736"/>
      </c:barChart>
      <c:catAx>
        <c:axId val="1078786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892736"/>
        <c:crosses val="autoZero"/>
        <c:auto val="1"/>
        <c:lblAlgn val="ctr"/>
        <c:lblOffset val="100"/>
      </c:catAx>
      <c:valAx>
        <c:axId val="10789273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878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7.1667357369802467E-2"/>
          <c:w val="0.11532150926462224"/>
          <c:h val="0.35350936736356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04E-2"/>
          <c:y val="0.224355450869433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3989269040485522E-3"/>
                  <c:y val="0.1084845221419552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vivienda'!$N$15:$N$16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vivienda'!$O$15:$O$16</c:f>
              <c:numCache>
                <c:formatCode>#,##0</c:formatCode>
                <c:ptCount val="2"/>
                <c:pt idx="0" formatCode="#,##0.0">
                  <c:v>1.97</c:v>
                </c:pt>
                <c:pt idx="1">
                  <c:v>98.03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90569762850442"/>
          <c:y val="0.80018067066518794"/>
          <c:w val="0.64095903742369442"/>
          <c:h val="0.108916564712279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"/>
          <c:y val="4.0028053173515252E-2"/>
          <c:w val="0.85111869599990986"/>
          <c:h val="0.92043099875672429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vivienda'!$N$21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vivienda'!$O$21:$Q$21</c:f>
              <c:numCache>
                <c:formatCode>0.0</c:formatCode>
                <c:ptCount val="3"/>
                <c:pt idx="0">
                  <c:v>0.31</c:v>
                </c:pt>
                <c:pt idx="1">
                  <c:v>1.45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'Ingresos altos vivienda'!$N$22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vivienda'!$O$22:$Q$22</c:f>
              <c:numCache>
                <c:formatCode>0.0</c:formatCode>
                <c:ptCount val="3"/>
                <c:pt idx="0">
                  <c:v>0.1</c:v>
                </c:pt>
                <c:pt idx="1">
                  <c:v>1.08</c:v>
                </c:pt>
                <c:pt idx="2">
                  <c:v>2.0099999999999998</c:v>
                </c:pt>
              </c:numCache>
            </c:numRef>
          </c:val>
        </c:ser>
        <c:ser>
          <c:idx val="2"/>
          <c:order val="2"/>
          <c:tx>
            <c:strRef>
              <c:f>'Ingresos altos vivienda'!$N$23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vivienda'!$O$20:$Q$20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vivienda'!$O$23:$Q$23</c:f>
              <c:numCache>
                <c:formatCode>0.0</c:formatCode>
                <c:ptCount val="3"/>
                <c:pt idx="0">
                  <c:v>-0.02</c:v>
                </c:pt>
                <c:pt idx="1">
                  <c:v>0.7</c:v>
                </c:pt>
                <c:pt idx="2">
                  <c:v>1.97</c:v>
                </c:pt>
              </c:numCache>
            </c:numRef>
          </c:val>
        </c:ser>
        <c:axId val="107804928"/>
        <c:axId val="106237952"/>
      </c:barChart>
      <c:catAx>
        <c:axId val="1078049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6237952"/>
        <c:crosses val="autoZero"/>
        <c:auto val="1"/>
        <c:lblAlgn val="ctr"/>
        <c:lblOffset val="100"/>
      </c:catAx>
      <c:valAx>
        <c:axId val="1062379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8049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81"/>
          <c:y val="7.1667357369802467E-2"/>
          <c:w val="0.11532150926462224"/>
          <c:h val="0.353509367363568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15E-2"/>
          <c:y val="0.224355450869433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421632607208164E-2"/>
                  <c:y val="0.1150984251968503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vestuario'!$N$15:$N$16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vestuario'!$O$15:$O$16</c:f>
              <c:numCache>
                <c:formatCode>#,##0</c:formatCode>
                <c:ptCount val="2"/>
                <c:pt idx="0" formatCode="#,##0.0">
                  <c:v>3.98</c:v>
                </c:pt>
                <c:pt idx="1">
                  <c:v>96.02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7647697802182425"/>
          <c:w val="0.6658990777903748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3"/>
          <c:y val="4.0028053173515252E-2"/>
          <c:w val="0.85111869599990986"/>
          <c:h val="0.920430998756724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vestuario'!$N$21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vestuario'!$O$21:$Q$21</c:f>
              <c:numCache>
                <c:formatCode>0.0</c:formatCode>
                <c:ptCount val="3"/>
                <c:pt idx="0">
                  <c:v>0.3</c:v>
                </c:pt>
                <c:pt idx="1">
                  <c:v>-0.69</c:v>
                </c:pt>
                <c:pt idx="2">
                  <c:v>1.25</c:v>
                </c:pt>
              </c:numCache>
            </c:numRef>
          </c:val>
        </c:ser>
        <c:ser>
          <c:idx val="0"/>
          <c:order val="1"/>
          <c:tx>
            <c:strRef>
              <c:f>'Ingresos altos vestuario'!$N$22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vestuario'!$O$22:$Q$22</c:f>
              <c:numCache>
                <c:formatCode>0.0</c:formatCode>
                <c:ptCount val="3"/>
                <c:pt idx="0">
                  <c:v>0.01</c:v>
                </c:pt>
                <c:pt idx="1">
                  <c:v>-7.3900000000000006</c:v>
                </c:pt>
                <c:pt idx="2">
                  <c:v>-8.3099999999999987</c:v>
                </c:pt>
              </c:numCache>
            </c:numRef>
          </c:val>
        </c:ser>
        <c:ser>
          <c:idx val="2"/>
          <c:order val="2"/>
          <c:tx>
            <c:strRef>
              <c:f>'Ingresos altos vestuario'!$N$23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vestuario'!$O$20:$Q$20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vestuario'!$O$23:$Q$23</c:f>
              <c:numCache>
                <c:formatCode>0.0</c:formatCode>
                <c:ptCount val="3"/>
                <c:pt idx="0">
                  <c:v>3.999999999999998E-2</c:v>
                </c:pt>
                <c:pt idx="1">
                  <c:v>-1.62</c:v>
                </c:pt>
                <c:pt idx="2">
                  <c:v>-3.98</c:v>
                </c:pt>
              </c:numCache>
            </c:numRef>
          </c:val>
        </c:ser>
        <c:axId val="108152704"/>
        <c:axId val="108154240"/>
      </c:barChart>
      <c:catAx>
        <c:axId val="1081527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154240"/>
        <c:crosses val="autoZero"/>
        <c:auto val="1"/>
        <c:lblAlgn val="ctr"/>
        <c:lblOffset val="100"/>
      </c:catAx>
      <c:valAx>
        <c:axId val="1081542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152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17"/>
          <c:y val="0.42794266101352774"/>
          <c:w val="0.11532150926462224"/>
          <c:h val="0.3049265198125549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22E-2"/>
          <c:y val="0.224355450869433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328989849720109E-2"/>
                  <c:y val="0.113132405654170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salud'!$N$15:$N$16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salud'!$O$15:$O$16</c:f>
              <c:numCache>
                <c:formatCode>#,##0</c:formatCode>
                <c:ptCount val="2"/>
                <c:pt idx="0" formatCode="#,##0.0">
                  <c:v>5.36</c:v>
                </c:pt>
                <c:pt idx="1">
                  <c:v>94.64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79425474750434644"/>
          <c:w val="0.64579646412123004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7"/>
          <c:y val="4.0028053173515252E-2"/>
          <c:w val="0.85111869599990986"/>
          <c:h val="0.920430998756723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salud'!$N$21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salud'!$O$21:$Q$21</c:f>
              <c:numCache>
                <c:formatCode>0.0</c:formatCode>
                <c:ptCount val="3"/>
                <c:pt idx="0">
                  <c:v>0.15</c:v>
                </c:pt>
                <c:pt idx="1">
                  <c:v>3.55</c:v>
                </c:pt>
                <c:pt idx="2">
                  <c:v>5.09</c:v>
                </c:pt>
              </c:numCache>
            </c:numRef>
          </c:val>
        </c:ser>
        <c:ser>
          <c:idx val="0"/>
          <c:order val="1"/>
          <c:tx>
            <c:strRef>
              <c:f>'Ingresos altos salud'!$N$22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salud'!$O$22:$Q$22</c:f>
              <c:numCache>
                <c:formatCode>0.0</c:formatCode>
                <c:ptCount val="3"/>
                <c:pt idx="0">
                  <c:v>-0.12</c:v>
                </c:pt>
                <c:pt idx="1">
                  <c:v>2.4300000000000002</c:v>
                </c:pt>
                <c:pt idx="2">
                  <c:v>3.76</c:v>
                </c:pt>
              </c:numCache>
            </c:numRef>
          </c:val>
        </c:ser>
        <c:ser>
          <c:idx val="2"/>
          <c:order val="2"/>
          <c:tx>
            <c:strRef>
              <c:f>'Ingresos altos salud'!$N$23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salud'!$O$20:$Q$20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salud'!$O$23:$Q$23</c:f>
              <c:numCache>
                <c:formatCode>0.0</c:formatCode>
                <c:ptCount val="3"/>
                <c:pt idx="0">
                  <c:v>0.12</c:v>
                </c:pt>
                <c:pt idx="1">
                  <c:v>2.52</c:v>
                </c:pt>
                <c:pt idx="2">
                  <c:v>5.36</c:v>
                </c:pt>
              </c:numCache>
            </c:numRef>
          </c:val>
        </c:ser>
        <c:axId val="108271104"/>
        <c:axId val="108272640"/>
      </c:barChart>
      <c:catAx>
        <c:axId val="1082711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272640"/>
        <c:crosses val="autoZero"/>
        <c:auto val="1"/>
        <c:lblAlgn val="ctr"/>
        <c:lblOffset val="100"/>
      </c:catAx>
      <c:valAx>
        <c:axId val="1082726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271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8.2463578692339584E-2"/>
          <c:w val="0.11532150926462224"/>
          <c:h val="0.353509367363568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35E-2"/>
          <c:y val="0.224355450869433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69633156320678E-2"/>
                  <c:y val="0.115147689872099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educacion'!$N$15:$N$16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educacion'!$O$15:$O$16</c:f>
              <c:numCache>
                <c:formatCode>#,##0</c:formatCode>
                <c:ptCount val="2"/>
                <c:pt idx="0" formatCode="#,##0.0">
                  <c:v>6.79</c:v>
                </c:pt>
                <c:pt idx="1">
                  <c:v>93.21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78240290118266387"/>
          <c:w val="0.6633180736128923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"/>
          <c:y val="4.0028053173515252E-2"/>
          <c:w val="0.85111869599990986"/>
          <c:h val="0.92043099875672341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educacion'!$N$21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educacion'!$O$21:$Q$21</c:f>
              <c:numCache>
                <c:formatCode>0.0</c:formatCode>
                <c:ptCount val="3"/>
                <c:pt idx="0">
                  <c:v>0.02</c:v>
                </c:pt>
                <c:pt idx="1">
                  <c:v>7.6</c:v>
                </c:pt>
                <c:pt idx="2">
                  <c:v>7.81</c:v>
                </c:pt>
              </c:numCache>
            </c:numRef>
          </c:val>
        </c:ser>
        <c:ser>
          <c:idx val="0"/>
          <c:order val="1"/>
          <c:tx>
            <c:strRef>
              <c:f>'Ingresos altos educacion'!$N$22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educacion'!$O$22:$Q$22</c:f>
              <c:numCache>
                <c:formatCode>0.0</c:formatCode>
                <c:ptCount val="3"/>
                <c:pt idx="0">
                  <c:v>-0.01</c:v>
                </c:pt>
                <c:pt idx="1">
                  <c:v>6.74</c:v>
                </c:pt>
                <c:pt idx="2">
                  <c:v>6.76</c:v>
                </c:pt>
              </c:numCache>
            </c:numRef>
          </c:val>
        </c:ser>
        <c:ser>
          <c:idx val="2"/>
          <c:order val="2"/>
          <c:tx>
            <c:strRef>
              <c:f>'Ingresos altos educacion'!$N$23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educacion'!$O$20:$Q$20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educacion'!$O$23:$Q$23</c:f>
              <c:numCache>
                <c:formatCode>0.0</c:formatCode>
                <c:ptCount val="3"/>
                <c:pt idx="0">
                  <c:v>-0.01</c:v>
                </c:pt>
                <c:pt idx="1">
                  <c:v>6.63</c:v>
                </c:pt>
                <c:pt idx="2">
                  <c:v>6.79</c:v>
                </c:pt>
              </c:numCache>
            </c:numRef>
          </c:val>
        </c:ser>
        <c:axId val="108479616"/>
        <c:axId val="108481152"/>
      </c:barChart>
      <c:catAx>
        <c:axId val="1084796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481152"/>
        <c:crosses val="autoZero"/>
        <c:auto val="1"/>
        <c:lblAlgn val="ctr"/>
        <c:lblOffset val="100"/>
      </c:catAx>
      <c:valAx>
        <c:axId val="1084811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479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8.2463578692339584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46E-2"/>
          <c:y val="0.2243554508694339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7.1563320209973823E-4"/>
                  <c:y val="0.10321156914209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diversion'!$N$15:$N$16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diversion'!$O$15:$O$16</c:f>
              <c:numCache>
                <c:formatCode>#,##0</c:formatCode>
                <c:ptCount val="2"/>
                <c:pt idx="0" formatCode="#,##0.0">
                  <c:v>1.91</c:v>
                </c:pt>
                <c:pt idx="1">
                  <c:v>98.09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23679461942286"/>
          <c:y val="0.78240296433533985"/>
          <c:w val="0.668500246062992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6"/>
          <c:y val="4.0028053173515252E-2"/>
          <c:w val="0.85111869599990986"/>
          <c:h val="0.92043099875672318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diversion'!$N$21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diversion'!$O$21:$Q$21</c:f>
              <c:numCache>
                <c:formatCode>0.0</c:formatCode>
                <c:ptCount val="3"/>
                <c:pt idx="0">
                  <c:v>-7.0000000000000007E-2</c:v>
                </c:pt>
                <c:pt idx="1">
                  <c:v>0.22</c:v>
                </c:pt>
                <c:pt idx="2">
                  <c:v>-1.6</c:v>
                </c:pt>
              </c:numCache>
            </c:numRef>
          </c:val>
        </c:ser>
        <c:ser>
          <c:idx val="0"/>
          <c:order val="1"/>
          <c:tx>
            <c:strRef>
              <c:f>'Ingresos altos diversion'!$N$22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diversion'!$O$22:$Q$22</c:f>
              <c:numCache>
                <c:formatCode>0.0</c:formatCode>
                <c:ptCount val="3"/>
                <c:pt idx="0">
                  <c:v>-1.4</c:v>
                </c:pt>
                <c:pt idx="1">
                  <c:v>-3.54</c:v>
                </c:pt>
                <c:pt idx="2">
                  <c:v>0.18</c:v>
                </c:pt>
              </c:numCache>
            </c:numRef>
          </c:val>
        </c:ser>
        <c:ser>
          <c:idx val="2"/>
          <c:order val="2"/>
          <c:tx>
            <c:strRef>
              <c:f>'Ingresos altos diversion'!$N$23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diversion'!$O$20:$Q$20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diversion'!$O$23:$Q$23</c:f>
              <c:numCache>
                <c:formatCode>0.0</c:formatCode>
                <c:ptCount val="3"/>
                <c:pt idx="0">
                  <c:v>-0.71</c:v>
                </c:pt>
                <c:pt idx="1">
                  <c:v>-2</c:v>
                </c:pt>
                <c:pt idx="2">
                  <c:v>1.91</c:v>
                </c:pt>
              </c:numCache>
            </c:numRef>
          </c:val>
        </c:ser>
        <c:axId val="108606208"/>
        <c:axId val="108607744"/>
      </c:barChart>
      <c:catAx>
        <c:axId val="1086062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607744"/>
        <c:crosses val="autoZero"/>
        <c:auto val="1"/>
        <c:lblAlgn val="ctr"/>
        <c:lblOffset val="100"/>
      </c:catAx>
      <c:valAx>
        <c:axId val="1086077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606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4.4676804063459676E-2"/>
          <c:w val="0.11532150926462224"/>
          <c:h val="0.2347510812160628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53E-2"/>
          <c:y val="0.2243554508694340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4497476277003835E-2"/>
                  <c:y val="0.139977973341567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transporte'!$N$15:$N$16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transporte'!$O$15:$O$16</c:f>
              <c:numCache>
                <c:formatCode>#,##0</c:formatCode>
                <c:ptCount val="2"/>
                <c:pt idx="0" formatCode="#,##0.0">
                  <c:v>0.28999999999999998</c:v>
                </c:pt>
                <c:pt idx="1">
                  <c:v>99.71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387"/>
          <c:w val="0.63383727034120763"/>
          <c:h val="0.1072080695795378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1"/>
          <c:y val="4.0028053173515252E-2"/>
          <c:w val="0.85111869599990986"/>
          <c:h val="0.920430998756722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transporte'!$N$21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transporte'!$O$21:$Q$21</c:f>
              <c:numCache>
                <c:formatCode>0.0</c:formatCode>
                <c:ptCount val="3"/>
                <c:pt idx="0">
                  <c:v>0.3</c:v>
                </c:pt>
                <c:pt idx="1">
                  <c:v>0.83</c:v>
                </c:pt>
                <c:pt idx="2">
                  <c:v>2.33</c:v>
                </c:pt>
              </c:numCache>
            </c:numRef>
          </c:val>
        </c:ser>
        <c:ser>
          <c:idx val="0"/>
          <c:order val="1"/>
          <c:tx>
            <c:strRef>
              <c:f>'Ingresos altos transporte'!$N$22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transporte'!$O$22:$Q$22</c:f>
              <c:numCache>
                <c:formatCode>0.0</c:formatCode>
                <c:ptCount val="3"/>
                <c:pt idx="0">
                  <c:v>-0.13</c:v>
                </c:pt>
                <c:pt idx="1">
                  <c:v>0.11</c:v>
                </c:pt>
                <c:pt idx="2">
                  <c:v>-1.5</c:v>
                </c:pt>
              </c:numCache>
            </c:numRef>
          </c:val>
        </c:ser>
        <c:ser>
          <c:idx val="2"/>
          <c:order val="2"/>
          <c:tx>
            <c:strRef>
              <c:f>'Ingresos altos transporte'!$N$23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transporte'!$O$20:$Q$20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transporte'!$O$23:$Q$23</c:f>
              <c:numCache>
                <c:formatCode>0.0</c:formatCode>
                <c:ptCount val="3"/>
                <c:pt idx="0">
                  <c:v>0.06</c:v>
                </c:pt>
                <c:pt idx="1">
                  <c:v>0.84</c:v>
                </c:pt>
                <c:pt idx="2">
                  <c:v>0.28999999999999998</c:v>
                </c:pt>
              </c:numCache>
            </c:numRef>
          </c:val>
        </c:ser>
        <c:axId val="107122688"/>
        <c:axId val="107124224"/>
      </c:barChart>
      <c:catAx>
        <c:axId val="1071226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124224"/>
        <c:crosses val="autoZero"/>
        <c:auto val="1"/>
        <c:lblAlgn val="ctr"/>
        <c:lblOffset val="100"/>
      </c:catAx>
      <c:valAx>
        <c:axId val="1071242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71226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17"/>
          <c:y val="3.9278693402191152E-2"/>
          <c:w val="0.11532150926462224"/>
          <c:h val="0.2887321878287483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67E-2"/>
          <c:y val="0.2243554508694340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39845677185088E-2"/>
                  <c:y val="0.1181800896935127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comunicacion'!$N$15:$N$16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comunicacion'!$O$15:$O$16</c:f>
              <c:numCache>
                <c:formatCode>#,##0</c:formatCode>
                <c:ptCount val="2"/>
                <c:pt idx="0" formatCode="#,##0.0">
                  <c:v>-0.46</c:v>
                </c:pt>
                <c:pt idx="1">
                  <c:v>100.46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22065825842567"/>
          <c:y val="0.79425474750434644"/>
          <c:w val="0.64336865786513564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7"/>
          <c:y val="4.0028053173515252E-2"/>
          <c:w val="0.85111869599990986"/>
          <c:h val="0.920430998756722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comunicacion'!$N$21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comunicacion'!$O$21:$Q$21</c:f>
              <c:numCache>
                <c:formatCode>0.0</c:formatCode>
                <c:ptCount val="3"/>
                <c:pt idx="0">
                  <c:v>3.86</c:v>
                </c:pt>
                <c:pt idx="1">
                  <c:v>7.8</c:v>
                </c:pt>
                <c:pt idx="2">
                  <c:v>8.44</c:v>
                </c:pt>
              </c:numCache>
            </c:numRef>
          </c:val>
        </c:ser>
        <c:ser>
          <c:idx val="0"/>
          <c:order val="1"/>
          <c:tx>
            <c:strRef>
              <c:f>'Ingresos altos comunicacion'!$N$22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comunicacion'!$O$22:$Q$22</c:f>
              <c:numCache>
                <c:formatCode>0.0</c:formatCode>
                <c:ptCount val="3"/>
                <c:pt idx="0">
                  <c:v>-5.3</c:v>
                </c:pt>
                <c:pt idx="1">
                  <c:v>-2.78</c:v>
                </c:pt>
                <c:pt idx="2">
                  <c:v>-8.34</c:v>
                </c:pt>
              </c:numCache>
            </c:numRef>
          </c:val>
        </c:ser>
        <c:ser>
          <c:idx val="2"/>
          <c:order val="2"/>
          <c:tx>
            <c:strRef>
              <c:f>'Ingresos altos comunicacion'!$N$23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comunicacion'!$O$20:$Q$20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comunicacion'!$O$23:$Q$23</c:f>
              <c:numCache>
                <c:formatCode>0.0</c:formatCode>
                <c:ptCount val="3"/>
                <c:pt idx="0">
                  <c:v>0.04</c:v>
                </c:pt>
                <c:pt idx="1">
                  <c:v>1.3</c:v>
                </c:pt>
                <c:pt idx="2">
                  <c:v>0.46</c:v>
                </c:pt>
              </c:numCache>
            </c:numRef>
          </c:val>
        </c:ser>
        <c:axId val="108539264"/>
        <c:axId val="108553344"/>
      </c:barChart>
      <c:catAx>
        <c:axId val="1085392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553344"/>
        <c:crosses val="autoZero"/>
        <c:auto val="1"/>
        <c:lblAlgn val="ctr"/>
        <c:lblOffset val="100"/>
      </c:catAx>
      <c:valAx>
        <c:axId val="108553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53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886502507266117"/>
          <c:y val="2.8482472079654014E-2"/>
          <c:w val="0.11532150926462224"/>
          <c:h val="0.256343523861136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84E-2"/>
          <c:y val="0.224355450869434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798821902987329E-2"/>
                  <c:y val="9.740674148014963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otros gastos'!$N$15:$N$16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otros gastos'!$O$15:$O$16</c:f>
              <c:numCache>
                <c:formatCode>#,##0</c:formatCode>
                <c:ptCount val="2"/>
                <c:pt idx="0" formatCode="#,##0.0">
                  <c:v>3.12</c:v>
                </c:pt>
                <c:pt idx="1">
                  <c:v>96.88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77E-2"/>
          <c:y val="0.77647697802182425"/>
          <c:w val="0.65319108012261862"/>
          <c:h val="0.10763014859363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2"/>
          <c:y val="4.0028053173515252E-2"/>
          <c:w val="0.85111869599990986"/>
          <c:h val="0.920430998756722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otros gastos'!$N$21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gastos'!$O$21:$Q$21</c:f>
              <c:numCache>
                <c:formatCode>0.0</c:formatCode>
                <c:ptCount val="3"/>
                <c:pt idx="0">
                  <c:v>0.48</c:v>
                </c:pt>
                <c:pt idx="1">
                  <c:v>2.63</c:v>
                </c:pt>
                <c:pt idx="2">
                  <c:v>4.28</c:v>
                </c:pt>
              </c:numCache>
            </c:numRef>
          </c:val>
        </c:ser>
        <c:ser>
          <c:idx val="0"/>
          <c:order val="1"/>
          <c:tx>
            <c:strRef>
              <c:f>'Ingresos altos otros gastos'!$N$22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gastos'!$O$22:$Q$22</c:f>
              <c:numCache>
                <c:formatCode>0.0</c:formatCode>
                <c:ptCount val="3"/>
                <c:pt idx="0">
                  <c:v>0.14000000000000001</c:v>
                </c:pt>
                <c:pt idx="1">
                  <c:v>1.64</c:v>
                </c:pt>
                <c:pt idx="2">
                  <c:v>3.06</c:v>
                </c:pt>
              </c:numCache>
            </c:numRef>
          </c:val>
        </c:ser>
        <c:ser>
          <c:idx val="2"/>
          <c:order val="2"/>
          <c:tx>
            <c:strRef>
              <c:f>'Ingresos altos otros gastos'!$N$23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otros gastos'!$O$20:$Q$20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gastos'!$O$23:$Q$23</c:f>
              <c:numCache>
                <c:formatCode>0.0</c:formatCode>
                <c:ptCount val="3"/>
                <c:pt idx="0">
                  <c:v>0.61</c:v>
                </c:pt>
                <c:pt idx="1">
                  <c:v>3.13</c:v>
                </c:pt>
                <c:pt idx="2">
                  <c:v>3.12</c:v>
                </c:pt>
              </c:numCache>
            </c:numRef>
          </c:val>
        </c:ser>
        <c:axId val="108948480"/>
        <c:axId val="108950272"/>
      </c:barChart>
      <c:catAx>
        <c:axId val="1089484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950272"/>
        <c:crosses val="autoZero"/>
        <c:auto val="1"/>
        <c:lblAlgn val="ctr"/>
        <c:lblOffset val="100"/>
      </c:catAx>
      <c:valAx>
        <c:axId val="1089502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948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1"/>
          <c:y val="8.7861689353608136E-2"/>
          <c:w val="0.11532150926462224"/>
          <c:h val="0.29413029849001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689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596"/>
          <c:y val="0.12127187472352523"/>
          <c:w val="0.60907462506434684"/>
          <c:h val="0.659743666873108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9414361722199163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32943126919E-2"/>
                  <c:y val="2.996254681647971E-3"/>
                </c:manualLayout>
              </c:layout>
              <c:showVal val="1"/>
            </c:dLbl>
            <c:dLbl>
              <c:idx val="9"/>
              <c:layout>
                <c:manualLayout>
                  <c:x val="-1.1594206426781216E-2"/>
                  <c:y val="-5.9925093632958804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promedio'!$C$13:$C$22</c:f>
              <c:numCache>
                <c:formatCode>0.00</c:formatCode>
                <c:ptCount val="10"/>
                <c:pt idx="0">
                  <c:v>-0.08</c:v>
                </c:pt>
                <c:pt idx="1">
                  <c:v>0.04</c:v>
                </c:pt>
                <c:pt idx="2">
                  <c:v>-0.63</c:v>
                </c:pt>
                <c:pt idx="3">
                  <c:v>-0.01</c:v>
                </c:pt>
                <c:pt idx="4">
                  <c:v>-0.01</c:v>
                </c:pt>
                <c:pt idx="5">
                  <c:v>0.16</c:v>
                </c:pt>
                <c:pt idx="6">
                  <c:v>0.15</c:v>
                </c:pt>
                <c:pt idx="7">
                  <c:v>0.02</c:v>
                </c:pt>
                <c:pt idx="8">
                  <c:v>0.06</c:v>
                </c:pt>
                <c:pt idx="9">
                  <c:v>0</c:v>
                </c:pt>
              </c:numCache>
            </c:numRef>
          </c:val>
        </c:ser>
        <c:ser>
          <c:idx val="0"/>
          <c:order val="1"/>
          <c:tx>
            <c:strRef>
              <c:f>'IPC x grupo ing promedio'!$D$11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0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32943126919E-2"/>
                  <c:y val="0"/>
                </c:manualLayout>
              </c:layout>
              <c:showVal val="1"/>
            </c:dLbl>
            <c:dLbl>
              <c:idx val="2"/>
              <c:layout>
                <c:manualLayout>
                  <c:x val="-1.932367737796873E-2"/>
                  <c:y val="-5.9925093632958804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-1.5458941902374929E-2"/>
                  <c:y val="-2.9962546816479402E-3"/>
                </c:manualLayout>
              </c:layout>
              <c:showVal val="1"/>
            </c:dLbl>
            <c:dLbl>
              <c:idx val="9"/>
              <c:layout>
                <c:manualLayout>
                  <c:x val="-1.550428407449019E-2"/>
                  <c:y val="-1.4981273408239701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promedio'!$D$13:$D$22</c:f>
              <c:numCache>
                <c:formatCode>0.00</c:formatCode>
                <c:ptCount val="10"/>
                <c:pt idx="0">
                  <c:v>-0.04</c:v>
                </c:pt>
                <c:pt idx="1">
                  <c:v>0</c:v>
                </c:pt>
                <c:pt idx="2">
                  <c:v>-0.48</c:v>
                </c:pt>
                <c:pt idx="3">
                  <c:v>-0.01</c:v>
                </c:pt>
                <c:pt idx="4">
                  <c:v>0.17</c:v>
                </c:pt>
                <c:pt idx="5">
                  <c:v>0.22</c:v>
                </c:pt>
                <c:pt idx="6">
                  <c:v>0.34</c:v>
                </c:pt>
                <c:pt idx="7">
                  <c:v>-0.03</c:v>
                </c:pt>
                <c:pt idx="8">
                  <c:v>0.26</c:v>
                </c:pt>
                <c:pt idx="9">
                  <c:v>0.12</c:v>
                </c:pt>
              </c:numCache>
            </c:numRef>
          </c:val>
        </c:ser>
        <c:dLbls>
          <c:showVal val="1"/>
        </c:dLbls>
        <c:gapWidth val="68"/>
        <c:overlap val="-4"/>
        <c:axId val="109014400"/>
        <c:axId val="109032576"/>
      </c:barChart>
      <c:catAx>
        <c:axId val="109014400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09032576"/>
        <c:crosses val="autoZero"/>
        <c:auto val="1"/>
        <c:lblAlgn val="ctr"/>
        <c:lblOffset val="100"/>
        <c:tickLblSkip val="1"/>
        <c:tickMarkSkip val="5"/>
      </c:catAx>
      <c:valAx>
        <c:axId val="109032576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09014400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696"/>
          <c:y val="0.89545878675277946"/>
          <c:w val="0.51983520714789422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8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-1.4414418504481438E-2"/>
                  <c:y val="0"/>
                </c:manualLayout>
              </c:layout>
              <c:showVal val="1"/>
            </c:dLbl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1.5027315039317559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158680615402E-2"/>
                  <c:y val="-2.9962546816479983E-3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158680615336E-2"/>
                  <c:y val="-5.9925093632958804E-3"/>
                </c:manualLayout>
              </c:layout>
              <c:showVal val="1"/>
            </c:dLbl>
            <c:dLbl>
              <c:idx val="8"/>
              <c:layout>
                <c:manualLayout>
                  <c:x val="-2.3460417780164316E-2"/>
                  <c:y val="8.9885281193783362E-3"/>
                </c:manualLayout>
              </c:layout>
              <c:showVal val="1"/>
            </c:dLbl>
            <c:dLbl>
              <c:idx val="9"/>
              <c:layout>
                <c:manualLayout>
                  <c:x val="-3.6036046261203533E-3"/>
                  <c:y val="-2.9962546816479402E-3"/>
                </c:manualLayout>
              </c:layout>
              <c:dLblPos val="outEnd"/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promedio'!$M$22:$M$31</c:f>
              <c:numCache>
                <c:formatCode>0.0</c:formatCode>
                <c:ptCount val="10"/>
                <c:pt idx="0">
                  <c:v>2.8</c:v>
                </c:pt>
                <c:pt idx="1">
                  <c:v>0.43</c:v>
                </c:pt>
                <c:pt idx="2">
                  <c:v>2.16</c:v>
                </c:pt>
                <c:pt idx="3">
                  <c:v>5.13</c:v>
                </c:pt>
                <c:pt idx="4">
                  <c:v>1.93</c:v>
                </c:pt>
                <c:pt idx="5">
                  <c:v>4.46</c:v>
                </c:pt>
                <c:pt idx="6">
                  <c:v>2.78</c:v>
                </c:pt>
                <c:pt idx="7">
                  <c:v>-1.24</c:v>
                </c:pt>
                <c:pt idx="8">
                  <c:v>3.98</c:v>
                </c:pt>
                <c:pt idx="9">
                  <c:v>3.01</c:v>
                </c:pt>
              </c:numCache>
            </c:numRef>
          </c:val>
        </c:ser>
        <c:ser>
          <c:idx val="0"/>
          <c:order val="1"/>
          <c:tx>
            <c:strRef>
              <c:f>'IPC x grupo ing promedio'!$N$20:$N$21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3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-1.0810813878361037E-2"/>
                  <c:y val="-5.9925093632958804E-3"/>
                </c:manualLayout>
              </c:layout>
              <c:showVal val="1"/>
            </c:dLbl>
            <c:dLbl>
              <c:idx val="4"/>
              <c:layout>
                <c:manualLayout>
                  <c:x val="-1.9550264467692285E-2"/>
                  <c:y val="-2.9962546816479402E-3"/>
                </c:manualLayout>
              </c:layout>
              <c:showVal val="1"/>
            </c:dLbl>
            <c:dLbl>
              <c:idx val="5"/>
              <c:layout>
                <c:manualLayout>
                  <c:x val="-1.1730158680615336E-2"/>
                  <c:y val="-2.9962546816479402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57E-2"/>
                </c:manualLayout>
              </c:layout>
              <c:showVal val="1"/>
            </c:dLbl>
            <c:dLbl>
              <c:idx val="8"/>
              <c:layout>
                <c:manualLayout>
                  <c:x val="-1.1730442429011117E-2"/>
                  <c:y val="-5.9925093632958804E-3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promedio'!$N$22:$N$31</c:f>
              <c:numCache>
                <c:formatCode>0.0</c:formatCode>
                <c:ptCount val="10"/>
                <c:pt idx="0">
                  <c:v>2.78</c:v>
                </c:pt>
                <c:pt idx="1">
                  <c:v>0.57999999999999996</c:v>
                </c:pt>
                <c:pt idx="2">
                  <c:v>0.37</c:v>
                </c:pt>
                <c:pt idx="3">
                  <c:v>4.59</c:v>
                </c:pt>
                <c:pt idx="4">
                  <c:v>2.67</c:v>
                </c:pt>
                <c:pt idx="5">
                  <c:v>3.65</c:v>
                </c:pt>
                <c:pt idx="6">
                  <c:v>3.38</c:v>
                </c:pt>
                <c:pt idx="7">
                  <c:v>-0.77</c:v>
                </c:pt>
                <c:pt idx="8">
                  <c:v>3.33</c:v>
                </c:pt>
                <c:pt idx="9">
                  <c:v>2.84</c:v>
                </c:pt>
              </c:numCache>
            </c:numRef>
          </c:val>
        </c:ser>
        <c:dLbls>
          <c:showVal val="1"/>
        </c:dLbls>
        <c:gapWidth val="59"/>
        <c:overlap val="-4"/>
        <c:axId val="109082880"/>
        <c:axId val="109109248"/>
      </c:barChart>
      <c:catAx>
        <c:axId val="109082880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09109248"/>
        <c:crosses val="autoZero"/>
        <c:auto val="1"/>
        <c:lblAlgn val="ctr"/>
        <c:lblOffset val="100"/>
        <c:tickLblSkip val="1"/>
        <c:tickMarkSkip val="5"/>
      </c:catAx>
      <c:valAx>
        <c:axId val="10910924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09082880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02"/>
          <c:y val="0.89545878675277946"/>
          <c:w val="0.5198352071478944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310022512008197E-2"/>
                  <c:y val="0.1300649918760156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promedios'!$Q$26:$Q$27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promedios'!$R$26:$R$27</c:f>
              <c:numCache>
                <c:formatCode>#,##0</c:formatCode>
                <c:ptCount val="2"/>
                <c:pt idx="0" formatCode="#,##0.0">
                  <c:v>11.340269892251719</c:v>
                </c:pt>
                <c:pt idx="1">
                  <c:v>88.659730107748288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77647697802182425"/>
          <c:w val="0.7202850829417073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2"/>
          <c:order val="0"/>
          <c:tx>
            <c:strRef>
              <c:f>'IPC alimentos ing promedios'!$Q$21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promedios'!$R$21:$T$21</c:f>
              <c:numCache>
                <c:formatCode>0.0</c:formatCode>
                <c:ptCount val="3"/>
                <c:pt idx="0">
                  <c:v>0.91311676101627104</c:v>
                </c:pt>
                <c:pt idx="1">
                  <c:v>2.8138445483090755</c:v>
                </c:pt>
                <c:pt idx="2">
                  <c:v>21.206863796243734</c:v>
                </c:pt>
              </c:numCache>
            </c:numRef>
          </c:val>
        </c:ser>
        <c:ser>
          <c:idx val="0"/>
          <c:order val="1"/>
          <c:tx>
            <c:strRef>
              <c:f>'IPC alimentos ing promedios'!$Q$22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promedios'!$R$22:$T$22</c:f>
              <c:numCache>
                <c:formatCode>0.0</c:formatCode>
                <c:ptCount val="3"/>
                <c:pt idx="0">
                  <c:v>2.5383776859641332</c:v>
                </c:pt>
                <c:pt idx="1">
                  <c:v>7.9158561217746266</c:v>
                </c:pt>
                <c:pt idx="2">
                  <c:v>-4.6237052912935832</c:v>
                </c:pt>
              </c:numCache>
            </c:numRef>
          </c:val>
        </c:ser>
        <c:ser>
          <c:idx val="1"/>
          <c:order val="2"/>
          <c:tx>
            <c:strRef>
              <c:f>'IPC alimentos ing promedios'!$Q$23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alimentos ing promedios'!$R$20:$T$20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promedios'!$R$23:$T$23</c:f>
              <c:numCache>
                <c:formatCode>0.0</c:formatCode>
                <c:ptCount val="3"/>
                <c:pt idx="0">
                  <c:v>1.8905213581377318</c:v>
                </c:pt>
                <c:pt idx="1">
                  <c:v>5.1345613797480567</c:v>
                </c:pt>
                <c:pt idx="2">
                  <c:v>11.340269892251719</c:v>
                </c:pt>
              </c:numCache>
            </c:numRef>
          </c:val>
        </c:ser>
        <c:axId val="109254912"/>
        <c:axId val="109268992"/>
      </c:barChart>
      <c:catAx>
        <c:axId val="1092549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268992"/>
        <c:crosses val="autoZero"/>
        <c:auto val="1"/>
        <c:lblAlgn val="ctr"/>
        <c:lblOffset val="100"/>
      </c:catAx>
      <c:valAx>
        <c:axId val="1092689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254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6"/>
          <c:y val="8.7861689353608136E-2"/>
          <c:w val="0.11263440613612619"/>
          <c:h val="0.3645072664882979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421150913448068E-3"/>
                  <c:y val="0.1311774056411962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promedios'!$N$15:$N$16</c:f>
              <c:strCache>
                <c:ptCount val="2"/>
                <c:pt idx="0">
                  <c:v>Canasta</c:v>
                </c:pt>
                <c:pt idx="1">
                  <c:v>Vivienda</c:v>
                </c:pt>
              </c:strCache>
            </c:strRef>
          </c:cat>
          <c:val>
            <c:numRef>
              <c:f>'IPC vivienda ing promedios'!$O$15:$O$16</c:f>
              <c:numCache>
                <c:formatCode>#,##0</c:formatCode>
                <c:ptCount val="2"/>
                <c:pt idx="0" formatCode="#,##0.0">
                  <c:v>2.9351851851851851</c:v>
                </c:pt>
                <c:pt idx="1">
                  <c:v>97.06481481481481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81869921259842704"/>
          <c:w val="0.67560507505731815"/>
          <c:h val="0.1283476889332495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promedios'!$O$21:$Q$21</c:f>
              <c:numCache>
                <c:formatCode>0.0</c:formatCode>
                <c:ptCount val="3"/>
                <c:pt idx="0">
                  <c:v>0.1011111111111111</c:v>
                </c:pt>
                <c:pt idx="1">
                  <c:v>1.5755555555555556</c:v>
                </c:pt>
                <c:pt idx="2">
                  <c:v>3.7307407407407407</c:v>
                </c:pt>
              </c:numCache>
            </c:numRef>
          </c:val>
        </c:ser>
        <c:ser>
          <c:idx val="0"/>
          <c:order val="1"/>
          <c:tx>
            <c:strRef>
              <c:f>'IPC vivienda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promedios'!$O$22:$Q$22</c:f>
              <c:numCache>
                <c:formatCode>0.0</c:formatCode>
                <c:ptCount val="3"/>
                <c:pt idx="0">
                  <c:v>-4.0740740740740572E-3</c:v>
                </c:pt>
                <c:pt idx="1">
                  <c:v>-8.5185185185184965E-3</c:v>
                </c:pt>
                <c:pt idx="2">
                  <c:v>0.71296296296296313</c:v>
                </c:pt>
              </c:numCache>
            </c:numRef>
          </c:val>
        </c:ser>
        <c:ser>
          <c:idx val="2"/>
          <c:order val="2"/>
          <c:tx>
            <c:strRef>
              <c:f>'IPC vivienda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promedios'!$O$23:$Q$23</c:f>
              <c:numCache>
                <c:formatCode>0.0</c:formatCode>
                <c:ptCount val="3"/>
                <c:pt idx="0">
                  <c:v>3.3703703703703722E-2</c:v>
                </c:pt>
                <c:pt idx="1">
                  <c:v>0.96333333333333315</c:v>
                </c:pt>
                <c:pt idx="2">
                  <c:v>2.9351851851851851</c:v>
                </c:pt>
              </c:numCache>
            </c:numRef>
          </c:val>
        </c:ser>
        <c:axId val="109369216"/>
        <c:axId val="109370752"/>
      </c:barChart>
      <c:catAx>
        <c:axId val="1093692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370752"/>
        <c:crosses val="autoZero"/>
        <c:auto val="1"/>
        <c:lblAlgn val="ctr"/>
        <c:lblOffset val="100"/>
      </c:catAx>
      <c:valAx>
        <c:axId val="1093707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36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532150926462224"/>
          <c:h val="0.353509367363569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228260401876621E-3"/>
                  <c:y val="0.1095597819503332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promedios'!$N$15:$N$16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promedios'!$O$15:$O$16</c:f>
              <c:numCache>
                <c:formatCode>#,##0</c:formatCode>
                <c:ptCount val="2"/>
                <c:pt idx="0" formatCode="#,##0.0">
                  <c:v>0.51000000000000012</c:v>
                </c:pt>
                <c:pt idx="1">
                  <c:v>99.49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02958721186E-2"/>
          <c:y val="0.78928216140814556"/>
          <c:w val="0.72685297534529503"/>
          <c:h val="8.411710074702209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promedios'!$O$21:$Q$21</c:f>
              <c:numCache>
                <c:formatCode>0.0</c:formatCode>
                <c:ptCount val="3"/>
                <c:pt idx="0">
                  <c:v>0.20809523809523811</c:v>
                </c:pt>
                <c:pt idx="1">
                  <c:v>5.0952380952380985E-2</c:v>
                </c:pt>
                <c:pt idx="2">
                  <c:v>0.43952380952380954</c:v>
                </c:pt>
              </c:numCache>
            </c:numRef>
          </c:val>
        </c:ser>
        <c:ser>
          <c:idx val="0"/>
          <c:order val="1"/>
          <c:tx>
            <c:strRef>
              <c:f>'IPC vestuario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promedios'!$O$22:$Q$22</c:f>
              <c:numCache>
                <c:formatCode>0.0</c:formatCode>
                <c:ptCount val="3"/>
                <c:pt idx="0">
                  <c:v>7.2380952380952393E-2</c:v>
                </c:pt>
                <c:pt idx="1">
                  <c:v>-0.25714285714285706</c:v>
                </c:pt>
                <c:pt idx="2">
                  <c:v>-3.7619047619047746E-2</c:v>
                </c:pt>
              </c:numCache>
            </c:numRef>
          </c:val>
        </c:ser>
        <c:ser>
          <c:idx val="2"/>
          <c:order val="2"/>
          <c:tx>
            <c:strRef>
              <c:f>'IPC vestuario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promedios'!$O$23:$Q$23</c:f>
              <c:numCache>
                <c:formatCode>0.0</c:formatCode>
                <c:ptCount val="3"/>
                <c:pt idx="0">
                  <c:v>5.7142857142857127E-2</c:v>
                </c:pt>
                <c:pt idx="1">
                  <c:v>2.8571428571428532E-2</c:v>
                </c:pt>
                <c:pt idx="2">
                  <c:v>-0.51000000000000012</c:v>
                </c:pt>
              </c:numCache>
            </c:numRef>
          </c:val>
        </c:ser>
        <c:axId val="109729280"/>
        <c:axId val="109730816"/>
      </c:barChart>
      <c:catAx>
        <c:axId val="1097292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730816"/>
        <c:crosses val="autoZero"/>
        <c:auto val="1"/>
        <c:lblAlgn val="ctr"/>
        <c:lblOffset val="100"/>
      </c:catAx>
      <c:valAx>
        <c:axId val="1097308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729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05929372464822"/>
          <c:y val="0.48674319943586081"/>
          <c:w val="0.11532150926462224"/>
          <c:h val="0.244884549266578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407889607858484E-2"/>
                  <c:y val="0.10005961119266853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promedios'!$N$15:$N$16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promedios'!$O$15:$O$16</c:f>
              <c:numCache>
                <c:formatCode>#,##0</c:formatCode>
                <c:ptCount val="2"/>
                <c:pt idx="0" formatCode="#,##0.0">
                  <c:v>3.7690909090909086</c:v>
                </c:pt>
                <c:pt idx="1">
                  <c:v>96.230909090909094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612172240846131"/>
          <c:y val="0.80480092530806535"/>
          <c:w val="0.60926684164479461"/>
          <c:h val="8.65128409581714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promedios'!$O$21:$Q$21</c:f>
              <c:numCache>
                <c:formatCode>0.0</c:formatCode>
                <c:ptCount val="3"/>
                <c:pt idx="0">
                  <c:v>0.43545454545454554</c:v>
                </c:pt>
                <c:pt idx="1">
                  <c:v>4.9445454545454544</c:v>
                </c:pt>
                <c:pt idx="2">
                  <c:v>5.1372727272727277</c:v>
                </c:pt>
              </c:numCache>
            </c:numRef>
          </c:val>
        </c:ser>
        <c:ser>
          <c:idx val="0"/>
          <c:order val="1"/>
          <c:tx>
            <c:strRef>
              <c:f>'IPC salud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promedios'!$O$22:$Q$22</c:f>
              <c:numCache>
                <c:formatCode>0.0</c:formatCode>
                <c:ptCount val="3"/>
                <c:pt idx="0">
                  <c:v>9.818181818181819E-2</c:v>
                </c:pt>
                <c:pt idx="1">
                  <c:v>3.3454545454545452</c:v>
                </c:pt>
                <c:pt idx="2">
                  <c:v>3.8536363636363644</c:v>
                </c:pt>
              </c:numCache>
            </c:numRef>
          </c:val>
        </c:ser>
        <c:ser>
          <c:idx val="2"/>
          <c:order val="2"/>
          <c:tx>
            <c:strRef>
              <c:f>'IPC salud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promedios'!$O$23:$Q$23</c:f>
              <c:numCache>
                <c:formatCode>0.0</c:formatCode>
                <c:ptCount val="3"/>
                <c:pt idx="0">
                  <c:v>0.19454545454545455</c:v>
                </c:pt>
                <c:pt idx="1">
                  <c:v>2.8699999999999997</c:v>
                </c:pt>
                <c:pt idx="2">
                  <c:v>3.7690909090909086</c:v>
                </c:pt>
              </c:numCache>
            </c:numRef>
          </c:val>
        </c:ser>
        <c:axId val="109949696"/>
        <c:axId val="109951232"/>
      </c:barChart>
      <c:catAx>
        <c:axId val="109949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951232"/>
        <c:crosses val="autoZero"/>
        <c:auto val="1"/>
        <c:lblAlgn val="ctr"/>
        <c:lblOffset val="100"/>
      </c:catAx>
      <c:valAx>
        <c:axId val="1099512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949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3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579214832188488E-3"/>
                  <c:y val="0.11076840723856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promedios'!$N$15:$N$16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promedios'!$O$15:$O$16</c:f>
              <c:numCache>
                <c:formatCode>#,##0</c:formatCode>
                <c:ptCount val="2"/>
                <c:pt idx="0" formatCode="#,##0.0">
                  <c:v>3.2987500000000001</c:v>
                </c:pt>
                <c:pt idx="1">
                  <c:v>96.701250000000002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2831557819978442E-2"/>
          <c:y val="0.77316250722896929"/>
          <c:w val="0.77783883397554143"/>
          <c:h val="8.992782152230979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promedios'!$O$21:$Q$21</c:f>
              <c:numCache>
                <c:formatCode>0.0</c:formatCode>
                <c:ptCount val="3"/>
                <c:pt idx="0">
                  <c:v>9.2499999999999999E-2</c:v>
                </c:pt>
                <c:pt idx="1">
                  <c:v>4.9837500000000006</c:v>
                </c:pt>
                <c:pt idx="2">
                  <c:v>5.6862499999999994</c:v>
                </c:pt>
              </c:numCache>
            </c:numRef>
          </c:val>
        </c:ser>
        <c:ser>
          <c:idx val="0"/>
          <c:order val="1"/>
          <c:tx>
            <c:strRef>
              <c:f>'IPC educación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promedios'!$O$22:$Q$22</c:f>
              <c:numCache>
                <c:formatCode>0.0</c:formatCode>
                <c:ptCount val="3"/>
                <c:pt idx="0">
                  <c:v>7.6250000000000012E-2</c:v>
                </c:pt>
                <c:pt idx="1">
                  <c:v>1.58125</c:v>
                </c:pt>
                <c:pt idx="2">
                  <c:v>1.8849999999999998</c:v>
                </c:pt>
              </c:numCache>
            </c:numRef>
          </c:val>
        </c:ser>
        <c:ser>
          <c:idx val="2"/>
          <c:order val="2"/>
          <c:tx>
            <c:strRef>
              <c:f>'IPC educación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promedios'!$O$23:$Q$23</c:f>
              <c:numCache>
                <c:formatCode>0.0</c:formatCode>
                <c:ptCount val="3"/>
                <c:pt idx="0">
                  <c:v>-5.1250000000000004E-2</c:v>
                </c:pt>
                <c:pt idx="1">
                  <c:v>2.81</c:v>
                </c:pt>
                <c:pt idx="2">
                  <c:v>3.2987500000000001</c:v>
                </c:pt>
              </c:numCache>
            </c:numRef>
          </c:val>
        </c:ser>
        <c:axId val="110059904"/>
        <c:axId val="110061440"/>
      </c:barChart>
      <c:catAx>
        <c:axId val="110059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061440"/>
        <c:crosses val="autoZero"/>
        <c:auto val="1"/>
        <c:lblAlgn val="ctr"/>
        <c:lblOffset val="100"/>
      </c:catAx>
      <c:valAx>
        <c:axId val="1100614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05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9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9818757223248343E-2"/>
                  <c:y val="0.1006489612527248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promedios'!$N$15:$N$16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promedios'!$O$15:$O$16</c:f>
              <c:numCache>
                <c:formatCode>#,##0</c:formatCode>
                <c:ptCount val="2"/>
                <c:pt idx="0" formatCode="#,##0.0">
                  <c:v>1.1705882352941175</c:v>
                </c:pt>
                <c:pt idx="1">
                  <c:v>98.829411764705881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53244814983E-2"/>
          <c:y val="0.80028115129676558"/>
          <c:w val="0.725860255122430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promedios'!$O$21:$Q$21</c:f>
              <c:numCache>
                <c:formatCode>0.0</c:formatCode>
                <c:ptCount val="3"/>
                <c:pt idx="0">
                  <c:v>-9.4117647058823556E-3</c:v>
                </c:pt>
                <c:pt idx="1">
                  <c:v>0.55294117647058827</c:v>
                </c:pt>
                <c:pt idx="2">
                  <c:v>-1.1452941176470588</c:v>
                </c:pt>
              </c:numCache>
            </c:numRef>
          </c:val>
        </c:ser>
        <c:ser>
          <c:idx val="0"/>
          <c:order val="1"/>
          <c:tx>
            <c:strRef>
              <c:f>'IPC diversión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promedios'!$O$22:$Q$22</c:f>
              <c:numCache>
                <c:formatCode>0.0</c:formatCode>
                <c:ptCount val="3"/>
                <c:pt idx="0">
                  <c:v>-0.4764705882352942</c:v>
                </c:pt>
                <c:pt idx="1">
                  <c:v>-1.2776470588235294</c:v>
                </c:pt>
                <c:pt idx="2">
                  <c:v>-0.36529411764705882</c:v>
                </c:pt>
              </c:numCache>
            </c:numRef>
          </c:val>
        </c:ser>
        <c:ser>
          <c:idx val="2"/>
          <c:order val="2"/>
          <c:tx>
            <c:strRef>
              <c:f>'IPC diversión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promedios'!$O$23:$Q$23</c:f>
              <c:numCache>
                <c:formatCode>0.0</c:formatCode>
                <c:ptCount val="3"/>
                <c:pt idx="0">
                  <c:v>-0.63176470588235301</c:v>
                </c:pt>
                <c:pt idx="1">
                  <c:v>-0.65647058823529414</c:v>
                </c:pt>
                <c:pt idx="2">
                  <c:v>1.1705882352941175</c:v>
                </c:pt>
              </c:numCache>
            </c:numRef>
          </c:val>
        </c:ser>
        <c:axId val="110227456"/>
        <c:axId val="110228992"/>
      </c:barChart>
      <c:catAx>
        <c:axId val="110227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28992"/>
        <c:crosses val="autoZero"/>
        <c:auto val="1"/>
        <c:lblAlgn val="ctr"/>
        <c:lblOffset val="100"/>
      </c:catAx>
      <c:valAx>
        <c:axId val="1102289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227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942717160354957"/>
          <c:y val="7.8972878390201229E-2"/>
          <c:w val="0.11532150926462224"/>
          <c:h val="0.2201760279965001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73119518596815E-2"/>
                  <c:y val="9.093763279590054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promedios'!$N$15:$N$16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promedios'!$O$15:$O$16</c:f>
              <c:numCache>
                <c:formatCode>#,##0</c:formatCode>
                <c:ptCount val="2"/>
                <c:pt idx="0" formatCode="#,##0.0">
                  <c:v>3.3153333333333341</c:v>
                </c:pt>
                <c:pt idx="1">
                  <c:v>96.684666666666672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453759456538583E-2"/>
          <c:y val="0.79848752239303422"/>
          <c:w val="0.76250474788212452"/>
          <c:h val="8.6787484897720993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promedios'!$O$21:$Q$21</c:f>
              <c:numCache>
                <c:formatCode>0.0</c:formatCode>
                <c:ptCount val="3"/>
                <c:pt idx="0">
                  <c:v>0.23</c:v>
                </c:pt>
                <c:pt idx="1">
                  <c:v>1.5519999999999998</c:v>
                </c:pt>
                <c:pt idx="2">
                  <c:v>4.4506666666666668</c:v>
                </c:pt>
              </c:numCache>
            </c:numRef>
          </c:val>
        </c:ser>
        <c:ser>
          <c:idx val="0"/>
          <c:order val="1"/>
          <c:tx>
            <c:strRef>
              <c:f>'IPC transporte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promedios'!$O$22:$Q$22</c:f>
              <c:numCache>
                <c:formatCode>0.0</c:formatCode>
                <c:ptCount val="3"/>
                <c:pt idx="0">
                  <c:v>0.26666666666666666</c:v>
                </c:pt>
                <c:pt idx="1">
                  <c:v>2.0353333333333334</c:v>
                </c:pt>
                <c:pt idx="2">
                  <c:v>3.2333333333333329</c:v>
                </c:pt>
              </c:numCache>
            </c:numRef>
          </c:val>
        </c:ser>
        <c:ser>
          <c:idx val="2"/>
          <c:order val="2"/>
          <c:tx>
            <c:strRef>
              <c:f>'IPC transporte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promedios'!$O$23:$Q$23</c:f>
              <c:numCache>
                <c:formatCode>0.0</c:formatCode>
                <c:ptCount val="3"/>
                <c:pt idx="0">
                  <c:v>0.46866666666666668</c:v>
                </c:pt>
                <c:pt idx="1">
                  <c:v>3.1646666666666667</c:v>
                </c:pt>
                <c:pt idx="2">
                  <c:v>3.3153333333333341</c:v>
                </c:pt>
              </c:numCache>
            </c:numRef>
          </c:val>
        </c:ser>
        <c:axId val="110517632"/>
        <c:axId val="110523520"/>
      </c:barChart>
      <c:catAx>
        <c:axId val="11051763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523520"/>
        <c:crosses val="autoZero"/>
        <c:auto val="1"/>
        <c:lblAlgn val="ctr"/>
        <c:lblOffset val="100"/>
      </c:catAx>
      <c:valAx>
        <c:axId val="110523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0517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684239021691849E-2"/>
                  <c:y val="9.585412916967095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promedios'!$N$15:$N$16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promedios'!$O$15:$O$16</c:f>
              <c:numCache>
                <c:formatCode>#,##0</c:formatCode>
                <c:ptCount val="2"/>
                <c:pt idx="0" formatCode="#,##0.0">
                  <c:v>2.0724999999999998</c:v>
                </c:pt>
                <c:pt idx="1">
                  <c:v>97.927499999999995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1226180808116523E-2"/>
          <c:y val="0.79931351690003716"/>
          <c:w val="0.8712155697518941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promedios'!$O$21:$Q$21</c:f>
              <c:numCache>
                <c:formatCode>0.0</c:formatCode>
                <c:ptCount val="3"/>
                <c:pt idx="0">
                  <c:v>1.9275</c:v>
                </c:pt>
                <c:pt idx="1">
                  <c:v>2.97</c:v>
                </c:pt>
                <c:pt idx="2">
                  <c:v>1.4650000000000001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promedios'!$O$22:$Q$22</c:f>
              <c:numCache>
                <c:formatCode>0.0</c:formatCode>
                <c:ptCount val="3"/>
                <c:pt idx="0">
                  <c:v>-1.1274999999999999</c:v>
                </c:pt>
                <c:pt idx="1">
                  <c:v>-0.52750000000000008</c:v>
                </c:pt>
                <c:pt idx="2">
                  <c:v>-6.6899999999999995</c:v>
                </c:pt>
              </c:numCache>
            </c:numRef>
          </c:val>
        </c:ser>
        <c:ser>
          <c:idx val="2"/>
          <c:order val="2"/>
          <c:tx>
            <c:strRef>
              <c:f>'IPC comunicacióne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promedios'!$O$23:$Q$23</c:f>
              <c:numCache>
                <c:formatCode>0.0</c:formatCode>
                <c:ptCount val="3"/>
                <c:pt idx="0">
                  <c:v>-6.4999999999999988E-2</c:v>
                </c:pt>
                <c:pt idx="1">
                  <c:v>0.22250000000000003</c:v>
                </c:pt>
                <c:pt idx="2">
                  <c:v>-2.0724999999999998</c:v>
                </c:pt>
              </c:numCache>
            </c:numRef>
          </c:val>
        </c:ser>
        <c:axId val="108723200"/>
        <c:axId val="108749568"/>
      </c:barChart>
      <c:catAx>
        <c:axId val="1087232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749568"/>
        <c:crosses val="autoZero"/>
        <c:auto val="1"/>
        <c:lblAlgn val="ctr"/>
        <c:lblOffset val="100"/>
      </c:catAx>
      <c:valAx>
        <c:axId val="1087495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872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0.51289186872041603"/>
          <c:w val="0.11532150926462224"/>
          <c:h val="0.268559998417925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673790776153019E-2"/>
                  <c:y val="9.7528310646412056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promedios'!$N$15:$N$16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promedios'!$O$15:$O$16</c:f>
              <c:numCache>
                <c:formatCode>#,##0</c:formatCode>
                <c:ptCount val="2"/>
                <c:pt idx="0" formatCode="#,##0.0">
                  <c:v>2.8511764705882365</c:v>
                </c:pt>
                <c:pt idx="1">
                  <c:v>97.148823529411757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511161352355713E-2"/>
          <c:y val="0.78328780496451245"/>
          <c:w val="0.83111896727194756"/>
          <c:h val="8.875986722577829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promedios'!$O$21:$Q$21</c:f>
              <c:numCache>
                <c:formatCode>0.0</c:formatCode>
                <c:ptCount val="3"/>
                <c:pt idx="0">
                  <c:v>0.32647058823529412</c:v>
                </c:pt>
                <c:pt idx="1">
                  <c:v>3.2435294117647056</c:v>
                </c:pt>
                <c:pt idx="2">
                  <c:v>3.5905882352941174</c:v>
                </c:pt>
              </c:numCache>
            </c:numRef>
          </c:val>
        </c:ser>
        <c:ser>
          <c:idx val="0"/>
          <c:order val="1"/>
          <c:tx>
            <c:strRef>
              <c:f>'IPC otros gastos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promedios'!$O$22:$Q$22</c:f>
              <c:numCache>
                <c:formatCode>0.0</c:formatCode>
                <c:ptCount val="3"/>
                <c:pt idx="0">
                  <c:v>0.19941176470588234</c:v>
                </c:pt>
                <c:pt idx="1">
                  <c:v>2.2288235294117649</c:v>
                </c:pt>
                <c:pt idx="2">
                  <c:v>2.6864705882352946</c:v>
                </c:pt>
              </c:numCache>
            </c:numRef>
          </c:val>
        </c:ser>
        <c:ser>
          <c:idx val="2"/>
          <c:order val="2"/>
          <c:tx>
            <c:strRef>
              <c:f>'IPC otros gastos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promedios'!$O$23:$Q$23</c:f>
              <c:numCache>
                <c:formatCode>0.0</c:formatCode>
                <c:ptCount val="3"/>
                <c:pt idx="0">
                  <c:v>6.8235294117647061E-2</c:v>
                </c:pt>
                <c:pt idx="1">
                  <c:v>1.4341176470588237</c:v>
                </c:pt>
                <c:pt idx="2">
                  <c:v>2.8511764705882365</c:v>
                </c:pt>
              </c:numCache>
            </c:numRef>
          </c:val>
        </c:ser>
        <c:axId val="109603456"/>
        <c:axId val="109609344"/>
      </c:barChart>
      <c:catAx>
        <c:axId val="1096034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609344"/>
        <c:crosses val="autoZero"/>
        <c:auto val="1"/>
        <c:lblAlgn val="ctr"/>
        <c:lblOffset val="100"/>
      </c:catAx>
      <c:valAx>
        <c:axId val="1096093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6034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676E-2"/>
          <c:w val="0.11532150926462224"/>
          <c:h val="0.353509367363569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07"/>
          <c:y val="0.12127187472352526"/>
          <c:w val="0.60907462506434684"/>
          <c:h val="0.659743666873108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68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bajos'!$C$13:$C$22</c:f>
              <c:numCache>
                <c:formatCode>0.00</c:formatCode>
                <c:ptCount val="10"/>
                <c:pt idx="0">
                  <c:v>0.01</c:v>
                </c:pt>
                <c:pt idx="1">
                  <c:v>-0.02</c:v>
                </c:pt>
                <c:pt idx="2">
                  <c:v>-0.53</c:v>
                </c:pt>
                <c:pt idx="3">
                  <c:v>0</c:v>
                </c:pt>
                <c:pt idx="4">
                  <c:v>-0.27</c:v>
                </c:pt>
                <c:pt idx="5">
                  <c:v>0.16</c:v>
                </c:pt>
                <c:pt idx="6">
                  <c:v>0.18</c:v>
                </c:pt>
                <c:pt idx="7">
                  <c:v>0.16</c:v>
                </c:pt>
                <c:pt idx="8">
                  <c:v>0.12</c:v>
                </c:pt>
                <c:pt idx="9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'IPC x grupo  ing bajos'!$D$11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3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68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bajos'!$D$13:$D$22</c:f>
              <c:numCache>
                <c:formatCode>0.00</c:formatCode>
                <c:ptCount val="10"/>
                <c:pt idx="0">
                  <c:v>-0.01</c:v>
                </c:pt>
                <c:pt idx="1">
                  <c:v>-0.04</c:v>
                </c:pt>
                <c:pt idx="2">
                  <c:v>-0.22</c:v>
                </c:pt>
                <c:pt idx="3">
                  <c:v>0</c:v>
                </c:pt>
                <c:pt idx="4">
                  <c:v>-0.02</c:v>
                </c:pt>
                <c:pt idx="5">
                  <c:v>0.24</c:v>
                </c:pt>
                <c:pt idx="6">
                  <c:v>0.33</c:v>
                </c:pt>
                <c:pt idx="7">
                  <c:v>0.01</c:v>
                </c:pt>
                <c:pt idx="8">
                  <c:v>0.28000000000000003</c:v>
                </c:pt>
                <c:pt idx="9">
                  <c:v>0.12</c:v>
                </c:pt>
              </c:numCache>
            </c:numRef>
          </c:val>
        </c:ser>
        <c:dLbls>
          <c:showVal val="1"/>
        </c:dLbls>
        <c:gapWidth val="236"/>
        <c:overlap val="-16"/>
        <c:axId val="110455808"/>
        <c:axId val="110490368"/>
      </c:barChart>
      <c:catAx>
        <c:axId val="11045580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10490368"/>
        <c:crosses val="autoZero"/>
        <c:auto val="1"/>
        <c:lblAlgn val="ctr"/>
        <c:lblOffset val="100"/>
        <c:tickLblSkip val="1"/>
        <c:tickMarkSkip val="5"/>
      </c:catAx>
      <c:valAx>
        <c:axId val="11049036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1045580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02"/>
          <c:y val="0.89545878675277946"/>
          <c:w val="0.5198352071478944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68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68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26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bajos'!$M$22:$M$31</c:f>
              <c:numCache>
                <c:formatCode>0.0</c:formatCode>
                <c:ptCount val="10"/>
                <c:pt idx="0">
                  <c:v>2.2799999999999998</c:v>
                </c:pt>
                <c:pt idx="1">
                  <c:v>1.55</c:v>
                </c:pt>
                <c:pt idx="2">
                  <c:v>-2.65</c:v>
                </c:pt>
                <c:pt idx="3">
                  <c:v>3.93</c:v>
                </c:pt>
                <c:pt idx="4">
                  <c:v>1.47</c:v>
                </c:pt>
                <c:pt idx="5">
                  <c:v>2.79</c:v>
                </c:pt>
                <c:pt idx="6">
                  <c:v>4.5999999999999996</c:v>
                </c:pt>
                <c:pt idx="7">
                  <c:v>-1.1000000000000001</c:v>
                </c:pt>
                <c:pt idx="8">
                  <c:v>5.08</c:v>
                </c:pt>
                <c:pt idx="9">
                  <c:v>3.05</c:v>
                </c:pt>
              </c:numCache>
            </c:numRef>
          </c:val>
        </c:ser>
        <c:ser>
          <c:idx val="0"/>
          <c:order val="1"/>
          <c:tx>
            <c:strRef>
              <c:f>'IPC x grupo  ing bajos'!$N$20:$N$21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68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67E-2"/>
                </c:manualLayout>
              </c:layout>
              <c:showVal val="1"/>
            </c:dLbl>
            <c:dLbl>
              <c:idx val="8"/>
              <c:layout>
                <c:manualLayout>
                  <c:x val="-1.1730208890082168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bajos'!$N$22:$N$31</c:f>
              <c:numCache>
                <c:formatCode>0.0</c:formatCode>
                <c:ptCount val="10"/>
                <c:pt idx="0">
                  <c:v>2.41</c:v>
                </c:pt>
                <c:pt idx="1">
                  <c:v>2.0699999999999998</c:v>
                </c:pt>
                <c:pt idx="2">
                  <c:v>-2.0699999999999998</c:v>
                </c:pt>
                <c:pt idx="3">
                  <c:v>3.42</c:v>
                </c:pt>
                <c:pt idx="4">
                  <c:v>2.37</c:v>
                </c:pt>
                <c:pt idx="5">
                  <c:v>2.71</c:v>
                </c:pt>
                <c:pt idx="6">
                  <c:v>4.9800000000000004</c:v>
                </c:pt>
                <c:pt idx="7">
                  <c:v>-0.8</c:v>
                </c:pt>
                <c:pt idx="8">
                  <c:v>4.07</c:v>
                </c:pt>
                <c:pt idx="9">
                  <c:v>2.97</c:v>
                </c:pt>
              </c:numCache>
            </c:numRef>
          </c:val>
        </c:ser>
        <c:dLbls>
          <c:showVal val="1"/>
        </c:dLbls>
        <c:gapWidth val="236"/>
        <c:overlap val="-16"/>
        <c:axId val="110794624"/>
        <c:axId val="110796160"/>
      </c:barChart>
      <c:catAx>
        <c:axId val="110794624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10796160"/>
        <c:crosses val="autoZero"/>
        <c:auto val="1"/>
        <c:lblAlgn val="ctr"/>
        <c:lblOffset val="100"/>
        <c:tickLblSkip val="1"/>
        <c:tickMarkSkip val="5"/>
      </c:catAx>
      <c:valAx>
        <c:axId val="110796160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10794624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570486121667234E-2"/>
                  <c:y val="0.1141232445545901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bajos'!$N$15:$N$16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bajos'!$O$15:$O$16</c:f>
              <c:numCache>
                <c:formatCode>#,##0</c:formatCode>
                <c:ptCount val="2"/>
                <c:pt idx="0" formatCode="#,##0.0">
                  <c:v>11.212861353744909</c:v>
                </c:pt>
                <c:pt idx="1">
                  <c:v>88.787138646255087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21E-2"/>
          <c:y val="0.79425474750434644"/>
          <c:w val="0.70359894202413942"/>
          <c:h val="0.108916564712279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bajos'!$O$21:$Q$21</c:f>
              <c:numCache>
                <c:formatCode>0.0</c:formatCode>
                <c:ptCount val="3"/>
                <c:pt idx="0">
                  <c:v>2.2959152853908709</c:v>
                </c:pt>
                <c:pt idx="1">
                  <c:v>9.0886471901897998</c:v>
                </c:pt>
                <c:pt idx="2">
                  <c:v>-3.5554950224848625</c:v>
                </c:pt>
              </c:numCache>
            </c:numRef>
          </c:val>
        </c:ser>
        <c:ser>
          <c:idx val="0"/>
          <c:order val="1"/>
          <c:tx>
            <c:strRef>
              <c:f>'IPC alimentos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bajos'!$O$22:$Q$22</c:f>
              <c:numCache>
                <c:formatCode>0.0</c:formatCode>
                <c:ptCount val="3"/>
                <c:pt idx="0">
                  <c:v>0.64055704191314178</c:v>
                </c:pt>
                <c:pt idx="1">
                  <c:v>3.5204958531970671</c:v>
                </c:pt>
                <c:pt idx="2">
                  <c:v>22.495780648906781</c:v>
                </c:pt>
              </c:numCache>
            </c:numRef>
          </c:val>
        </c:ser>
        <c:ser>
          <c:idx val="2"/>
          <c:order val="2"/>
          <c:tx>
            <c:strRef>
              <c:f>'IPC alimentos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bajos'!$O$23:$Q$23</c:f>
              <c:numCache>
                <c:formatCode>0.0</c:formatCode>
                <c:ptCount val="3"/>
                <c:pt idx="0">
                  <c:v>2.1611113286866988</c:v>
                </c:pt>
                <c:pt idx="1">
                  <c:v>4.7660013116947066</c:v>
                </c:pt>
                <c:pt idx="2">
                  <c:v>11.212861353744909</c:v>
                </c:pt>
              </c:numCache>
            </c:numRef>
          </c:val>
        </c:ser>
        <c:axId val="111019904"/>
        <c:axId val="111021440"/>
      </c:barChart>
      <c:catAx>
        <c:axId val="111019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021440"/>
        <c:crosses val="autoZero"/>
        <c:auto val="1"/>
        <c:lblAlgn val="ctr"/>
        <c:lblOffset val="100"/>
      </c:catAx>
      <c:valAx>
        <c:axId val="1110214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019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532150926462224"/>
          <c:h val="0.353509367363569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1191650109156913E-3"/>
                  <c:y val="0.1364519685039370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bajos'!$N$15:$N$16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bajos'!$O$15:$O$16</c:f>
              <c:numCache>
                <c:formatCode>#,##0</c:formatCode>
                <c:ptCount val="2"/>
                <c:pt idx="0" formatCode="#,##0.0">
                  <c:v>3.0129629629629631</c:v>
                </c:pt>
                <c:pt idx="1">
                  <c:v>96.987037037037041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84590477592172"/>
          <c:y val="0.81203254593175744"/>
          <c:w val="0.69482960971342045"/>
          <c:h val="0.125403994993375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bajos'!$O$21:$Q$21</c:f>
              <c:numCache>
                <c:formatCode>0.0</c:formatCode>
                <c:ptCount val="3"/>
                <c:pt idx="0">
                  <c:v>0.42901234567901242</c:v>
                </c:pt>
                <c:pt idx="1">
                  <c:v>2.0483950617283946</c:v>
                </c:pt>
                <c:pt idx="2">
                  <c:v>3.910802469135803</c:v>
                </c:pt>
              </c:numCache>
            </c:numRef>
          </c:val>
        </c:ser>
        <c:ser>
          <c:idx val="0"/>
          <c:order val="1"/>
          <c:tx>
            <c:strRef>
              <c:f>'IPC vivienda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bajos'!$O$22:$Q$22</c:f>
              <c:numCache>
                <c:formatCode>0.0</c:formatCode>
                <c:ptCount val="3"/>
                <c:pt idx="0">
                  <c:v>7.3580246913580241E-2</c:v>
                </c:pt>
                <c:pt idx="1">
                  <c:v>6.9197530864197554E-2</c:v>
                </c:pt>
                <c:pt idx="2">
                  <c:v>0.87981481481481483</c:v>
                </c:pt>
              </c:numCache>
            </c:numRef>
          </c:val>
        </c:ser>
        <c:ser>
          <c:idx val="2"/>
          <c:order val="2"/>
          <c:tx>
            <c:strRef>
              <c:f>'IPC vivienda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bajos'!$O$23:$Q$23</c:f>
              <c:numCache>
                <c:formatCode>0.0</c:formatCode>
                <c:ptCount val="3"/>
                <c:pt idx="0">
                  <c:v>0.11672839506172837</c:v>
                </c:pt>
                <c:pt idx="1">
                  <c:v>0.97253086419753088</c:v>
                </c:pt>
                <c:pt idx="2">
                  <c:v>3.0129629629629631</c:v>
                </c:pt>
              </c:numCache>
            </c:numRef>
          </c:val>
        </c:ser>
        <c:axId val="111138304"/>
        <c:axId val="111139840"/>
      </c:barChart>
      <c:catAx>
        <c:axId val="1111383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139840"/>
        <c:crosses val="autoZero"/>
        <c:auto val="1"/>
        <c:lblAlgn val="ctr"/>
        <c:lblOffset val="100"/>
      </c:catAx>
      <c:valAx>
        <c:axId val="1111398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138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71"/>
          <c:y val="7.4916800448487739E-2"/>
          <c:w val="0.11532150926462224"/>
          <c:h val="0.321146701322529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bajos'!$N$15:$N$16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bajos'!$O$15:$O$16</c:f>
              <c:numCache>
                <c:formatCode>#,##0</c:formatCode>
                <c:ptCount val="2"/>
                <c:pt idx="0" formatCode="#,##0.0">
                  <c:v>0.3033333333333334</c:v>
                </c:pt>
                <c:pt idx="1">
                  <c:v>99.696666666666673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928216140814556"/>
          <c:w val="0.71802480155567683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bajos'!$O$21:$Q$21</c:f>
              <c:numCache>
                <c:formatCode>0.0</c:formatCode>
                <c:ptCount val="3"/>
                <c:pt idx="0">
                  <c:v>0.30380952380952381</c:v>
                </c:pt>
                <c:pt idx="1">
                  <c:v>0.11238095238095237</c:v>
                </c:pt>
                <c:pt idx="2">
                  <c:v>0.39428571428571435</c:v>
                </c:pt>
              </c:numCache>
            </c:numRef>
          </c:val>
        </c:ser>
        <c:ser>
          <c:idx val="0"/>
          <c:order val="1"/>
          <c:tx>
            <c:strRef>
              <c:f>'IPC vestuario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bajos'!$O$22:$Q$22</c:f>
              <c:numCache>
                <c:formatCode>0.0</c:formatCode>
                <c:ptCount val="3"/>
                <c:pt idx="0">
                  <c:v>6.0952380952380966E-2</c:v>
                </c:pt>
                <c:pt idx="1">
                  <c:v>0.21857142857142861</c:v>
                </c:pt>
                <c:pt idx="2">
                  <c:v>0.41000000000000014</c:v>
                </c:pt>
              </c:numCache>
            </c:numRef>
          </c:val>
        </c:ser>
        <c:ser>
          <c:idx val="2"/>
          <c:order val="2"/>
          <c:tx>
            <c:strRef>
              <c:f>'IPC vestuario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bajos'!$O$23:$Q$23</c:f>
              <c:numCache>
                <c:formatCode>0.0</c:formatCode>
                <c:ptCount val="3"/>
                <c:pt idx="0">
                  <c:v>0.10952380952380951</c:v>
                </c:pt>
                <c:pt idx="1">
                  <c:v>0.15285714285714289</c:v>
                </c:pt>
                <c:pt idx="2">
                  <c:v>-0.3033333333333334</c:v>
                </c:pt>
              </c:numCache>
            </c:numRef>
          </c:val>
        </c:ser>
        <c:axId val="109515904"/>
        <c:axId val="109517440"/>
      </c:barChart>
      <c:catAx>
        <c:axId val="109515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517440"/>
        <c:crosses val="autoZero"/>
        <c:auto val="1"/>
        <c:lblAlgn val="ctr"/>
        <c:lblOffset val="100"/>
      </c:catAx>
      <c:valAx>
        <c:axId val="1095174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09515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98796982400803"/>
          <c:y val="2.0542562099209707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00463435794375E-2"/>
                  <c:y val="0.104521019618310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bajos'!$N$15:$N$16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bajos'!$O$15:$O$16</c:f>
              <c:numCache>
                <c:formatCode>#,##0</c:formatCode>
                <c:ptCount val="2"/>
                <c:pt idx="0" formatCode="#,##0.0">
                  <c:v>3.5781818181818181</c:v>
                </c:pt>
                <c:pt idx="1">
                  <c:v>96.421818181818182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884613272713335"/>
          <c:y val="0.80028115129676558"/>
          <c:w val="0.6118160752918437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bajos'!$O$21:$Q$21</c:f>
              <c:numCache>
                <c:formatCode>0.0</c:formatCode>
                <c:ptCount val="3"/>
                <c:pt idx="0">
                  <c:v>0.38727272727272732</c:v>
                </c:pt>
                <c:pt idx="1">
                  <c:v>4.0036363636363639</c:v>
                </c:pt>
                <c:pt idx="2">
                  <c:v>5.0772727272727272</c:v>
                </c:pt>
              </c:numCache>
            </c:numRef>
          </c:val>
        </c:ser>
        <c:ser>
          <c:idx val="0"/>
          <c:order val="1"/>
          <c:tx>
            <c:strRef>
              <c:f>'IPC salud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bajos'!$O$22:$Q$22</c:f>
              <c:numCache>
                <c:formatCode>0.0</c:formatCode>
                <c:ptCount val="3"/>
                <c:pt idx="0">
                  <c:v>0.14363636363636362</c:v>
                </c:pt>
                <c:pt idx="1">
                  <c:v>2.583636363636364</c:v>
                </c:pt>
                <c:pt idx="2">
                  <c:v>3.5600000000000005</c:v>
                </c:pt>
              </c:numCache>
            </c:numRef>
          </c:val>
        </c:ser>
        <c:ser>
          <c:idx val="2"/>
          <c:order val="2"/>
          <c:tx>
            <c:strRef>
              <c:f>'IPC salud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bajos'!$O$23:$Q$23</c:f>
              <c:numCache>
                <c:formatCode>0.0</c:formatCode>
                <c:ptCount val="3"/>
                <c:pt idx="0">
                  <c:v>0.13</c:v>
                </c:pt>
                <c:pt idx="1">
                  <c:v>2.5463636363636364</c:v>
                </c:pt>
                <c:pt idx="2">
                  <c:v>3.5781818181818181</c:v>
                </c:pt>
              </c:numCache>
            </c:numRef>
          </c:val>
        </c:ser>
        <c:axId val="111596288"/>
        <c:axId val="111597824"/>
      </c:barChart>
      <c:catAx>
        <c:axId val="1115962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597824"/>
        <c:crosses val="autoZero"/>
        <c:auto val="1"/>
        <c:lblAlgn val="ctr"/>
        <c:lblOffset val="100"/>
      </c:catAx>
      <c:valAx>
        <c:axId val="1115978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59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9"/>
          <c:y val="3.4528433945756783E-2"/>
          <c:w val="0.11532150926462224"/>
          <c:h val="0.246842694663167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6993772837218876"/>
                  <c:y val="-0.16995667067040349"/>
                </c:manualLayout>
              </c:layout>
              <c:tx>
                <c:rich>
                  <a:bodyPr/>
                  <a:lstStyle/>
                  <a:p>
                    <a:pPr>
                      <a:defRPr lang="es-CO" sz="1200">
                        <a:solidFill>
                          <a:sysClr val="windowText" lastClr="000000"/>
                        </a:solidFill>
                      </a:defRPr>
                    </a:pPr>
                    <a:r>
                      <a:t>100 %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Percent val="1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bajos'!$N$15:$N$16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bajos'!$O$15:$O$16</c:f>
              <c:numCache>
                <c:formatCode>#,##0</c:formatCode>
                <c:ptCount val="2"/>
                <c:pt idx="0" formatCode="#,##0.0">
                  <c:v>-2.5762499999999999</c:v>
                </c:pt>
                <c:pt idx="1">
                  <c:v>102.57625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71E-2"/>
          <c:y val="0.79124160327416782"/>
          <c:w val="0.768034142790974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bajos'!$O$21:$Q$21</c:f>
              <c:numCache>
                <c:formatCode>0.0</c:formatCode>
                <c:ptCount val="3"/>
                <c:pt idx="0">
                  <c:v>0.1</c:v>
                </c:pt>
                <c:pt idx="1">
                  <c:v>4.6762499999999996</c:v>
                </c:pt>
                <c:pt idx="2">
                  <c:v>5.3137499999999998</c:v>
                </c:pt>
              </c:numCache>
            </c:numRef>
          </c:val>
        </c:ser>
        <c:ser>
          <c:idx val="0"/>
          <c:order val="1"/>
          <c:tx>
            <c:strRef>
              <c:f>'IPC educación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bajos'!$O$22:$Q$22</c:f>
              <c:numCache>
                <c:formatCode>0.0</c:formatCode>
                <c:ptCount val="3"/>
                <c:pt idx="0">
                  <c:v>0.09</c:v>
                </c:pt>
                <c:pt idx="1">
                  <c:v>-0.92750000000000021</c:v>
                </c:pt>
                <c:pt idx="2">
                  <c:v>-0.73875000000000002</c:v>
                </c:pt>
              </c:numCache>
            </c:numRef>
          </c:val>
        </c:ser>
        <c:ser>
          <c:idx val="2"/>
          <c:order val="2"/>
          <c:tx>
            <c:strRef>
              <c:f>'IPC educación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bajos'!$O$23:$Q$23</c:f>
              <c:numCache>
                <c:formatCode>0.0</c:formatCode>
                <c:ptCount val="3"/>
                <c:pt idx="0">
                  <c:v>-3.2500000000000001E-2</c:v>
                </c:pt>
                <c:pt idx="1">
                  <c:v>2.0387500000000003</c:v>
                </c:pt>
                <c:pt idx="2">
                  <c:v>2.5762499999999999</c:v>
                </c:pt>
              </c:numCache>
            </c:numRef>
          </c:val>
        </c:ser>
        <c:axId val="111743360"/>
        <c:axId val="111744896"/>
      </c:barChart>
      <c:catAx>
        <c:axId val="1117433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744896"/>
        <c:crosses val="autoZero"/>
        <c:auto val="1"/>
        <c:lblAlgn val="ctr"/>
        <c:lblOffset val="100"/>
      </c:catAx>
      <c:valAx>
        <c:axId val="1117448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743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373732695177189E-3"/>
                  <c:y val="0.1008091107255660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bajos'!$N$15:$N$16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bajos'!$O$15:$O$16</c:f>
              <c:numCache>
                <c:formatCode>#,##0</c:formatCode>
                <c:ptCount val="2"/>
                <c:pt idx="0" formatCode="#,##0.0">
                  <c:v>-0.48470588235294132</c:v>
                </c:pt>
                <c:pt idx="1">
                  <c:v>100.48470588235294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133498018630026E-2"/>
          <c:y val="0.7957613772854667"/>
          <c:w val="0.69442536218405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0.17020541701053998"/>
          <c:w val="0.85111869599990986"/>
          <c:h val="0.5848801550326426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bajos'!$O$21:$Q$21</c:f>
              <c:numCache>
                <c:formatCode>0.0</c:formatCode>
                <c:ptCount val="3"/>
                <c:pt idx="0">
                  <c:v>-0.24117647058823533</c:v>
                </c:pt>
                <c:pt idx="1">
                  <c:v>0.73705882352941188</c:v>
                </c:pt>
                <c:pt idx="2">
                  <c:v>-0.63470588235294123</c:v>
                </c:pt>
              </c:numCache>
            </c:numRef>
          </c:val>
        </c:ser>
        <c:ser>
          <c:idx val="0"/>
          <c:order val="1"/>
          <c:tx>
            <c:strRef>
              <c:f>'IPC diversión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bajos'!$O$22:$Q$22</c:f>
              <c:numCache>
                <c:formatCode>0.0</c:formatCode>
                <c:ptCount val="3"/>
                <c:pt idx="0">
                  <c:v>-0.14823529411764702</c:v>
                </c:pt>
                <c:pt idx="1">
                  <c:v>-5.5294117647058848E-2</c:v>
                </c:pt>
                <c:pt idx="2">
                  <c:v>1.1764705882352802E-2</c:v>
                </c:pt>
              </c:numCache>
            </c:numRef>
          </c:val>
        </c:ser>
        <c:ser>
          <c:idx val="2"/>
          <c:order val="2"/>
          <c:tx>
            <c:strRef>
              <c:f>'IPC diversión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bajos'!$O$23:$Q$23</c:f>
              <c:numCache>
                <c:formatCode>0.0</c:formatCode>
                <c:ptCount val="3"/>
                <c:pt idx="0">
                  <c:v>-0.43588235294117644</c:v>
                </c:pt>
                <c:pt idx="1">
                  <c:v>-0.13764705882352937</c:v>
                </c:pt>
                <c:pt idx="2">
                  <c:v>-0.48470588235294132</c:v>
                </c:pt>
              </c:numCache>
            </c:numRef>
          </c:val>
        </c:ser>
        <c:axId val="111677440"/>
        <c:axId val="111678976"/>
      </c:barChart>
      <c:catAx>
        <c:axId val="111677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678976"/>
        <c:crosses val="autoZero"/>
        <c:auto val="1"/>
        <c:lblAlgn val="ctr"/>
        <c:lblOffset val="100"/>
      </c:catAx>
      <c:valAx>
        <c:axId val="1116789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677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26844144481956"/>
          <c:y val="6.9151541675894395E-3"/>
          <c:w val="0.11532150926462224"/>
          <c:h val="0.20005771170302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382827146606692E-2"/>
                  <c:y val="0.1036097154522352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bajos'!$N$15:$N$16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bajos'!$O$15:$O$16</c:f>
              <c:numCache>
                <c:formatCode>#,##0</c:formatCode>
                <c:ptCount val="2"/>
                <c:pt idx="0" formatCode="#,##0.0">
                  <c:v>2.4273333333333338</c:v>
                </c:pt>
                <c:pt idx="1">
                  <c:v>97.572666666666663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71E-2"/>
          <c:y val="0.78578910969462168"/>
          <c:w val="0.76561701215919586"/>
          <c:h val="8.6787484897720993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bajos'!$O$21:$Q$21</c:f>
              <c:numCache>
                <c:formatCode>0.0</c:formatCode>
                <c:ptCount val="3"/>
                <c:pt idx="0">
                  <c:v>0.9933333333333334</c:v>
                </c:pt>
                <c:pt idx="1">
                  <c:v>0.9933333333333334</c:v>
                </c:pt>
                <c:pt idx="2">
                  <c:v>4.3773333333333335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bajos'!$O$22:$Q$22</c:f>
              <c:numCache>
                <c:formatCode>0.0</c:formatCode>
                <c:ptCount val="3"/>
                <c:pt idx="0">
                  <c:v>1.7999999999999998</c:v>
                </c:pt>
                <c:pt idx="1">
                  <c:v>1.7999999999999998</c:v>
                </c:pt>
                <c:pt idx="2">
                  <c:v>3.7313333333333332</c:v>
                </c:pt>
              </c:numCache>
            </c:numRef>
          </c:val>
        </c:ser>
        <c:ser>
          <c:idx val="2"/>
          <c:order val="2"/>
          <c:tx>
            <c:strRef>
              <c:f>'IPC transporte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bajos'!$O$23:$Q$23</c:f>
              <c:numCache>
                <c:formatCode>0.0</c:formatCode>
                <c:ptCount val="3"/>
                <c:pt idx="0">
                  <c:v>1.8066666666666664</c:v>
                </c:pt>
                <c:pt idx="1">
                  <c:v>1.8066666666666664</c:v>
                </c:pt>
                <c:pt idx="2">
                  <c:v>2.4273333333333338</c:v>
                </c:pt>
              </c:numCache>
            </c:numRef>
          </c:val>
        </c:ser>
        <c:axId val="111881600"/>
        <c:axId val="111883392"/>
      </c:barChart>
      <c:catAx>
        <c:axId val="1118816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883392"/>
        <c:crosses val="autoZero"/>
        <c:auto val="1"/>
        <c:lblAlgn val="ctr"/>
        <c:lblOffset val="100"/>
      </c:catAx>
      <c:valAx>
        <c:axId val="1118833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881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1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3211643999045576E-2"/>
                  <c:y val="8.8795541956898122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bajos'!$N$15:$N$16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bajos'!$O$15:$O$16</c:f>
              <c:numCache>
                <c:formatCode>#,##0</c:formatCode>
                <c:ptCount val="2"/>
                <c:pt idx="0" formatCode="#,##0.0">
                  <c:v>1.94</c:v>
                </c:pt>
                <c:pt idx="1">
                  <c:v>98.06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4625899035347883E-2"/>
          <c:y val="0.79208678002211197"/>
          <c:w val="0.8487945808244558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bajos'!$O$21:$Q$21</c:f>
              <c:numCache>
                <c:formatCode>0.0</c:formatCode>
                <c:ptCount val="3"/>
                <c:pt idx="0">
                  <c:v>0.81</c:v>
                </c:pt>
                <c:pt idx="1">
                  <c:v>1.9725000000000001</c:v>
                </c:pt>
                <c:pt idx="2">
                  <c:v>2.0775000000000001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bajos'!$O$22:$Q$22</c:f>
              <c:numCache>
                <c:formatCode>0.0</c:formatCode>
                <c:ptCount val="3"/>
                <c:pt idx="0">
                  <c:v>-1.0525000000000002</c:v>
                </c:pt>
                <c:pt idx="1">
                  <c:v>-0.49750000000000016</c:v>
                </c:pt>
                <c:pt idx="2">
                  <c:v>-6.1074999999999999</c:v>
                </c:pt>
              </c:numCache>
            </c:numRef>
          </c:val>
        </c:ser>
        <c:ser>
          <c:idx val="2"/>
          <c:order val="2"/>
          <c:tx>
            <c:strRef>
              <c:f>'IPC comunicacióne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bajos'!$O$23:$Q$23</c:f>
              <c:numCache>
                <c:formatCode>0.0</c:formatCode>
                <c:ptCount val="3"/>
                <c:pt idx="0">
                  <c:v>-3.500000000000001E-2</c:v>
                </c:pt>
                <c:pt idx="1">
                  <c:v>0.48</c:v>
                </c:pt>
                <c:pt idx="2">
                  <c:v>-1.94</c:v>
                </c:pt>
              </c:numCache>
            </c:numRef>
          </c:val>
        </c:ser>
        <c:axId val="112061440"/>
        <c:axId val="112063232"/>
      </c:barChart>
      <c:catAx>
        <c:axId val="1120614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63232"/>
        <c:crosses val="autoZero"/>
        <c:auto val="1"/>
        <c:lblAlgn val="ctr"/>
        <c:lblOffset val="100"/>
      </c:catAx>
      <c:valAx>
        <c:axId val="1120632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0614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168641907441271"/>
          <c:y val="2.1663699072791781E-2"/>
          <c:w val="0.11532150926462224"/>
          <c:h val="0.160243738376924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762152664801196E-2"/>
                  <c:y val="0.1020383120030596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bajos'!$N$15:$N$16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bajos'!$O$15:$O$16</c:f>
              <c:numCache>
                <c:formatCode>#,##0</c:formatCode>
                <c:ptCount val="2"/>
                <c:pt idx="0" formatCode="#,##0.0">
                  <c:v>2.5688235294117643</c:v>
                </c:pt>
                <c:pt idx="1">
                  <c:v>97.431176470588241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7111821418362303E-2"/>
          <c:y val="0.79627480909785653"/>
          <c:w val="0.8414220949654021"/>
          <c:h val="8.875986722577829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bajos'!$O$21:$Q$21</c:f>
              <c:numCache>
                <c:formatCode>0.0</c:formatCode>
                <c:ptCount val="3"/>
                <c:pt idx="0">
                  <c:v>0.2694117647058823</c:v>
                </c:pt>
                <c:pt idx="1">
                  <c:v>3.2488235294117649</c:v>
                </c:pt>
                <c:pt idx="2">
                  <c:v>4.2147058823529413</c:v>
                </c:pt>
              </c:numCache>
            </c:numRef>
          </c:val>
        </c:ser>
        <c:ser>
          <c:idx val="0"/>
          <c:order val="1"/>
          <c:tx>
            <c:strRef>
              <c:f>'IPC otros gastos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bajos'!$O$22:$Q$22</c:f>
              <c:numCache>
                <c:formatCode>0.0</c:formatCode>
                <c:ptCount val="3"/>
                <c:pt idx="0">
                  <c:v>0.23117647058823526</c:v>
                </c:pt>
                <c:pt idx="1">
                  <c:v>2.1029411764705879</c:v>
                </c:pt>
                <c:pt idx="2">
                  <c:v>2.4776470588235302</c:v>
                </c:pt>
              </c:numCache>
            </c:numRef>
          </c:val>
        </c:ser>
        <c:ser>
          <c:idx val="2"/>
          <c:order val="2"/>
          <c:tx>
            <c:strRef>
              <c:f>'IPC otros gastos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bajos'!$O$23:$Q$23</c:f>
              <c:numCache>
                <c:formatCode>0.0</c:formatCode>
                <c:ptCount val="3"/>
                <c:pt idx="0">
                  <c:v>-6.529411764705885E-2</c:v>
                </c:pt>
                <c:pt idx="1">
                  <c:v>0.48941176470588238</c:v>
                </c:pt>
                <c:pt idx="2">
                  <c:v>2.5688235294117643</c:v>
                </c:pt>
              </c:numCache>
            </c:numRef>
          </c:val>
        </c:ser>
        <c:axId val="112339584"/>
        <c:axId val="112345472"/>
      </c:barChart>
      <c:catAx>
        <c:axId val="112339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345472"/>
        <c:crosses val="autoZero"/>
        <c:auto val="1"/>
        <c:lblAlgn val="ctr"/>
        <c:lblOffset val="100"/>
      </c:catAx>
      <c:valAx>
        <c:axId val="1123454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339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18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24"/>
          <c:y val="0.12127187472352528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75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altos'!$C$13:$C$22</c:f>
              <c:numCache>
                <c:formatCode>0.00</c:formatCode>
                <c:ptCount val="10"/>
                <c:pt idx="0">
                  <c:v>0.09</c:v>
                </c:pt>
                <c:pt idx="1">
                  <c:v>0.02</c:v>
                </c:pt>
                <c:pt idx="2">
                  <c:v>-0.71</c:v>
                </c:pt>
                <c:pt idx="3">
                  <c:v>-0.01</c:v>
                </c:pt>
                <c:pt idx="4">
                  <c:v>0.61</c:v>
                </c:pt>
                <c:pt idx="5">
                  <c:v>0.12</c:v>
                </c:pt>
                <c:pt idx="6">
                  <c:v>0.06</c:v>
                </c:pt>
                <c:pt idx="7">
                  <c:v>-0.17</c:v>
                </c:pt>
                <c:pt idx="8">
                  <c:v>-0.02</c:v>
                </c:pt>
                <c:pt idx="9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'IPC x grupo  ing altos'!$D$11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75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altos'!$D$13:$D$22</c:f>
              <c:numCache>
                <c:formatCode>0.00</c:formatCode>
                <c:ptCount val="10"/>
                <c:pt idx="0">
                  <c:v>0.06</c:v>
                </c:pt>
                <c:pt idx="1">
                  <c:v>0.02</c:v>
                </c:pt>
                <c:pt idx="2">
                  <c:v>-0.52</c:v>
                </c:pt>
                <c:pt idx="3">
                  <c:v>-0.01</c:v>
                </c:pt>
                <c:pt idx="4">
                  <c:v>0.54</c:v>
                </c:pt>
                <c:pt idx="5">
                  <c:v>0.17</c:v>
                </c:pt>
                <c:pt idx="6">
                  <c:v>0.18</c:v>
                </c:pt>
                <c:pt idx="7">
                  <c:v>-7.0000000000000007E-2</c:v>
                </c:pt>
                <c:pt idx="8">
                  <c:v>0.16</c:v>
                </c:pt>
                <c:pt idx="9">
                  <c:v>0.11</c:v>
                </c:pt>
              </c:numCache>
            </c:numRef>
          </c:val>
        </c:ser>
        <c:dLbls>
          <c:showVal val="1"/>
        </c:dLbls>
        <c:gapWidth val="236"/>
        <c:overlap val="-16"/>
        <c:axId val="111516672"/>
        <c:axId val="111526656"/>
      </c:barChart>
      <c:catAx>
        <c:axId val="111516672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11526656"/>
        <c:crosses val="autoZero"/>
        <c:auto val="1"/>
        <c:lblAlgn val="ctr"/>
        <c:lblOffset val="100"/>
        <c:tickLblSkip val="1"/>
        <c:tickMarkSkip val="5"/>
      </c:catAx>
      <c:valAx>
        <c:axId val="111526656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11516672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22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75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75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44E-2"/>
                  <c:y val="8.9885281193783362E-3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altos'!$M$22:$M$31</c:f>
              <c:numCache>
                <c:formatCode>0.0</c:formatCode>
                <c:ptCount val="10"/>
                <c:pt idx="0">
                  <c:v>3.88</c:v>
                </c:pt>
                <c:pt idx="1">
                  <c:v>0.23</c:v>
                </c:pt>
                <c:pt idx="2">
                  <c:v>1.91</c:v>
                </c:pt>
                <c:pt idx="3">
                  <c:v>6.79</c:v>
                </c:pt>
                <c:pt idx="4">
                  <c:v>3.12</c:v>
                </c:pt>
                <c:pt idx="5">
                  <c:v>5.36</c:v>
                </c:pt>
                <c:pt idx="6">
                  <c:v>0.28999999999999998</c:v>
                </c:pt>
                <c:pt idx="7">
                  <c:v>-1.87</c:v>
                </c:pt>
                <c:pt idx="8">
                  <c:v>1.97</c:v>
                </c:pt>
                <c:pt idx="9">
                  <c:v>2.4500000000000002</c:v>
                </c:pt>
              </c:numCache>
            </c:numRef>
          </c:val>
        </c:ser>
        <c:ser>
          <c:idx val="0"/>
          <c:order val="1"/>
          <c:tx>
            <c:strRef>
              <c:f>'IPC x grupo  ing altos'!$N$20:$N$21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75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74E-2"/>
                </c:manualLayout>
              </c:layout>
              <c:showVal val="1"/>
            </c:dLbl>
            <c:dLbl>
              <c:idx val="8"/>
              <c:layout>
                <c:manualLayout>
                  <c:x val="-1.1730208890082175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numFmt formatCode="#,##0.00" sourceLinked="0"/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altos'!$N$22:$N$31</c:f>
              <c:numCache>
                <c:formatCode>0.0</c:formatCode>
                <c:ptCount val="10"/>
                <c:pt idx="0">
                  <c:v>3.52</c:v>
                </c:pt>
                <c:pt idx="1">
                  <c:v>0.1</c:v>
                </c:pt>
                <c:pt idx="2">
                  <c:v>0.54</c:v>
                </c:pt>
                <c:pt idx="3">
                  <c:v>5.82</c:v>
                </c:pt>
                <c:pt idx="4">
                  <c:v>3.44</c:v>
                </c:pt>
                <c:pt idx="5">
                  <c:v>4.47</c:v>
                </c:pt>
                <c:pt idx="6">
                  <c:v>0.86</c:v>
                </c:pt>
                <c:pt idx="7">
                  <c:v>-0.89</c:v>
                </c:pt>
                <c:pt idx="8">
                  <c:v>2.0699999999999998</c:v>
                </c:pt>
                <c:pt idx="9">
                  <c:v>2.2400000000000002</c:v>
                </c:pt>
              </c:numCache>
            </c:numRef>
          </c:val>
        </c:ser>
        <c:dLbls>
          <c:showVal val="1"/>
        </c:dLbls>
        <c:gapWidth val="236"/>
        <c:overlap val="-16"/>
        <c:axId val="112289664"/>
        <c:axId val="112291200"/>
      </c:barChart>
      <c:catAx>
        <c:axId val="112289664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112291200"/>
        <c:crosses val="autoZero"/>
        <c:auto val="1"/>
        <c:lblAlgn val="ctr"/>
        <c:lblOffset val="100"/>
        <c:tickLblSkip val="1"/>
        <c:tickMarkSkip val="5"/>
      </c:catAx>
      <c:valAx>
        <c:axId val="112291200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112289664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24"/>
          <c:y val="0.89545878675277946"/>
          <c:w val="0.51983520714789488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903053784943562E-2"/>
                  <c:y val="0.121490290351570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altos'!$N$15:$N$16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altos'!$O$15:$O$16</c:f>
              <c:numCache>
                <c:formatCode>#,##0</c:formatCode>
                <c:ptCount val="2"/>
                <c:pt idx="0" formatCode="#,##0.0">
                  <c:v>11.443405185899305</c:v>
                </c:pt>
                <c:pt idx="1">
                  <c:v>88.556594814100691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21E-2"/>
          <c:y val="0.79425474750434644"/>
          <c:w val="0.72314335708036492"/>
          <c:h val="0.1215024221627659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altos'!$O$21:$Q$21</c:f>
              <c:numCache>
                <c:formatCode>0.0</c:formatCode>
                <c:ptCount val="3"/>
                <c:pt idx="0">
                  <c:v>0.87264873427285505</c:v>
                </c:pt>
                <c:pt idx="1">
                  <c:v>2.5744476306902846</c:v>
                </c:pt>
                <c:pt idx="2">
                  <c:v>21.471915145885191</c:v>
                </c:pt>
              </c:numCache>
            </c:numRef>
          </c:val>
        </c:ser>
        <c:ser>
          <c:idx val="0"/>
          <c:order val="1"/>
          <c:tx>
            <c:strRef>
              <c:f>'IPC alimentos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altos'!$O$22:$Q$22</c:f>
              <c:numCache>
                <c:formatCode>0.0</c:formatCode>
                <c:ptCount val="3"/>
                <c:pt idx="0">
                  <c:v>2.6543741436587287</c:v>
                </c:pt>
                <c:pt idx="1">
                  <c:v>8.2397080840015651</c:v>
                </c:pt>
                <c:pt idx="2">
                  <c:v>-5.4149533626848632</c:v>
                </c:pt>
              </c:numCache>
            </c:numRef>
          </c:val>
        </c:ser>
        <c:ser>
          <c:idx val="2"/>
          <c:order val="2"/>
          <c:tx>
            <c:strRef>
              <c:f>'IPC alimentos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altos'!$O$23:$Q$23</c:f>
              <c:numCache>
                <c:formatCode>0.0</c:formatCode>
                <c:ptCount val="3"/>
                <c:pt idx="0">
                  <c:v>2.2403035018588828</c:v>
                </c:pt>
                <c:pt idx="1">
                  <c:v>5.430713897018614</c:v>
                </c:pt>
                <c:pt idx="2">
                  <c:v>11.443405185899305</c:v>
                </c:pt>
              </c:numCache>
            </c:numRef>
          </c:val>
        </c:ser>
        <c:axId val="112465792"/>
        <c:axId val="112467328"/>
      </c:barChart>
      <c:catAx>
        <c:axId val="1124657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467328"/>
        <c:crosses val="autoZero"/>
        <c:auto val="1"/>
        <c:lblAlgn val="ctr"/>
        <c:lblOffset val="100"/>
      </c:catAx>
      <c:valAx>
        <c:axId val="1124673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465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532150926462224"/>
          <c:h val="0.288324158262277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003721549731679"/>
          <c:y val="0"/>
        </c:manualLayout>
      </c:layout>
    </c:title>
    <c:plotArea>
      <c:layout>
        <c:manualLayout>
          <c:layoutTarget val="inner"/>
          <c:xMode val="edge"/>
          <c:yMode val="edge"/>
          <c:x val="0.26230187644454916"/>
          <c:y val="0.22435545086943443"/>
          <c:w val="0.45812864809809228"/>
          <c:h val="0.613892388451443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614173228346521E-5"/>
                  <c:y val="0.149956430446194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altos'!$N$15:$N$16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altos'!$O$15:$O$16</c:f>
              <c:numCache>
                <c:formatCode>#,##0</c:formatCode>
                <c:ptCount val="2"/>
                <c:pt idx="0" formatCode="#,##0.0">
                  <c:v>2.7467283950617283</c:v>
                </c:pt>
                <c:pt idx="1">
                  <c:v>97.253271604938277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190347475222345"/>
          <c:y val="0.84536587926509243"/>
          <c:w val="0.63779135816978227"/>
          <c:h val="0.13669028871391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altos'!$O$21:$Q$21</c:f>
              <c:numCache>
                <c:formatCode>0.0</c:formatCode>
                <c:ptCount val="3"/>
                <c:pt idx="0">
                  <c:v>-0.16833333333333336</c:v>
                </c:pt>
                <c:pt idx="1">
                  <c:v>0.77530864197530869</c:v>
                </c:pt>
                <c:pt idx="2">
                  <c:v>3.2304938271604935</c:v>
                </c:pt>
              </c:numCache>
            </c:numRef>
          </c:val>
        </c:ser>
        <c:ser>
          <c:idx val="0"/>
          <c:order val="1"/>
          <c:tx>
            <c:strRef>
              <c:f>'IPC vivienda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altos'!$O$22:$Q$22</c:f>
              <c:numCache>
                <c:formatCode>0.0</c:formatCode>
                <c:ptCount val="3"/>
                <c:pt idx="0">
                  <c:v>-0.19870370370370372</c:v>
                </c:pt>
                <c:pt idx="1">
                  <c:v>4.5679012345678721E-3</c:v>
                </c:pt>
                <c:pt idx="2">
                  <c:v>0.88259259259259248</c:v>
                </c:pt>
              </c:numCache>
            </c:numRef>
          </c:val>
        </c:ser>
        <c:ser>
          <c:idx val="2"/>
          <c:order val="2"/>
          <c:tx>
            <c:strRef>
              <c:f>'IPC vivienda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altos'!$O$23:$Q$23</c:f>
              <c:numCache>
                <c:formatCode>0.0</c:formatCode>
                <c:ptCount val="3"/>
                <c:pt idx="0">
                  <c:v>-0.25370370370370371</c:v>
                </c:pt>
                <c:pt idx="1">
                  <c:v>0.77216049382716034</c:v>
                </c:pt>
                <c:pt idx="2">
                  <c:v>2.7467283950617283</c:v>
                </c:pt>
              </c:numCache>
            </c:numRef>
          </c:val>
        </c:ser>
        <c:axId val="112576000"/>
        <c:axId val="112577536"/>
      </c:barChart>
      <c:catAx>
        <c:axId val="1125760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577536"/>
        <c:crosses val="autoZero"/>
        <c:auto val="1"/>
        <c:lblAlgn val="ctr"/>
        <c:lblOffset val="100"/>
      </c:catAx>
      <c:valAx>
        <c:axId val="11257753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576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8"/>
          <c:y val="8.7861689353608136E-2"/>
          <c:w val="0.11532150926462224"/>
          <c:h val="0.353509367363570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55118110236223E-2"/>
                  <c:y val="0.1128186773856065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altos'!$N$15:$N$16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altos'!$O$15:$O$16</c:f>
              <c:numCache>
                <c:formatCode>#,##0</c:formatCode>
                <c:ptCount val="2"/>
                <c:pt idx="0" formatCode="#,##0.0">
                  <c:v>1.5561904761904766</c:v>
                </c:pt>
                <c:pt idx="1">
                  <c:v>98.44380952380952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09711286089294E-2"/>
          <c:y val="0.79860617073215456"/>
          <c:w val="0.74205910453661961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altos'!$O$21:$Q$21</c:f>
              <c:numCache>
                <c:formatCode>0.0</c:formatCode>
                <c:ptCount val="3"/>
                <c:pt idx="0">
                  <c:v>1.7142857142857158E-2</c:v>
                </c:pt>
                <c:pt idx="1">
                  <c:v>0.2128571428571428</c:v>
                </c:pt>
                <c:pt idx="2">
                  <c:v>0.45238095238095255</c:v>
                </c:pt>
              </c:numCache>
            </c:numRef>
          </c:val>
        </c:ser>
        <c:ser>
          <c:idx val="0"/>
          <c:order val="1"/>
          <c:tx>
            <c:strRef>
              <c:f>'IPC vestuario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altos'!$O$22:$Q$22</c:f>
              <c:numCache>
                <c:formatCode>0.0</c:formatCode>
                <c:ptCount val="3"/>
                <c:pt idx="0">
                  <c:v>-8.0952380952380894E-3</c:v>
                </c:pt>
                <c:pt idx="1">
                  <c:v>-1.7233333333333329</c:v>
                </c:pt>
                <c:pt idx="2">
                  <c:v>-1.3752380952380951</c:v>
                </c:pt>
              </c:numCache>
            </c:numRef>
          </c:val>
        </c:ser>
        <c:ser>
          <c:idx val="2"/>
          <c:order val="2"/>
          <c:tx>
            <c:strRef>
              <c:f>'IPC vestuario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altos'!$O$23:$Q$23</c:f>
              <c:numCache>
                <c:formatCode>0.0</c:formatCode>
                <c:ptCount val="3"/>
                <c:pt idx="0">
                  <c:v>-8.4285714285714311E-2</c:v>
                </c:pt>
                <c:pt idx="1">
                  <c:v>-0.7461904761904764</c:v>
                </c:pt>
                <c:pt idx="2">
                  <c:v>-1.5561904761904766</c:v>
                </c:pt>
              </c:numCache>
            </c:numRef>
          </c:val>
        </c:ser>
        <c:axId val="112784512"/>
        <c:axId val="112786048"/>
      </c:barChart>
      <c:catAx>
        <c:axId val="1127845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786048"/>
        <c:crosses val="autoZero"/>
        <c:auto val="1"/>
        <c:lblAlgn val="ctr"/>
        <c:lblOffset val="100"/>
      </c:catAx>
      <c:valAx>
        <c:axId val="1127860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2784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8454624990059"/>
          <c:y val="0.37675065616797898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825432314787835E-2"/>
                  <c:y val="0.104830286044752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altos'!$N$15:$N$16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altos'!$O$15:$O$16</c:f>
              <c:numCache>
                <c:formatCode>#,##0</c:formatCode>
                <c:ptCount val="2"/>
                <c:pt idx="0" formatCode="#,##0.0">
                  <c:v>3.3536363636363635</c:v>
                </c:pt>
                <c:pt idx="1">
                  <c:v>96.646363636363631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32862971409E-2"/>
          <c:y val="0.7957613772854667"/>
          <c:w val="0.60174502878498293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altos'!$O$21:$Q$21</c:f>
              <c:numCache>
                <c:formatCode>0.0</c:formatCode>
                <c:ptCount val="3"/>
                <c:pt idx="0">
                  <c:v>0.13818181818181818</c:v>
                </c:pt>
                <c:pt idx="1">
                  <c:v>4.378181818181818</c:v>
                </c:pt>
                <c:pt idx="2">
                  <c:v>3.2518181818181815</c:v>
                </c:pt>
              </c:numCache>
            </c:numRef>
          </c:val>
        </c:ser>
        <c:ser>
          <c:idx val="0"/>
          <c:order val="1"/>
          <c:tx>
            <c:strRef>
              <c:f>'IPC salud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altos'!$O$22:$Q$22</c:f>
              <c:numCache>
                <c:formatCode>0.0</c:formatCode>
                <c:ptCount val="3"/>
                <c:pt idx="0">
                  <c:v>0.11818181818181818</c:v>
                </c:pt>
                <c:pt idx="1">
                  <c:v>3.189090909090909</c:v>
                </c:pt>
                <c:pt idx="2">
                  <c:v>3.036363636363637</c:v>
                </c:pt>
              </c:numCache>
            </c:numRef>
          </c:val>
        </c:ser>
        <c:ser>
          <c:idx val="2"/>
          <c:order val="2"/>
          <c:tx>
            <c:strRef>
              <c:f>'IPC salud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altos'!$O$23:$Q$23</c:f>
              <c:numCache>
                <c:formatCode>0.0</c:formatCode>
                <c:ptCount val="3"/>
                <c:pt idx="0">
                  <c:v>0.3481818181818182</c:v>
                </c:pt>
                <c:pt idx="1">
                  <c:v>2.377272727272727</c:v>
                </c:pt>
                <c:pt idx="2">
                  <c:v>3.3536363636363635</c:v>
                </c:pt>
              </c:numCache>
            </c:numRef>
          </c:val>
        </c:ser>
        <c:axId val="111403776"/>
        <c:axId val="111405312"/>
      </c:barChart>
      <c:catAx>
        <c:axId val="111403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405312"/>
        <c:crosses val="autoZero"/>
        <c:auto val="1"/>
        <c:lblAlgn val="ctr"/>
        <c:lblOffset val="100"/>
      </c:catAx>
      <c:valAx>
        <c:axId val="11140531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140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88010179941932"/>
          <c:y val="8.3911057998425853E-2"/>
          <c:w val="0.11532150926462224"/>
          <c:h val="0.1933446118581342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8847202923164E-2"/>
                  <c:y val="0.122441389741536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altos'!$N$15:$N$16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altos'!$O$15:$O$16</c:f>
              <c:numCache>
                <c:formatCode>#,##0</c:formatCode>
                <c:ptCount val="2"/>
                <c:pt idx="0" formatCode="#,##0.0">
                  <c:v>3.9624999999999995</c:v>
                </c:pt>
                <c:pt idx="1">
                  <c:v>96.037499999999994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9989707168956819E-2"/>
          <c:y val="0.7867218292628676"/>
          <c:w val="0.7553393635712896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altos'!$O$21:$Q$21</c:f>
              <c:numCache>
                <c:formatCode>0.0</c:formatCode>
                <c:ptCount val="3"/>
                <c:pt idx="0">
                  <c:v>3.8749999999999993E-2</c:v>
                </c:pt>
                <c:pt idx="1">
                  <c:v>4.3975</c:v>
                </c:pt>
                <c:pt idx="2">
                  <c:v>5.3374999999999995</c:v>
                </c:pt>
              </c:numCache>
            </c:numRef>
          </c:val>
        </c:ser>
        <c:ser>
          <c:idx val="0"/>
          <c:order val="1"/>
          <c:tx>
            <c:strRef>
              <c:f>'IPC educación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altos'!$O$22:$Q$22</c:f>
              <c:numCache>
                <c:formatCode>0.0</c:formatCode>
                <c:ptCount val="3"/>
                <c:pt idx="0">
                  <c:v>-4.6249999999999999E-2</c:v>
                </c:pt>
                <c:pt idx="1">
                  <c:v>3.1287500000000001</c:v>
                </c:pt>
                <c:pt idx="2">
                  <c:v>3.7412499999999995</c:v>
                </c:pt>
              </c:numCache>
            </c:numRef>
          </c:val>
        </c:ser>
        <c:ser>
          <c:idx val="2"/>
          <c:order val="2"/>
          <c:tx>
            <c:strRef>
              <c:f>'IPC educación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altos'!$O$23:$Q$23</c:f>
              <c:numCache>
                <c:formatCode>0.0</c:formatCode>
                <c:ptCount val="3"/>
                <c:pt idx="0">
                  <c:v>-1.7500000000000002E-2</c:v>
                </c:pt>
                <c:pt idx="1">
                  <c:v>3.3612500000000005</c:v>
                </c:pt>
                <c:pt idx="2">
                  <c:v>3.9624999999999995</c:v>
                </c:pt>
              </c:numCache>
            </c:numRef>
          </c:val>
        </c:ser>
        <c:axId val="113258880"/>
        <c:axId val="113260416"/>
      </c:barChart>
      <c:catAx>
        <c:axId val="1132588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260416"/>
        <c:crosses val="autoZero"/>
        <c:auto val="1"/>
        <c:lblAlgn val="ctr"/>
        <c:lblOffset val="100"/>
      </c:catAx>
      <c:valAx>
        <c:axId val="1132604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25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0729761720961371E-3"/>
                  <c:y val="0.10980239334489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altos'!$N$15:$N$16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altos'!$O$15:$O$16</c:f>
              <c:numCache>
                <c:formatCode>#,##0</c:formatCode>
                <c:ptCount val="2"/>
                <c:pt idx="0" formatCode="#,##0.0">
                  <c:v>1.0547058823529412</c:v>
                </c:pt>
                <c:pt idx="1">
                  <c:v>98.945294117647052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597550306211748E-2"/>
          <c:y val="0.79124160327416782"/>
          <c:w val="0.717008300791668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altos'!$O$21:$Q$21</c:f>
              <c:numCache>
                <c:formatCode>0.0</c:formatCode>
                <c:ptCount val="3"/>
                <c:pt idx="0">
                  <c:v>0.58176470588235285</c:v>
                </c:pt>
                <c:pt idx="1">
                  <c:v>0.58176470588235285</c:v>
                </c:pt>
                <c:pt idx="2">
                  <c:v>-3.4964705882352938</c:v>
                </c:pt>
              </c:numCache>
            </c:numRef>
          </c:val>
        </c:ser>
        <c:ser>
          <c:idx val="0"/>
          <c:order val="1"/>
          <c:tx>
            <c:strRef>
              <c:f>'IPC diversión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altos'!$O$22:$Q$22</c:f>
              <c:numCache>
                <c:formatCode>0.0</c:formatCode>
                <c:ptCount val="3"/>
                <c:pt idx="0">
                  <c:v>-0.70411764705882351</c:v>
                </c:pt>
                <c:pt idx="1">
                  <c:v>-0.70411764705882351</c:v>
                </c:pt>
                <c:pt idx="2">
                  <c:v>1.4041176470588237</c:v>
                </c:pt>
              </c:numCache>
            </c:numRef>
          </c:val>
        </c:ser>
        <c:ser>
          <c:idx val="2"/>
          <c:order val="2"/>
          <c:tx>
            <c:strRef>
              <c:f>'IPC diversión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altos'!$O$23:$Q$23</c:f>
              <c:numCache>
                <c:formatCode>0.0</c:formatCode>
                <c:ptCount val="3"/>
                <c:pt idx="0">
                  <c:v>0.98411764705882354</c:v>
                </c:pt>
                <c:pt idx="1">
                  <c:v>0.98411764705882354</c:v>
                </c:pt>
                <c:pt idx="2">
                  <c:v>1.0547058823529412</c:v>
                </c:pt>
              </c:numCache>
            </c:numRef>
          </c:val>
        </c:ser>
        <c:axId val="113364992"/>
        <c:axId val="113366528"/>
      </c:barChart>
      <c:catAx>
        <c:axId val="1133649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366528"/>
        <c:crosses val="autoZero"/>
        <c:auto val="1"/>
        <c:lblAlgn val="ctr"/>
        <c:lblOffset val="100"/>
      </c:catAx>
      <c:valAx>
        <c:axId val="1133665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36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72875890513686"/>
          <c:y val="0.46119510061242325"/>
          <c:w val="0.11532150926462224"/>
          <c:h val="0.2423982502187227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602E-2"/>
          <c:y val="0.224355450869434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65657969224435E-2"/>
                  <c:y val="9.923059617547822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altos'!$N$15:$N$16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altos'!$O$15:$O$16</c:f>
              <c:numCache>
                <c:formatCode>#,##0</c:formatCode>
                <c:ptCount val="2"/>
                <c:pt idx="0" formatCode="#,##0.0">
                  <c:v>3.5060000000000002</c:v>
                </c:pt>
                <c:pt idx="1">
                  <c:v>96.494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71E-2"/>
          <c:y val="0.79425471816022997"/>
          <c:w val="0.75941768412551669"/>
          <c:h val="8.6787484897720993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4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altos'!$O$21:$Q$21</c:f>
              <c:numCache>
                <c:formatCode>0.0</c:formatCode>
                <c:ptCount val="3"/>
                <c:pt idx="0">
                  <c:v>0.36066666666666669</c:v>
                </c:pt>
                <c:pt idx="1">
                  <c:v>0.89600000000000013</c:v>
                </c:pt>
                <c:pt idx="2">
                  <c:v>2.9113333333333338</c:v>
                </c:pt>
              </c:numCache>
            </c:numRef>
          </c:val>
        </c:ser>
        <c:ser>
          <c:idx val="0"/>
          <c:order val="1"/>
          <c:tx>
            <c:strRef>
              <c:f>'IPC transporte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altos'!$O$22:$Q$22</c:f>
              <c:numCache>
                <c:formatCode>0.0</c:formatCode>
                <c:ptCount val="3"/>
                <c:pt idx="0">
                  <c:v>2.066666666666667E-2</c:v>
                </c:pt>
                <c:pt idx="1">
                  <c:v>1.7079999999999997</c:v>
                </c:pt>
                <c:pt idx="2">
                  <c:v>2.3419999999999996</c:v>
                </c:pt>
              </c:numCache>
            </c:numRef>
          </c:val>
        </c:ser>
        <c:ser>
          <c:idx val="2"/>
          <c:order val="2"/>
          <c:tx>
            <c:strRef>
              <c:f>'IPC transporte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altos'!$O$23:$Q$23</c:f>
              <c:numCache>
                <c:formatCode>0.0</c:formatCode>
                <c:ptCount val="3"/>
                <c:pt idx="0">
                  <c:v>0.21600000000000003</c:v>
                </c:pt>
                <c:pt idx="1">
                  <c:v>3.171333333333334</c:v>
                </c:pt>
                <c:pt idx="2">
                  <c:v>3.5060000000000002</c:v>
                </c:pt>
              </c:numCache>
            </c:numRef>
          </c:val>
        </c:ser>
        <c:axId val="113712512"/>
        <c:axId val="113714304"/>
      </c:barChart>
      <c:catAx>
        <c:axId val="1137125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14304"/>
        <c:crosses val="autoZero"/>
        <c:auto val="1"/>
        <c:lblAlgn val="ctr"/>
        <c:lblOffset val="100"/>
      </c:catAx>
      <c:valAx>
        <c:axId val="1137143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71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7"/>
          <c:y val="3.4528433945756783E-2"/>
          <c:w val="0.11532150926462224"/>
          <c:h val="0.184881832675055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025164865144542E-2"/>
                  <c:y val="9.600207811362822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altos'!$N$15:$N$16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altos'!$O$15:$O$16</c:f>
              <c:numCache>
                <c:formatCode>#,##0</c:formatCode>
                <c:ptCount val="2"/>
                <c:pt idx="0" formatCode="#,##0.0">
                  <c:v>1.8349999999999997</c:v>
                </c:pt>
                <c:pt idx="1">
                  <c:v>98.165000000000006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045343469997256E-2"/>
          <c:y val="0.79570014846107495"/>
          <c:w val="0.8274986594417636"/>
          <c:h val="7.40868562727223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altos'!$O$21:$Q$21</c:f>
              <c:numCache>
                <c:formatCode>0.0</c:formatCode>
                <c:ptCount val="3"/>
                <c:pt idx="0">
                  <c:v>7.6150000000000002</c:v>
                </c:pt>
                <c:pt idx="1">
                  <c:v>10.3325</c:v>
                </c:pt>
                <c:pt idx="2">
                  <c:v>1.1575</c:v>
                </c:pt>
              </c:numCache>
            </c:numRef>
          </c:val>
        </c:ser>
        <c:ser>
          <c:idx val="0"/>
          <c:order val="1"/>
          <c:tx>
            <c:strRef>
              <c:f>'IPC comunicacióne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altos'!$O$22:$Q$22</c:f>
              <c:numCache>
                <c:formatCode>0.0</c:formatCode>
                <c:ptCount val="3"/>
                <c:pt idx="0">
                  <c:v>-1.1000000000000001</c:v>
                </c:pt>
                <c:pt idx="1">
                  <c:v>-0.12</c:v>
                </c:pt>
                <c:pt idx="2">
                  <c:v>-7.4349999999999996</c:v>
                </c:pt>
              </c:numCache>
            </c:numRef>
          </c:val>
        </c:ser>
        <c:ser>
          <c:idx val="2"/>
          <c:order val="2"/>
          <c:tx>
            <c:strRef>
              <c:f>'IPC comunicacióne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altos'!$O$23:$Q$23</c:f>
              <c:numCache>
                <c:formatCode>0.0</c:formatCode>
                <c:ptCount val="3"/>
                <c:pt idx="0">
                  <c:v>-6.9999999999999993E-2</c:v>
                </c:pt>
                <c:pt idx="1">
                  <c:v>0.215</c:v>
                </c:pt>
                <c:pt idx="2">
                  <c:v>-1.8349999999999997</c:v>
                </c:pt>
              </c:numCache>
            </c:numRef>
          </c:val>
        </c:ser>
        <c:axId val="113617920"/>
        <c:axId val="113627904"/>
      </c:barChart>
      <c:catAx>
        <c:axId val="1136179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627904"/>
        <c:crosses val="autoZero"/>
        <c:auto val="1"/>
        <c:lblAlgn val="ctr"/>
        <c:lblOffset val="100"/>
      </c:catAx>
      <c:valAx>
        <c:axId val="1136279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617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802530781213327"/>
          <c:y val="1.8313615320697977E-2"/>
          <c:w val="0.11532150926462224"/>
          <c:h val="0.1602437383769240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5355419784145242E-2"/>
                  <c:y val="9.74185517138414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altos'!$N$15:$N$16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altos'!$O$15:$O$16</c:f>
              <c:numCache>
                <c:formatCode>#,##0</c:formatCode>
                <c:ptCount val="2"/>
                <c:pt idx="0" formatCode="#,##0.0">
                  <c:v>4.0564705882352952</c:v>
                </c:pt>
                <c:pt idx="1">
                  <c:v>95.9435294117647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712481484368977E-2"/>
          <c:y val="0.81359081460898308"/>
          <c:w val="0.84491347295281061"/>
          <c:h val="8.875986722577829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92043099875672096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altos'!$O$21:$Q$21</c:f>
              <c:numCache>
                <c:formatCode>0.0</c:formatCode>
                <c:ptCount val="3"/>
                <c:pt idx="0">
                  <c:v>0.9358823529411765</c:v>
                </c:pt>
                <c:pt idx="1">
                  <c:v>0.9358823529411765</c:v>
                </c:pt>
                <c:pt idx="2">
                  <c:v>3.592352941176471</c:v>
                </c:pt>
              </c:numCache>
            </c:numRef>
          </c:val>
        </c:ser>
        <c:ser>
          <c:idx val="0"/>
          <c:order val="1"/>
          <c:tx>
            <c:strRef>
              <c:f>'IPC otros gastos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altos'!$O$22:$Q$22</c:f>
              <c:numCache>
                <c:formatCode>0.0</c:formatCode>
                <c:ptCount val="3"/>
                <c:pt idx="0">
                  <c:v>0.2435294117647058</c:v>
                </c:pt>
                <c:pt idx="1">
                  <c:v>0.2435294117647058</c:v>
                </c:pt>
                <c:pt idx="2">
                  <c:v>3.6570588235294119</c:v>
                </c:pt>
              </c:numCache>
            </c:numRef>
          </c:val>
        </c:ser>
        <c:ser>
          <c:idx val="2"/>
          <c:order val="2"/>
          <c:tx>
            <c:strRef>
              <c:f>'IPC otros gastos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altos'!$O$23:$Q$23</c:f>
              <c:numCache>
                <c:formatCode>0.0</c:formatCode>
                <c:ptCount val="3"/>
                <c:pt idx="0">
                  <c:v>1.7623529411764707</c:v>
                </c:pt>
                <c:pt idx="1">
                  <c:v>1.7623529411764707</c:v>
                </c:pt>
                <c:pt idx="2">
                  <c:v>4.0564705882352952</c:v>
                </c:pt>
              </c:numCache>
            </c:numRef>
          </c:val>
        </c:ser>
        <c:axId val="113126016"/>
        <c:axId val="113140096"/>
      </c:barChart>
      <c:catAx>
        <c:axId val="1131260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140096"/>
        <c:crosses val="autoZero"/>
        <c:auto val="1"/>
        <c:lblAlgn val="ctr"/>
        <c:lblOffset val="100"/>
      </c:catAx>
      <c:valAx>
        <c:axId val="1131400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113126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59E-2"/>
          <c:w val="0.11532150926462224"/>
          <c:h val="0.2244771822876980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ingreso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gresos promedi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gresos promedi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resos promedi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ngresos promedi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gresos promedi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ngresos promedi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ngresos promedi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ngresos promedi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ingresos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ngresos baj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Ingresos baj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Ingresos baj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Ingresos baj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gresos baj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Ingresos baj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gresos bajos comunicacione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gresos baj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IPC ingresos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comunicacion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gresos alt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Ingresos alt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gresos alt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6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gresos alt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gresos alt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gresos alt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Ingresos alt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Ingresos alt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Ingresos alt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hyperlink" Target="#'IPC x grupo ing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hyperlink" Target="#'IPC alimen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hyperlink" Target="#'IPC vivienda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ing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4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IPC vestuario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hyperlink" Target="#'IPC salud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hyperlink" Target="#'IPC educac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0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IPC divers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IPC transport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hyperlink" Target="#'IPC comunicaci&#243;n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6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hyperlink" Target="#'IPC otros gas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8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IPC x grupo 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IPC alimen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hyperlink" Target="#'IPC vivienda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4.xml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hyperlink" Target="#'IPC vestuario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hyperlink" Target="#'IPC salud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8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hyperlink" Target="#'IPC educac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0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hyperlink" Target="#'IPC divers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hyperlink" Target="#'IPC transport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4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hyperlink" Target="#'IPC comunicaci&#243;n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6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hyperlink" Target="#'IPC otros gas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8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hyperlink" Target="#'IPC x grupo 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0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hyperlink" Target="#'IPC alimen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2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'IPC vivienda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hyperlink" Target="#'IPC vestuario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hyperlink" Target="#'IPC salud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8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hyperlink" Target="#'IPC educac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0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hyperlink" Target="#'IPC divers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2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hyperlink" Target="#'IPC transport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4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hyperlink" Target="#'IPC comunicaci&#243;n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6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hyperlink" Target="#'IPC otros gas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8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3.png"/><Relationship Id="rId7" Type="http://schemas.openxmlformats.org/officeDocument/2006/relationships/chart" Target="../charts/chart1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IPC comunicaci&#243;ne ing altos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2,7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3,3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38</xdr:row>
      <xdr:rowOff>28574</xdr:rowOff>
    </xdr:from>
    <xdr:to>
      <xdr:col>7</xdr:col>
      <xdr:colOff>390525</xdr:colOff>
      <xdr:row>49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323850</xdr:colOff>
      <xdr:row>38</xdr:row>
      <xdr:rowOff>38100</xdr:rowOff>
    </xdr:from>
    <xdr:to>
      <xdr:col>11</xdr:col>
      <xdr:colOff>0</xdr:colOff>
      <xdr:row>50</xdr:row>
      <xdr:rowOff>76199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333375</xdr:colOff>
      <xdr:row>38</xdr:row>
      <xdr:rowOff>19050</xdr:rowOff>
    </xdr:from>
    <xdr:to>
      <xdr:col>11</xdr:col>
      <xdr:colOff>9525</xdr:colOff>
      <xdr:row>50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352425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257174</xdr:colOff>
      <xdr:row>38</xdr:row>
      <xdr:rowOff>114299</xdr:rowOff>
    </xdr:from>
    <xdr:to>
      <xdr:col>11</xdr:col>
      <xdr:colOff>114299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95250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114299</xdr:rowOff>
    </xdr:from>
    <xdr:to>
      <xdr:col>11</xdr:col>
      <xdr:colOff>85725</xdr:colOff>
      <xdr:row>50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285750</xdr:colOff>
      <xdr:row>38</xdr:row>
      <xdr:rowOff>114300</xdr:rowOff>
    </xdr:from>
    <xdr:to>
      <xdr:col>11</xdr:col>
      <xdr:colOff>123825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37</xdr:row>
      <xdr:rowOff>200024</xdr:rowOff>
    </xdr:from>
    <xdr:to>
      <xdr:col>7</xdr:col>
      <xdr:colOff>400050</xdr:colOff>
      <xdr:row>49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76199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114299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114299</xdr:rowOff>
    </xdr:from>
    <xdr:to>
      <xdr:col>11</xdr:col>
      <xdr:colOff>66675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9525</xdr:colOff>
      <xdr:row>50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304800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38</xdr:row>
      <xdr:rowOff>114300</xdr:rowOff>
    </xdr:from>
    <xdr:to>
      <xdr:col>11</xdr:col>
      <xdr:colOff>85725</xdr:colOff>
      <xdr:row>50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238125</xdr:colOff>
      <xdr:row>38</xdr:row>
      <xdr:rowOff>47624</xdr:rowOff>
    </xdr:from>
    <xdr:to>
      <xdr:col>11</xdr:col>
      <xdr:colOff>66675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114300</xdr:rowOff>
    </xdr:from>
    <xdr:to>
      <xdr:col>11</xdr:col>
      <xdr:colOff>76200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47625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219074</xdr:colOff>
      <xdr:row>38</xdr:row>
      <xdr:rowOff>114299</xdr:rowOff>
    </xdr:from>
    <xdr:to>
      <xdr:col>11</xdr:col>
      <xdr:colOff>57149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38</xdr:row>
      <xdr:rowOff>114300</xdr:rowOff>
    </xdr:from>
    <xdr:to>
      <xdr:col>11</xdr:col>
      <xdr:colOff>9525</xdr:colOff>
      <xdr:row>50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38</xdr:row>
      <xdr:rowOff>114300</xdr:rowOff>
    </xdr:from>
    <xdr:to>
      <xdr:col>11</xdr:col>
      <xdr:colOff>57149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38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38</xdr:row>
      <xdr:rowOff>104774</xdr:rowOff>
    </xdr:from>
    <xdr:to>
      <xdr:col>11</xdr:col>
      <xdr:colOff>76200</xdr:colOff>
      <xdr:row>50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38</xdr:row>
      <xdr:rowOff>114300</xdr:rowOff>
    </xdr:from>
    <xdr:to>
      <xdr:col>11</xdr:col>
      <xdr:colOff>57150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38</xdr:row>
      <xdr:rowOff>114300</xdr:rowOff>
    </xdr:from>
    <xdr:to>
      <xdr:col>11</xdr:col>
      <xdr:colOff>9525</xdr:colOff>
      <xdr:row>50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19049</xdr:rowOff>
    </xdr:from>
    <xdr:to>
      <xdr:col>7</xdr:col>
      <xdr:colOff>352425</xdr:colOff>
      <xdr:row>49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22</xdr:row>
      <xdr:rowOff>180974</xdr:rowOff>
    </xdr:from>
    <xdr:to>
      <xdr:col>4</xdr:col>
      <xdr:colOff>552450</xdr:colOff>
      <xdr:row>44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23</xdr:row>
      <xdr:rowOff>0</xdr:rowOff>
    </xdr:from>
    <xdr:to>
      <xdr:col>7</xdr:col>
      <xdr:colOff>1000124</xdr:colOff>
      <xdr:row>44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0.18752</cdr:x>
      <cdr:y>0.18283</cdr:y>
    </cdr:from>
    <cdr:to>
      <cdr:x>0.97522</cdr:x>
      <cdr:y>0.18712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69798" y="774949"/>
          <a:ext cx="2813565" cy="181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0.18699</cdr:x>
      <cdr:y>0.19631</cdr:y>
    </cdr:from>
    <cdr:to>
      <cdr:x>0.97469</cdr:x>
      <cdr:y>0.20061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58990" y="832067"/>
          <a:ext cx="2776051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40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34</xdr:row>
      <xdr:rowOff>76199</xdr:rowOff>
    </xdr:from>
    <xdr:to>
      <xdr:col>11</xdr:col>
      <xdr:colOff>0</xdr:colOff>
      <xdr:row>49</xdr:row>
      <xdr:rowOff>171449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26</xdr:row>
      <xdr:rowOff>0</xdr:rowOff>
    </xdr:from>
    <xdr:to>
      <xdr:col>11</xdr:col>
      <xdr:colOff>28575</xdr:colOff>
      <xdr:row>41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23</xdr:row>
      <xdr:rowOff>57150</xdr:rowOff>
    </xdr:from>
    <xdr:to>
      <xdr:col>10</xdr:col>
      <xdr:colOff>619125</xdr:colOff>
      <xdr:row>37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581025</xdr:colOff>
      <xdr:row>21</xdr:row>
      <xdr:rowOff>142876</xdr:rowOff>
    </xdr:from>
    <xdr:to>
      <xdr:col>10</xdr:col>
      <xdr:colOff>590550</xdr:colOff>
      <xdr:row>39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22</xdr:row>
      <xdr:rowOff>19051</xdr:rowOff>
    </xdr:from>
    <xdr:to>
      <xdr:col>7</xdr:col>
      <xdr:colOff>123825</xdr:colOff>
      <xdr:row>39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95250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114675" y="330200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38</xdr:row>
      <xdr:rowOff>114299</xdr:rowOff>
    </xdr:from>
    <xdr:to>
      <xdr:col>11</xdr:col>
      <xdr:colOff>38100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40</xdr:row>
      <xdr:rowOff>28575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104775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180975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114300</xdr:rowOff>
    </xdr:from>
    <xdr:to>
      <xdr:col>7</xdr:col>
      <xdr:colOff>266700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542926</xdr:colOff>
      <xdr:row>23</xdr:row>
      <xdr:rowOff>142876</xdr:rowOff>
    </xdr:from>
    <xdr:to>
      <xdr:col>11</xdr:col>
      <xdr:colOff>9526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6</xdr:col>
      <xdr:colOff>628650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2417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0517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171451</xdr:colOff>
      <xdr:row>38</xdr:row>
      <xdr:rowOff>114300</xdr:rowOff>
    </xdr:from>
    <xdr:to>
      <xdr:col>11</xdr:col>
      <xdr:colOff>9526</xdr:colOff>
      <xdr:row>49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47625</xdr:colOff>
      <xdr:row>40</xdr:row>
      <xdr:rowOff>114300</xdr:rowOff>
    </xdr:from>
    <xdr:to>
      <xdr:col>11</xdr:col>
      <xdr:colOff>9525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76201</xdr:colOff>
      <xdr:row>39</xdr:row>
      <xdr:rowOff>161925</xdr:rowOff>
    </xdr:from>
    <xdr:to>
      <xdr:col>7</xdr:col>
      <xdr:colOff>228601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27</xdr:row>
      <xdr:rowOff>0</xdr:rowOff>
    </xdr:from>
    <xdr:to>
      <xdr:col>7</xdr:col>
      <xdr:colOff>390525</xdr:colOff>
      <xdr:row>42</xdr:row>
      <xdr:rowOff>85726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142875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476250</xdr:colOff>
      <xdr:row>23</xdr:row>
      <xdr:rowOff>142876</xdr:rowOff>
    </xdr:from>
    <xdr:to>
      <xdr:col>11</xdr:col>
      <xdr:colOff>9525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7</xdr:col>
      <xdr:colOff>28575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 mayo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0"/>
  <sheetViews>
    <sheetView tabSelected="1" zoomScale="85" zoomScaleNormal="85" zoomScaleSheetLayoutView="100" zoomScalePageLayoutView="80" workbookViewId="0">
      <selection activeCell="H12" sqref="H12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06" t="s">
        <v>1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2" t="s">
        <v>2</v>
      </c>
      <c r="C12" s="12"/>
      <c r="D12" s="12"/>
      <c r="E12" s="12"/>
      <c r="F12" s="12"/>
      <c r="G12" s="12"/>
      <c r="H12" s="68" t="s">
        <v>34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2" t="s">
        <v>235</v>
      </c>
      <c r="C14" s="13"/>
      <c r="D14" s="13"/>
      <c r="E14" s="13"/>
      <c r="F14" s="13"/>
      <c r="G14" s="67"/>
      <c r="H14" s="68" t="s">
        <v>90</v>
      </c>
      <c r="I14" s="19"/>
      <c r="J14" s="67"/>
      <c r="K14" s="67"/>
      <c r="L14" s="68" t="s">
        <v>91</v>
      </c>
      <c r="M14" s="9"/>
      <c r="N14" s="9"/>
      <c r="O14" s="9"/>
      <c r="P14" s="68" t="s">
        <v>92</v>
      </c>
      <c r="Q14" s="68"/>
      <c r="T14" s="11"/>
      <c r="U14" s="9"/>
    </row>
    <row r="15" spans="1:21">
      <c r="A15" s="7"/>
      <c r="B15" s="35"/>
      <c r="C15" s="36"/>
      <c r="D15" s="36"/>
      <c r="E15" s="36"/>
      <c r="F15" s="36"/>
      <c r="G15" s="36"/>
      <c r="T15" s="11"/>
      <c r="U15" s="9"/>
    </row>
    <row r="16" spans="1:21" ht="17.25" customHeight="1">
      <c r="A16" s="7"/>
      <c r="B16" s="37" t="s">
        <v>3</v>
      </c>
      <c r="G16" s="93"/>
      <c r="H16" s="69" t="s">
        <v>95</v>
      </c>
      <c r="I16" s="9"/>
      <c r="J16" s="39"/>
      <c r="K16" s="39"/>
      <c r="L16" s="34" t="s">
        <v>95</v>
      </c>
      <c r="M16" s="9"/>
      <c r="N16" s="9"/>
      <c r="O16" s="9"/>
      <c r="P16" s="34" t="s">
        <v>95</v>
      </c>
      <c r="T16" s="11"/>
      <c r="U16" s="9"/>
    </row>
    <row r="17" spans="1:21" ht="16.5" customHeight="1">
      <c r="A17" s="7"/>
      <c r="G17" s="36"/>
      <c r="H17" s="69" t="s">
        <v>96</v>
      </c>
      <c r="I17" s="9"/>
      <c r="J17" s="36"/>
      <c r="K17" s="36"/>
      <c r="L17" s="46" t="s">
        <v>96</v>
      </c>
      <c r="M17" s="9"/>
      <c r="N17" s="9"/>
      <c r="O17" s="9"/>
      <c r="P17" s="46" t="s">
        <v>96</v>
      </c>
      <c r="T17" s="11"/>
      <c r="U17" s="9"/>
    </row>
    <row r="18" spans="1:21" ht="16.5" customHeight="1">
      <c r="A18" s="7"/>
      <c r="H18" s="69" t="s">
        <v>97</v>
      </c>
      <c r="I18" s="9"/>
      <c r="J18" s="36"/>
      <c r="K18" s="36"/>
      <c r="L18" s="46" t="s">
        <v>97</v>
      </c>
      <c r="M18" s="9"/>
      <c r="N18" s="9"/>
      <c r="O18" s="9"/>
      <c r="P18" s="46" t="s">
        <v>97</v>
      </c>
      <c r="T18" s="11"/>
      <c r="U18" s="9"/>
    </row>
    <row r="19" spans="1:21" ht="16.5" customHeight="1">
      <c r="A19" s="7"/>
      <c r="C19" s="38"/>
      <c r="D19" s="38"/>
      <c r="E19" s="38"/>
      <c r="F19" s="38"/>
      <c r="H19" s="69" t="s">
        <v>98</v>
      </c>
      <c r="I19" s="9"/>
      <c r="J19" s="20"/>
      <c r="K19" s="20"/>
      <c r="L19" s="46" t="s">
        <v>98</v>
      </c>
      <c r="M19" s="9"/>
      <c r="N19" s="9"/>
      <c r="O19" s="9"/>
      <c r="P19" s="46" t="s">
        <v>98</v>
      </c>
      <c r="Q19" s="9"/>
      <c r="T19" s="11"/>
      <c r="U19" s="9"/>
    </row>
    <row r="20" spans="1:21" ht="16.5" customHeight="1">
      <c r="A20" s="7"/>
      <c r="B20" s="38"/>
      <c r="C20" s="38"/>
      <c r="D20" s="38"/>
      <c r="E20" s="38"/>
      <c r="F20" s="38"/>
      <c r="H20" s="69" t="s">
        <v>232</v>
      </c>
      <c r="I20" s="9"/>
      <c r="J20" s="20"/>
      <c r="K20" s="20"/>
      <c r="L20" s="46" t="s">
        <v>232</v>
      </c>
      <c r="M20" s="9"/>
      <c r="N20" s="9"/>
      <c r="O20" s="9"/>
      <c r="P20" s="46" t="s">
        <v>232</v>
      </c>
      <c r="Q20" s="9"/>
      <c r="T20" s="11"/>
      <c r="U20" s="9"/>
    </row>
    <row r="21" spans="1:21" ht="16.5" customHeight="1">
      <c r="A21" s="7"/>
      <c r="B21" s="38"/>
      <c r="C21" s="38"/>
      <c r="D21" s="38"/>
      <c r="E21" s="38"/>
      <c r="F21" s="38"/>
      <c r="H21" s="69" t="s">
        <v>233</v>
      </c>
      <c r="I21" s="9"/>
      <c r="J21" s="20"/>
      <c r="K21" s="20"/>
      <c r="L21" s="46" t="s">
        <v>233</v>
      </c>
      <c r="M21" s="9"/>
      <c r="N21" s="9"/>
      <c r="O21" s="9"/>
      <c r="P21" s="46" t="s">
        <v>233</v>
      </c>
      <c r="Q21" s="9"/>
      <c r="T21" s="11"/>
      <c r="U21" s="9"/>
    </row>
    <row r="22" spans="1:21" ht="16.5" customHeight="1">
      <c r="A22" s="7"/>
      <c r="B22" s="38"/>
      <c r="C22" s="38"/>
      <c r="D22" s="38"/>
      <c r="E22" s="38"/>
      <c r="F22" s="38"/>
      <c r="H22" s="69" t="s">
        <v>99</v>
      </c>
      <c r="I22" s="9"/>
      <c r="J22" s="41"/>
      <c r="K22" s="41"/>
      <c r="L22" s="46" t="s">
        <v>99</v>
      </c>
      <c r="M22" s="9"/>
      <c r="N22" s="9"/>
      <c r="O22" s="9"/>
      <c r="P22" s="46" t="s">
        <v>99</v>
      </c>
      <c r="Q22" s="9"/>
      <c r="T22" s="11"/>
      <c r="U22" s="9"/>
    </row>
    <row r="23" spans="1:21" ht="16.5" customHeight="1">
      <c r="A23" s="7"/>
      <c r="B23" s="38"/>
      <c r="C23" s="38"/>
      <c r="D23" s="38"/>
      <c r="E23" s="38"/>
      <c r="F23" s="38"/>
      <c r="H23" s="69" t="s">
        <v>100</v>
      </c>
      <c r="I23" s="9"/>
      <c r="J23" s="41"/>
      <c r="K23" s="41"/>
      <c r="L23" s="46" t="s">
        <v>100</v>
      </c>
      <c r="M23" s="9"/>
      <c r="N23" s="9"/>
      <c r="O23" s="9"/>
      <c r="P23" s="46" t="s">
        <v>100</v>
      </c>
      <c r="Q23" s="9"/>
      <c r="T23" s="11"/>
      <c r="U23" s="9"/>
    </row>
    <row r="24" spans="1:21" ht="16.5" customHeight="1">
      <c r="A24" s="7"/>
      <c r="B24" s="38"/>
      <c r="C24" s="38"/>
      <c r="D24" s="38"/>
      <c r="E24" s="38"/>
      <c r="F24" s="38"/>
      <c r="H24" s="34" t="s">
        <v>101</v>
      </c>
      <c r="I24" s="9"/>
      <c r="J24" s="41"/>
      <c r="K24" s="41"/>
      <c r="L24" s="46" t="s">
        <v>101</v>
      </c>
      <c r="M24" s="9"/>
      <c r="N24" s="9"/>
      <c r="O24" s="9"/>
      <c r="P24" s="46" t="s">
        <v>101</v>
      </c>
      <c r="Q24" s="9"/>
      <c r="T24" s="11"/>
      <c r="U24" s="9"/>
    </row>
    <row r="25" spans="1:21" ht="16.5" customHeight="1">
      <c r="A25" s="7"/>
      <c r="B25" s="38"/>
      <c r="C25" s="38"/>
      <c r="D25" s="38"/>
      <c r="E25" s="38"/>
      <c r="F25" s="38"/>
      <c r="S25" s="40"/>
      <c r="T25" s="11"/>
      <c r="U25" s="9"/>
    </row>
    <row r="26" spans="1:21" ht="16.5" customHeight="1">
      <c r="A26" s="7"/>
      <c r="B26" s="38"/>
      <c r="C26" s="38"/>
      <c r="D26" s="38"/>
      <c r="E26" s="38"/>
      <c r="F26" s="38"/>
      <c r="S26" s="40"/>
      <c r="T26" s="11"/>
      <c r="U26" s="9"/>
    </row>
    <row r="27" spans="1:21" ht="16.5" customHeight="1">
      <c r="A27" s="7"/>
      <c r="B27" s="38"/>
      <c r="C27" s="38"/>
      <c r="D27" s="38"/>
      <c r="E27" s="38"/>
      <c r="F27" s="38"/>
      <c r="G27" s="37"/>
      <c r="S27" s="40"/>
      <c r="T27" s="11"/>
      <c r="U27" s="9"/>
    </row>
    <row r="28" spans="1:21" ht="16.5" customHeight="1">
      <c r="A28" s="7"/>
      <c r="B28" s="37" t="s">
        <v>234</v>
      </c>
      <c r="C28" s="38"/>
      <c r="D28" s="38"/>
      <c r="E28" s="38"/>
      <c r="F28" s="38"/>
      <c r="G28" s="38"/>
      <c r="H28" s="46" t="s">
        <v>93</v>
      </c>
      <c r="I28" s="9"/>
      <c r="J28" s="15"/>
      <c r="K28" s="15"/>
      <c r="M28" s="46" t="s">
        <v>94</v>
      </c>
      <c r="Q28" s="46" t="s">
        <v>227</v>
      </c>
      <c r="S28" s="40"/>
      <c r="T28" s="11"/>
      <c r="U28" s="9"/>
    </row>
    <row r="29" spans="1:21" ht="16.5" customHeight="1">
      <c r="A29" s="7"/>
      <c r="B29" s="38"/>
      <c r="C29" s="38"/>
      <c r="D29" s="38"/>
      <c r="E29" s="38"/>
      <c r="F29" s="38"/>
      <c r="G29" s="38"/>
      <c r="H29" s="20"/>
      <c r="I29" s="43"/>
      <c r="J29" s="20"/>
      <c r="K29" s="20"/>
      <c r="L29" s="34"/>
      <c r="M29" s="33"/>
      <c r="N29" s="9"/>
      <c r="O29" s="9"/>
      <c r="Q29" s="33"/>
      <c r="S29" s="40"/>
      <c r="T29" s="11"/>
      <c r="U29" s="9"/>
    </row>
    <row r="30" spans="1:21" ht="16.5" customHeight="1">
      <c r="A30" s="7"/>
      <c r="B30" s="38"/>
      <c r="C30" s="38"/>
      <c r="D30" s="38"/>
      <c r="E30" s="38"/>
      <c r="F30" s="38"/>
      <c r="G30" s="38"/>
      <c r="H30" s="46" t="s">
        <v>95</v>
      </c>
      <c r="I30" s="9"/>
      <c r="J30" s="15"/>
      <c r="K30" s="15"/>
      <c r="M30" s="46" t="s">
        <v>95</v>
      </c>
      <c r="Q30" s="46" t="s">
        <v>95</v>
      </c>
      <c r="S30" s="40"/>
      <c r="T30" s="42"/>
      <c r="U30" s="9"/>
    </row>
    <row r="31" spans="1:21" ht="16.5" customHeight="1">
      <c r="A31" s="7"/>
      <c r="C31" s="38"/>
      <c r="D31" s="38"/>
      <c r="E31" s="38"/>
      <c r="F31" s="38"/>
      <c r="G31" s="38"/>
      <c r="H31" s="46" t="s">
        <v>96</v>
      </c>
      <c r="M31" s="46" t="s">
        <v>96</v>
      </c>
      <c r="Q31" s="46" t="s">
        <v>96</v>
      </c>
      <c r="T31" s="11"/>
      <c r="U31" s="9"/>
    </row>
    <row r="32" spans="1:21">
      <c r="A32" s="7"/>
      <c r="C32" s="20"/>
      <c r="D32" s="20"/>
      <c r="E32" s="20"/>
      <c r="F32" s="20"/>
      <c r="G32" s="20"/>
      <c r="H32" s="46" t="s">
        <v>97</v>
      </c>
      <c r="M32" s="46" t="s">
        <v>97</v>
      </c>
      <c r="Q32" s="46" t="s">
        <v>97</v>
      </c>
      <c r="T32" s="11"/>
      <c r="U32" s="9"/>
    </row>
    <row r="33" spans="1:21">
      <c r="A33" s="7"/>
      <c r="C33" s="20"/>
      <c r="D33" s="20"/>
      <c r="E33" s="20"/>
      <c r="F33" s="20"/>
      <c r="G33" s="20"/>
      <c r="H33" s="46" t="s">
        <v>98</v>
      </c>
      <c r="I33" s="22"/>
      <c r="J33" s="22"/>
      <c r="K33" s="22"/>
      <c r="L33" s="47"/>
      <c r="M33" s="46" t="s">
        <v>98</v>
      </c>
      <c r="N33" s="48"/>
      <c r="O33" s="48"/>
      <c r="Q33" s="46" t="s">
        <v>98</v>
      </c>
      <c r="T33" s="11"/>
      <c r="U33" s="9"/>
    </row>
    <row r="34" spans="1:21">
      <c r="A34" s="7"/>
      <c r="C34" s="20"/>
      <c r="D34" s="20"/>
      <c r="E34" s="20"/>
      <c r="F34" s="20"/>
      <c r="G34" s="20"/>
      <c r="H34" s="46" t="s">
        <v>232</v>
      </c>
      <c r="I34" s="20"/>
      <c r="J34" s="20"/>
      <c r="K34" s="20"/>
      <c r="M34" s="46" t="s">
        <v>232</v>
      </c>
      <c r="N34" s="20"/>
      <c r="O34" s="20"/>
      <c r="Q34" s="46" t="s">
        <v>232</v>
      </c>
      <c r="R34" s="9"/>
      <c r="S34" s="40"/>
      <c r="T34" s="11"/>
      <c r="U34" s="9"/>
    </row>
    <row r="35" spans="1:21" ht="17.25">
      <c r="A35" s="7"/>
      <c r="B35" s="38"/>
      <c r="C35" s="20"/>
      <c r="D35" s="20"/>
      <c r="E35" s="20"/>
      <c r="F35" s="20"/>
      <c r="G35" s="20"/>
      <c r="H35" s="46" t="s">
        <v>233</v>
      </c>
      <c r="I35" s="20"/>
      <c r="J35" s="20"/>
      <c r="K35" s="20"/>
      <c r="M35" s="46" t="s">
        <v>233</v>
      </c>
      <c r="N35" s="51"/>
      <c r="O35" s="51"/>
      <c r="Q35" s="46" t="s">
        <v>233</v>
      </c>
      <c r="R35" s="9"/>
      <c r="S35" s="40"/>
      <c r="T35" s="11"/>
      <c r="U35" s="9"/>
    </row>
    <row r="36" spans="1:21" ht="17.25">
      <c r="A36" s="7"/>
      <c r="B36" s="38"/>
      <c r="C36" s="20"/>
      <c r="D36" s="20"/>
      <c r="E36" s="20"/>
      <c r="F36" s="20"/>
      <c r="G36" s="20"/>
      <c r="H36" s="46" t="s">
        <v>99</v>
      </c>
      <c r="I36" s="20"/>
      <c r="J36" s="20"/>
      <c r="K36" s="20"/>
      <c r="M36" s="46" t="s">
        <v>99</v>
      </c>
      <c r="N36" s="51"/>
      <c r="O36" s="51"/>
      <c r="Q36" s="46" t="s">
        <v>99</v>
      </c>
      <c r="R36" s="9"/>
      <c r="S36" s="40"/>
      <c r="T36" s="11"/>
      <c r="U36" s="9"/>
    </row>
    <row r="37" spans="1:21" ht="17.25">
      <c r="A37" s="7"/>
      <c r="B37" s="38"/>
      <c r="C37" s="20"/>
      <c r="D37" s="20"/>
      <c r="E37" s="20"/>
      <c r="F37" s="20"/>
      <c r="G37" s="20"/>
      <c r="H37" s="46" t="s">
        <v>100</v>
      </c>
      <c r="I37" s="20"/>
      <c r="J37" s="20"/>
      <c r="K37" s="20"/>
      <c r="M37" s="46" t="s">
        <v>100</v>
      </c>
      <c r="N37" s="51"/>
      <c r="O37" s="51"/>
      <c r="Q37" s="46" t="s">
        <v>100</v>
      </c>
      <c r="R37" s="9"/>
      <c r="S37" s="40"/>
      <c r="T37" s="11"/>
      <c r="U37" s="9"/>
    </row>
    <row r="38" spans="1:21" ht="17.25">
      <c r="A38" s="7"/>
      <c r="B38" s="9"/>
      <c r="C38" s="20"/>
      <c r="D38" s="20"/>
      <c r="E38" s="20"/>
      <c r="F38" s="20"/>
      <c r="G38" s="20"/>
      <c r="H38" s="46" t="s">
        <v>101</v>
      </c>
      <c r="I38" s="20"/>
      <c r="J38" s="20"/>
      <c r="K38" s="20"/>
      <c r="M38" s="46" t="s">
        <v>101</v>
      </c>
      <c r="N38" s="51"/>
      <c r="O38" s="51"/>
      <c r="Q38" s="46" t="s">
        <v>101</v>
      </c>
      <c r="R38" s="44"/>
      <c r="S38" s="45"/>
      <c r="T38" s="11"/>
      <c r="U38" s="9"/>
    </row>
    <row r="39" spans="1:21" ht="17.25">
      <c r="A39" s="7"/>
      <c r="B39" s="9"/>
      <c r="R39" s="49"/>
      <c r="S39" s="50"/>
      <c r="T39" s="11"/>
      <c r="U39" s="9"/>
    </row>
    <row r="40" spans="1:21" ht="17.25">
      <c r="A40" s="7"/>
      <c r="B40" s="9"/>
      <c r="R40" s="44"/>
      <c r="S40" s="45"/>
      <c r="T40" s="11"/>
      <c r="U40" s="9"/>
    </row>
    <row r="41" spans="1:21" ht="17.25">
      <c r="A41" s="7"/>
      <c r="B41" s="9"/>
      <c r="R41" s="52"/>
      <c r="S41" s="45"/>
      <c r="T41" s="11"/>
      <c r="U41" s="9"/>
    </row>
    <row r="42" spans="1:21" ht="17.25">
      <c r="A42" s="7"/>
      <c r="B42" s="9"/>
      <c r="R42" s="52"/>
      <c r="S42" s="45"/>
      <c r="T42" s="11"/>
      <c r="U42" s="9"/>
    </row>
    <row r="43" spans="1:21" ht="17.25">
      <c r="A43" s="7"/>
      <c r="B43" s="9"/>
      <c r="R43" s="52"/>
      <c r="S43" s="45"/>
      <c r="T43" s="11"/>
      <c r="U43" s="9"/>
    </row>
    <row r="44" spans="1:21" ht="17.25">
      <c r="A44" s="7"/>
      <c r="B44" s="9"/>
      <c r="R44" s="52"/>
      <c r="S44" s="45"/>
      <c r="T44" s="11"/>
      <c r="U44" s="9"/>
    </row>
    <row r="45" spans="1:21" ht="17.25">
      <c r="A45" s="7"/>
      <c r="B45" s="9"/>
      <c r="C45" s="20"/>
      <c r="D45" s="20"/>
      <c r="E45" s="20"/>
      <c r="F45" s="20"/>
      <c r="G45" s="20"/>
      <c r="H45" s="46"/>
      <c r="I45" s="20"/>
      <c r="J45" s="20"/>
      <c r="K45" s="20"/>
      <c r="M45" s="51"/>
      <c r="N45" s="51"/>
      <c r="O45" s="51"/>
      <c r="P45" s="33"/>
      <c r="Q45" s="52"/>
      <c r="R45" s="53"/>
      <c r="S45" s="45"/>
      <c r="T45" s="11"/>
      <c r="U45" s="9"/>
    </row>
    <row r="46" spans="1:21" ht="17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54"/>
      <c r="M46" s="51"/>
      <c r="N46" s="51"/>
      <c r="O46" s="51"/>
      <c r="P46" s="33"/>
      <c r="Q46" s="52"/>
      <c r="R46" s="53"/>
      <c r="S46" s="45"/>
      <c r="T46" s="11"/>
      <c r="U46" s="9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54"/>
      <c r="M47" s="55"/>
      <c r="N47" s="55"/>
      <c r="O47" s="55"/>
      <c r="P47" s="54"/>
      <c r="Q47" s="49"/>
      <c r="R47" s="49"/>
      <c r="S47" s="44"/>
      <c r="T47" s="11"/>
      <c r="U47" s="9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4"/>
      <c r="Q48" s="44"/>
      <c r="R48" s="44"/>
      <c r="S48" s="44"/>
      <c r="T48" s="11"/>
      <c r="U48" s="9"/>
    </row>
    <row r="49" spans="1:20">
      <c r="A49" s="7"/>
      <c r="B49" s="23" t="s">
        <v>290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44"/>
      <c r="Q49" s="44"/>
      <c r="R49" s="44"/>
      <c r="S49" s="44"/>
      <c r="T49" s="11"/>
    </row>
    <row r="50" spans="1:20">
      <c r="A50" s="24"/>
      <c r="B50" s="56" t="s">
        <v>4</v>
      </c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8"/>
    </row>
  </sheetData>
  <mergeCells count="1">
    <mergeCell ref="B10:S10"/>
  </mergeCells>
  <hyperlinks>
    <hyperlink ref="H14" location="'IPC ingreso promedio'!Área_de_impresión" display="Ingresos Promedios (%)"/>
    <hyperlink ref="H12" location="'IPC (%)'!Área_de_impresión" display="IPC (%)"/>
    <hyperlink ref="H16" location="'Ingresos promedios alimentos'!Área_de_impresión" display="Alimentos"/>
    <hyperlink ref="H17:H24" location="'Población en edad de trabajar %'!A1" display="Población en edad de trabajar "/>
    <hyperlink ref="L14" location="'IPC ingresos bajos'!Área_de_impresión" display="Ingresos Bajos (%)"/>
    <hyperlink ref="P14" location="'IPC ingresos altos'!Área_de_impresión" display="Ingresos Altos (%)"/>
    <hyperlink ref="H17" location="'Ingresos promedios vivienda'!Área_de_impresión" display="Vivienda"/>
    <hyperlink ref="H18" location="'Ingresos promedios vestuario'!Área_de_impresión" display="Vestuario"/>
    <hyperlink ref="H19" location="'Ingresos promedios salud'!Área_de_impresión" display="Salud"/>
    <hyperlink ref="H20" location="'Ingresos promedios educacion'!Área_de_impresión" display="Educacion"/>
    <hyperlink ref="H21" location="'Ingresos promedios diversion'!Área_de_impresión" display="Diversion"/>
    <hyperlink ref="H22" location="'Ingresos promedios transporte'!Área_de_impresión" display="Transporte"/>
    <hyperlink ref="H23" location="'Ingresos promedios comunicacion'!Área_de_impresión" display="Comunicaciones"/>
    <hyperlink ref="H24" location="'Ingresos promedios otros gastos'!Área_de_impresión" display="Grupo Otros gastos"/>
    <hyperlink ref="P16" location="'Ingresos altos alimentos'!Área_de_impresión" display="Grupo Alimentos"/>
    <hyperlink ref="L24" location="'Ingresos bajos otros gastos'!Área_de_impresión" display="Grupo Otros gastos"/>
    <hyperlink ref="L23" location="'Ingresos bajos comunicaciones'!Área_de_impresión" display="Grupo Comunicaciones"/>
    <hyperlink ref="L22" location="'Ingresos bajos transporte'!Área_de_impresión" display="Grupo Transporte"/>
    <hyperlink ref="L21" location="'Ingresos bajos diversion'!Área_de_impresión" display="Grupo Diversion"/>
    <hyperlink ref="L20" location="'Ingresos bajos educacion'!Área_de_impresión" display="Grupo Educacion"/>
    <hyperlink ref="L19" location="'Ingresos bajos salud'!Área_de_impresión" display="Grupo Salud"/>
    <hyperlink ref="L18" location="'Ingresos bajos vestuario'!Área_de_impresión" display="Grupo Vestuario"/>
    <hyperlink ref="L17" location="'Ingresos bajos vivienda'!Área_de_impresión" display="Grupo Vivienda"/>
    <hyperlink ref="L16" location="'Ingresos bajos alimentos'!Área_de_impresión" display="Grupo Alimentos"/>
    <hyperlink ref="P24" location="'Ingresos altos otros gastos'!Área_de_impresión" display="Grupo Otros gastos"/>
    <hyperlink ref="P23" location="'Ingresos altos comunicacion'!Área_de_impresión" display="Grupo Comunicaciones"/>
    <hyperlink ref="P22" location="'Ingresos altos transporte'!Área_de_impresión" display="Grupo Transporte"/>
    <hyperlink ref="P21" location="'Ingresos altos diversion'!Área_de_impresión" display="Grupo Diversion"/>
    <hyperlink ref="P17" location="'Ingresos altos vivienda'!Área_de_impresión" display="Grupo Vivienda"/>
    <hyperlink ref="P18" location="'Ingresos altos vestuario'!Área_de_impresión" display="Grupo Vestuario"/>
    <hyperlink ref="P19" location="'Ingresos altos salud'!Área_de_impresión" display="Grupo Salud"/>
    <hyperlink ref="P20" location="'Ingresos altos educacion'!Área_de_impresión" display="Grupo Educacion"/>
    <hyperlink ref="H28" location="'IPC x grupo ing promedio'!Área_de_impresión" display="Ingresos Promedios por Grupo Gastos(%)"/>
    <hyperlink ref="H30" location="'IPC alimentos ing promedios'!Área_de_impresión" display="Grupo Alimentos"/>
    <hyperlink ref="H31" location="'IPC vivienda ing promedios'!Área_de_impresión" display="Grupo Vivienda"/>
    <hyperlink ref="H32" location="'IPC vestuario ing promedios'!Área_de_impresión" display="Grupo Vestuario"/>
    <hyperlink ref="H33" location="'IPC salud ing promedios'!Área_de_impresión" display="Grupo Salud"/>
    <hyperlink ref="H34" location="'IPC educación ing promedios'!Área_de_impresión" display="Grupo Educacion"/>
    <hyperlink ref="H35" location="'IPC diversión ing promedios'!Área_de_impresión" display="Grupo Diversion"/>
    <hyperlink ref="H36" location="'IPC transporte ing promedios'!Área_de_impresión" display="Grupo Transporte"/>
    <hyperlink ref="H37" location="'IPC comunicacióne ing promedios'!Área_de_impresión" display="Grupo Comunicaciones"/>
    <hyperlink ref="H38" location="'IPC otros gastos ing promedios'!Área_de_impresión" display="Grupo Otros gastos"/>
    <hyperlink ref="M28" location="'IPC x grupo  ing bajos'!Área_de_impresión" display="Ingresos Bajos por Grupo Gastos(%)"/>
    <hyperlink ref="M30" location="'IPC alimentos ing bajos'!Área_de_impresión" display="Grupo Alimentos"/>
    <hyperlink ref="M31" location="'IPC vivienda ing bajos'!Área_de_impresión" display="Grupo Vivienda"/>
    <hyperlink ref="M32" location="'IPC vestuario ing bajos'!Área_de_impresión" display="Grupo Vestuario"/>
    <hyperlink ref="M33" location="'IPC salud ing bajos'!Área_de_impresión" display="Grupo Salud"/>
    <hyperlink ref="M34" location="'IPC educación ing bajos'!Área_de_impresión" display="Grupo Educacion"/>
    <hyperlink ref="M35" location="'IPC diversión ing bajos'!Área_de_impresión" display="Grupo Diversion"/>
    <hyperlink ref="M36" location="'IPC transporte ing bajos'!Área_de_impresión" display="Grupo Transporte"/>
    <hyperlink ref="M37" location="'IPC comunicacióne ing bajos'!Área_de_impresión" display="Grupo Comunicaciones"/>
    <hyperlink ref="M38" location="'IPC otros gastos ing bajos'!Área_de_impresión" display="Grupo Otros gastos"/>
    <hyperlink ref="Q28" location="'IPC x grupo  ing altos'!Área_de_impresión" display="Ingresos Altos por Grupo Gastos(%)"/>
    <hyperlink ref="Q30" location="'IPC alimentos ing altos'!Área_de_impresión" display="Grupo Alimentos"/>
    <hyperlink ref="Q31" location="'IPC vivienda ing altos'!Área_de_impresión" display="Grupo Vivienda"/>
    <hyperlink ref="Q32" location="'IPC vestuario ing altos'!Área_de_impresión" display="Grupo Vestuario"/>
    <hyperlink ref="Q33" location="'IPC salud ing altos'!Área_de_impresión" display="Grupo Salud"/>
    <hyperlink ref="Q34" location="'IPC educación ing altos'!Área_de_impresión" display="Grupo Educacion"/>
    <hyperlink ref="Q35" location="'IPC diversión ing altos'!Área_de_impresión" display="Grupo Diversion"/>
    <hyperlink ref="Q36" location="'IPC transporte ing altos'!Área_de_impresión" display="Grupo Transporte"/>
    <hyperlink ref="Q37" location="'IPC comunicacióne ing altos'!Área_de_impresión" display="Grupo Comunicaciones"/>
    <hyperlink ref="Q38" location="'IPC otros gastos ing altos'!Área_de_impresión" display="Grupo Otros gas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SheetLayoutView="100" workbookViewId="0">
      <selection activeCell="F31" sqref="F31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07"/>
      <c r="D7" s="107"/>
      <c r="E7" s="107"/>
      <c r="F7" s="107"/>
      <c r="G7" s="107"/>
      <c r="H7" s="107"/>
      <c r="I7" s="107"/>
      <c r="J7" s="11"/>
    </row>
    <row r="8" spans="1:13">
      <c r="A8" s="7"/>
      <c r="B8" s="8"/>
      <c r="C8" s="107"/>
      <c r="D8" s="107"/>
      <c r="E8" s="107"/>
      <c r="F8" s="107"/>
      <c r="G8" s="107"/>
      <c r="H8" s="107"/>
      <c r="I8" s="107"/>
      <c r="J8" s="11"/>
    </row>
    <row r="9" spans="1:13">
      <c r="A9" s="7"/>
      <c r="B9" s="107" t="s">
        <v>33</v>
      </c>
      <c r="C9" s="107"/>
      <c r="D9" s="107"/>
      <c r="E9" s="107"/>
      <c r="F9" s="107"/>
      <c r="G9" s="107"/>
      <c r="H9" s="107"/>
      <c r="I9" s="8"/>
      <c r="J9" s="11"/>
    </row>
    <row r="10" spans="1:13" ht="15.75" customHeight="1">
      <c r="A10" s="7"/>
      <c r="B10" s="107" t="s">
        <v>225</v>
      </c>
      <c r="C10" s="107"/>
      <c r="D10" s="107"/>
      <c r="E10" s="107"/>
      <c r="F10" s="107"/>
      <c r="G10" s="107"/>
      <c r="H10" s="107"/>
      <c r="I10" s="12"/>
      <c r="J10" s="11"/>
    </row>
    <row r="11" spans="1:13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13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291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80" t="s">
        <v>292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102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0"/>
      <c r="E9" s="13"/>
      <c r="F9" s="13"/>
      <c r="G9" s="70"/>
      <c r="H9" s="13"/>
      <c r="I9" s="13"/>
      <c r="J9" s="70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0"/>
      <c r="E12" s="13"/>
      <c r="F12" s="13"/>
      <c r="G12" s="70"/>
      <c r="H12" s="13"/>
      <c r="I12" s="13"/>
      <c r="J12" s="70"/>
      <c r="K12" s="13"/>
      <c r="L12" s="11"/>
      <c r="M12" s="7"/>
    </row>
    <row r="13" spans="1:15">
      <c r="A13" s="7"/>
      <c r="B13" s="19" t="s">
        <v>5</v>
      </c>
      <c r="C13" s="113">
        <v>2.9800000000000004</v>
      </c>
      <c r="D13" s="113">
        <v>0.64000000000000012</v>
      </c>
      <c r="E13" s="113">
        <v>0.51</v>
      </c>
      <c r="F13" s="114">
        <v>23.38</v>
      </c>
      <c r="G13" s="114">
        <v>15.06</v>
      </c>
      <c r="H13" s="114">
        <v>16.169999999999998</v>
      </c>
      <c r="I13" s="113">
        <v>40.14</v>
      </c>
      <c r="J13" s="113">
        <v>12.92</v>
      </c>
      <c r="K13" s="113">
        <v>20.69</v>
      </c>
      <c r="L13" s="11"/>
      <c r="M13" s="7"/>
    </row>
    <row r="14" spans="1:15">
      <c r="A14" s="7"/>
      <c r="B14" s="9" t="s">
        <v>6</v>
      </c>
      <c r="C14" s="97">
        <f>C13-AVERAGE(C15:C38)</f>
        <v>1.2866666666666671</v>
      </c>
      <c r="D14" s="97">
        <f t="shared" ref="D14:K14" si="0">D13-AVERAGE(D15:D38)</f>
        <v>-2.0149999999999997</v>
      </c>
      <c r="E14" s="97">
        <f t="shared" si="0"/>
        <v>-0.78374999999999995</v>
      </c>
      <c r="F14" s="98">
        <f t="shared" si="0"/>
        <v>4.0854166666666671</v>
      </c>
      <c r="G14" s="98">
        <f t="shared" si="0"/>
        <v>0.2829166666666687</v>
      </c>
      <c r="H14" s="98">
        <f t="shared" si="0"/>
        <v>2.046249999999997</v>
      </c>
      <c r="I14" s="97">
        <f t="shared" si="0"/>
        <v>17.124166666666667</v>
      </c>
      <c r="J14" s="97">
        <f t="shared" si="0"/>
        <v>-0.69416666666666949</v>
      </c>
      <c r="K14" s="97">
        <f t="shared" si="0"/>
        <v>2.1133333333333368</v>
      </c>
      <c r="L14" s="11"/>
      <c r="M14" s="7"/>
    </row>
    <row r="15" spans="1:15">
      <c r="A15" s="7"/>
      <c r="B15" s="9" t="s">
        <v>23</v>
      </c>
      <c r="C15" s="99">
        <v>1.9999999999999851E-2</v>
      </c>
      <c r="D15" s="99">
        <v>3.3</v>
      </c>
      <c r="E15" s="99">
        <v>1.4999999999999998</v>
      </c>
      <c r="F15" s="98">
        <v>16.62</v>
      </c>
      <c r="G15" s="98">
        <v>11.56</v>
      </c>
      <c r="H15" s="98">
        <v>13.34</v>
      </c>
      <c r="I15" s="99">
        <v>0</v>
      </c>
      <c r="J15" s="99">
        <v>7.419999999999999</v>
      </c>
      <c r="K15" s="99">
        <v>14.44</v>
      </c>
      <c r="L15" s="11"/>
      <c r="M15" s="7"/>
      <c r="N15" s="17" t="s">
        <v>7</v>
      </c>
      <c r="O15" s="64">
        <f>+K17</f>
        <v>21.49</v>
      </c>
    </row>
    <row r="16" spans="1:15">
      <c r="A16" s="7"/>
      <c r="B16" s="9" t="s">
        <v>11</v>
      </c>
      <c r="C16" s="100">
        <v>1.4700000000000004</v>
      </c>
      <c r="D16" s="100">
        <v>3.73</v>
      </c>
      <c r="E16" s="100">
        <v>1.5499999999999998</v>
      </c>
      <c r="F16" s="101">
        <v>22.270000000000003</v>
      </c>
      <c r="G16" s="101">
        <v>15.91</v>
      </c>
      <c r="H16" s="101">
        <v>15.489999999999998</v>
      </c>
      <c r="I16" s="100">
        <v>43.11</v>
      </c>
      <c r="J16" s="100">
        <v>16.510000000000002</v>
      </c>
      <c r="K16" s="97">
        <v>21.06</v>
      </c>
      <c r="L16" s="11"/>
      <c r="M16" s="7"/>
      <c r="N16" s="17" t="s">
        <v>5</v>
      </c>
      <c r="O16" s="18">
        <f>100-O15</f>
        <v>78.510000000000005</v>
      </c>
    </row>
    <row r="17" spans="1:17">
      <c r="A17" s="7"/>
      <c r="B17" s="19" t="s">
        <v>30</v>
      </c>
      <c r="C17" s="102">
        <v>3.35</v>
      </c>
      <c r="D17" s="102">
        <v>-1.1799999999999997</v>
      </c>
      <c r="E17" s="102">
        <v>-0.16000000000000003</v>
      </c>
      <c r="F17" s="102">
        <v>24.53</v>
      </c>
      <c r="G17" s="102">
        <v>13.270000000000001</v>
      </c>
      <c r="H17" s="102">
        <v>15.3</v>
      </c>
      <c r="I17" s="102">
        <v>39.04</v>
      </c>
      <c r="J17" s="102">
        <v>9.19</v>
      </c>
      <c r="K17" s="102">
        <v>21.49</v>
      </c>
      <c r="L17" s="11"/>
      <c r="M17" s="7"/>
    </row>
    <row r="18" spans="1:17">
      <c r="A18" s="7"/>
      <c r="B18" s="9" t="s">
        <v>12</v>
      </c>
      <c r="C18" s="97">
        <v>1.24</v>
      </c>
      <c r="D18" s="97">
        <v>2.95</v>
      </c>
      <c r="E18" s="97">
        <v>1.6</v>
      </c>
      <c r="F18" s="98">
        <v>25.070000000000004</v>
      </c>
      <c r="G18" s="98">
        <v>25.81</v>
      </c>
      <c r="H18" s="98">
        <v>25.200000000000003</v>
      </c>
      <c r="I18" s="97">
        <v>43.47</v>
      </c>
      <c r="J18" s="97">
        <v>31.630000000000006</v>
      </c>
      <c r="K18" s="97">
        <v>27.86</v>
      </c>
      <c r="L18" s="11"/>
      <c r="M18" s="7"/>
    </row>
    <row r="19" spans="1:17">
      <c r="A19" s="7"/>
      <c r="B19" s="9" t="s">
        <v>10</v>
      </c>
      <c r="C19" s="97">
        <v>2.2899999999999996</v>
      </c>
      <c r="D19" s="97">
        <v>1.24</v>
      </c>
      <c r="E19" s="97">
        <v>0.19000000000000006</v>
      </c>
      <c r="F19" s="98">
        <v>14.88</v>
      </c>
      <c r="G19" s="98">
        <v>11.46</v>
      </c>
      <c r="H19" s="98">
        <v>6.379999999999999</v>
      </c>
      <c r="I19" s="97">
        <v>31.36</v>
      </c>
      <c r="J19" s="97">
        <v>6.120000000000001</v>
      </c>
      <c r="K19" s="97">
        <v>2.91</v>
      </c>
      <c r="L19" s="11"/>
      <c r="M19" s="7"/>
    </row>
    <row r="20" spans="1:17">
      <c r="A20" s="7"/>
      <c r="B20" s="9" t="s">
        <v>13</v>
      </c>
      <c r="C20" s="97">
        <v>0.38000000000000034</v>
      </c>
      <c r="D20" s="97">
        <v>4.59</v>
      </c>
      <c r="E20" s="97">
        <v>1.9600000000000002</v>
      </c>
      <c r="F20" s="98">
        <v>24.580000000000002</v>
      </c>
      <c r="G20" s="98">
        <v>18.32</v>
      </c>
      <c r="H20" s="98">
        <v>20.14</v>
      </c>
      <c r="I20" s="97">
        <v>40.919999999999995</v>
      </c>
      <c r="J20" s="97">
        <v>17.429999999999996</v>
      </c>
      <c r="K20" s="97">
        <v>32.900000000000006</v>
      </c>
      <c r="L20" s="11"/>
      <c r="M20" s="7"/>
    </row>
    <row r="21" spans="1:17">
      <c r="A21" s="7"/>
      <c r="B21" s="9" t="s">
        <v>14</v>
      </c>
      <c r="C21" s="97">
        <v>1.1500000000000001</v>
      </c>
      <c r="D21" s="97">
        <v>3.48</v>
      </c>
      <c r="E21" s="97">
        <v>0.39000000000000012</v>
      </c>
      <c r="F21" s="98">
        <v>29.140000000000004</v>
      </c>
      <c r="G21" s="98">
        <v>18.28</v>
      </c>
      <c r="H21" s="98">
        <v>25.549999999999997</v>
      </c>
      <c r="I21" s="97">
        <v>49.839999999999996</v>
      </c>
      <c r="J21" s="97">
        <v>27.02</v>
      </c>
      <c r="K21" s="97">
        <v>15.699999999999996</v>
      </c>
      <c r="L21" s="11"/>
      <c r="M21" s="7"/>
    </row>
    <row r="22" spans="1:17">
      <c r="A22" s="7"/>
      <c r="B22" s="9" t="s">
        <v>27</v>
      </c>
      <c r="C22" s="97">
        <v>2.0299999999999998</v>
      </c>
      <c r="D22" s="97">
        <v>2.54</v>
      </c>
      <c r="E22" s="97">
        <v>-2.82</v>
      </c>
      <c r="F22" s="98">
        <v>11.780000000000001</v>
      </c>
      <c r="G22" s="98">
        <v>11.509999999999998</v>
      </c>
      <c r="H22" s="98">
        <v>6.57</v>
      </c>
      <c r="I22" s="97">
        <v>0</v>
      </c>
      <c r="J22" s="97">
        <v>9.5500000000000007</v>
      </c>
      <c r="K22" s="97">
        <v>12.09</v>
      </c>
      <c r="L22" s="11"/>
      <c r="M22" s="7"/>
    </row>
    <row r="23" spans="1:17">
      <c r="A23" s="7"/>
      <c r="B23" s="9" t="s">
        <v>16</v>
      </c>
      <c r="C23" s="97">
        <v>0.69</v>
      </c>
      <c r="D23" s="97">
        <v>1.8399999999999999</v>
      </c>
      <c r="E23" s="97">
        <v>2.3199999999999998</v>
      </c>
      <c r="F23" s="98">
        <v>15.41</v>
      </c>
      <c r="G23" s="98">
        <v>16.91</v>
      </c>
      <c r="H23" s="98">
        <v>14.18</v>
      </c>
      <c r="I23" s="97">
        <v>0</v>
      </c>
      <c r="J23" s="97">
        <v>20.440000000000001</v>
      </c>
      <c r="K23" s="97">
        <v>21.74</v>
      </c>
      <c r="L23" s="11"/>
      <c r="M23" s="7"/>
    </row>
    <row r="24" spans="1:17">
      <c r="A24" s="7"/>
      <c r="B24" s="9" t="s">
        <v>18</v>
      </c>
      <c r="C24" s="97">
        <v>6.99</v>
      </c>
      <c r="D24" s="97">
        <v>3.04</v>
      </c>
      <c r="E24" s="97">
        <v>1.3800000000000001</v>
      </c>
      <c r="F24" s="98">
        <v>22.389999999999997</v>
      </c>
      <c r="G24" s="98">
        <v>11.3</v>
      </c>
      <c r="H24" s="98">
        <v>20.11</v>
      </c>
      <c r="I24" s="97">
        <v>35.600000000000009</v>
      </c>
      <c r="J24" s="97">
        <v>7.0800000000000018</v>
      </c>
      <c r="K24" s="97">
        <v>24.969999999999995</v>
      </c>
      <c r="L24" s="11"/>
      <c r="M24" s="7"/>
      <c r="O24" s="17" t="s">
        <v>103</v>
      </c>
      <c r="P24" s="17" t="s">
        <v>104</v>
      </c>
      <c r="Q24" s="17" t="s">
        <v>105</v>
      </c>
    </row>
    <row r="25" spans="1:17">
      <c r="A25" s="7"/>
      <c r="B25" s="9" t="s">
        <v>8</v>
      </c>
      <c r="C25" s="97">
        <v>2.8499999999999996</v>
      </c>
      <c r="D25" s="97">
        <v>0.92999999999999994</v>
      </c>
      <c r="E25" s="97">
        <v>0.48</v>
      </c>
      <c r="F25" s="98">
        <v>23.840000000000003</v>
      </c>
      <c r="G25" s="98">
        <v>17.880000000000003</v>
      </c>
      <c r="H25" s="98">
        <v>22.14</v>
      </c>
      <c r="I25" s="97">
        <v>41.739999999999995</v>
      </c>
      <c r="J25" s="97">
        <v>20.27</v>
      </c>
      <c r="K25" s="97">
        <v>28.41</v>
      </c>
      <c r="L25" s="11"/>
      <c r="M25" s="7"/>
      <c r="N25" s="17">
        <v>2009</v>
      </c>
      <c r="O25" s="73">
        <f>+C17</f>
        <v>3.35</v>
      </c>
      <c r="P25" s="73">
        <f>+F17</f>
        <v>24.53</v>
      </c>
      <c r="Q25" s="73">
        <f>+I17</f>
        <v>39.04</v>
      </c>
    </row>
    <row r="26" spans="1:17">
      <c r="A26" s="7"/>
      <c r="B26" s="9" t="s">
        <v>20</v>
      </c>
      <c r="C26" s="97">
        <v>1.48</v>
      </c>
      <c r="D26" s="97">
        <v>5.3100000000000005</v>
      </c>
      <c r="E26" s="97">
        <v>2.9300000000000006</v>
      </c>
      <c r="F26" s="98">
        <v>20.07</v>
      </c>
      <c r="G26" s="98">
        <v>21.139999999999997</v>
      </c>
      <c r="H26" s="98">
        <v>18.07</v>
      </c>
      <c r="I26" s="97">
        <v>36.44</v>
      </c>
      <c r="J26" s="97">
        <v>17.119999999999997</v>
      </c>
      <c r="K26" s="97">
        <v>19.419999999999998</v>
      </c>
      <c r="L26" s="11"/>
      <c r="M26" s="7"/>
      <c r="N26" s="17">
        <v>2010</v>
      </c>
      <c r="O26" s="73">
        <f>+D17</f>
        <v>-1.1799999999999997</v>
      </c>
      <c r="P26" s="73">
        <f>+G17</f>
        <v>13.270000000000001</v>
      </c>
      <c r="Q26" s="73">
        <f>+J17</f>
        <v>9.19</v>
      </c>
    </row>
    <row r="27" spans="1:17">
      <c r="A27" s="7"/>
      <c r="B27" s="9" t="s">
        <v>22</v>
      </c>
      <c r="C27" s="97">
        <v>4.04</v>
      </c>
      <c r="D27" s="97">
        <v>4.01</v>
      </c>
      <c r="E27" s="97">
        <v>4.8899999999999997</v>
      </c>
      <c r="F27" s="98">
        <v>30.249999999999996</v>
      </c>
      <c r="G27" s="98">
        <v>14.11</v>
      </c>
      <c r="H27" s="98">
        <v>21.24</v>
      </c>
      <c r="I27" s="97">
        <v>57.61</v>
      </c>
      <c r="J27" s="97">
        <v>15.94</v>
      </c>
      <c r="K27" s="97">
        <v>23.55</v>
      </c>
      <c r="L27" s="11"/>
      <c r="M27" s="7"/>
      <c r="N27" s="17">
        <v>2011</v>
      </c>
      <c r="O27" s="73">
        <f>+E17</f>
        <v>-0.16000000000000003</v>
      </c>
      <c r="P27" s="73">
        <f>+H17</f>
        <v>15.3</v>
      </c>
      <c r="Q27" s="73">
        <f>+K17</f>
        <v>21.49</v>
      </c>
    </row>
    <row r="28" spans="1:17">
      <c r="A28" s="7"/>
      <c r="B28" s="9" t="s">
        <v>19</v>
      </c>
      <c r="C28" s="97">
        <v>2.96</v>
      </c>
      <c r="D28" s="97">
        <v>2.7399999999999993</v>
      </c>
      <c r="E28" s="97">
        <v>0.63000000000000012</v>
      </c>
      <c r="F28" s="98">
        <v>23.220000000000006</v>
      </c>
      <c r="G28" s="98">
        <v>12.01</v>
      </c>
      <c r="H28" s="98">
        <v>10.540000000000001</v>
      </c>
      <c r="I28" s="97">
        <v>42.190000000000005</v>
      </c>
      <c r="J28" s="97">
        <v>8.6499999999999986</v>
      </c>
      <c r="K28" s="97">
        <v>13.76</v>
      </c>
      <c r="L28" s="11"/>
      <c r="M28" s="7"/>
    </row>
    <row r="29" spans="1:17">
      <c r="A29" s="7"/>
      <c r="B29" s="9" t="s">
        <v>15</v>
      </c>
      <c r="C29" s="97">
        <v>9.51</v>
      </c>
      <c r="D29" s="97">
        <v>1.2999999999999998</v>
      </c>
      <c r="E29" s="97">
        <v>0.7200000000000002</v>
      </c>
      <c r="F29" s="98">
        <v>27.509999999999998</v>
      </c>
      <c r="G29" s="98">
        <v>15.259999999999998</v>
      </c>
      <c r="H29" s="98">
        <v>11.990000000000002</v>
      </c>
      <c r="I29" s="97">
        <v>50.66</v>
      </c>
      <c r="J29" s="97">
        <v>12.900000000000004</v>
      </c>
      <c r="K29" s="97">
        <v>17.990000000000002</v>
      </c>
      <c r="L29" s="11"/>
      <c r="M29" s="7"/>
    </row>
    <row r="30" spans="1:17">
      <c r="A30" s="7"/>
      <c r="B30" s="9" t="s">
        <v>24</v>
      </c>
      <c r="C30" s="97">
        <v>-7.0000000000000062E-2</v>
      </c>
      <c r="D30" s="97">
        <v>0.94000000000000006</v>
      </c>
      <c r="E30" s="97">
        <v>2.2499999999999996</v>
      </c>
      <c r="F30" s="98">
        <v>14.709999999999999</v>
      </c>
      <c r="G30" s="98">
        <v>11.67</v>
      </c>
      <c r="H30" s="98">
        <v>12.76</v>
      </c>
      <c r="I30" s="97">
        <v>0</v>
      </c>
      <c r="J30" s="97">
        <v>7.75</v>
      </c>
      <c r="K30" s="97">
        <v>19.07</v>
      </c>
      <c r="L30" s="11"/>
      <c r="M30" s="7"/>
    </row>
    <row r="31" spans="1:17">
      <c r="A31" s="7"/>
      <c r="B31" s="9" t="s">
        <v>28</v>
      </c>
      <c r="C31" s="97">
        <v>-6.999999999999984E-2</v>
      </c>
      <c r="D31" s="97">
        <v>1.2000000000000002</v>
      </c>
      <c r="E31" s="97">
        <v>1.6600000000000001</v>
      </c>
      <c r="F31" s="98">
        <v>9.0300000000000011</v>
      </c>
      <c r="G31" s="98">
        <v>7.12</v>
      </c>
      <c r="H31" s="98">
        <v>12.55</v>
      </c>
      <c r="I31" s="97">
        <v>0</v>
      </c>
      <c r="J31" s="97">
        <v>5.5399999999999991</v>
      </c>
      <c r="K31" s="97">
        <v>18.520000000000003</v>
      </c>
      <c r="L31" s="11"/>
      <c r="M31" s="7"/>
    </row>
    <row r="32" spans="1:17">
      <c r="A32" s="7"/>
      <c r="B32" s="9" t="s">
        <v>32</v>
      </c>
      <c r="C32" s="97">
        <v>-1.41</v>
      </c>
      <c r="D32" s="97">
        <v>4.1100000000000003</v>
      </c>
      <c r="E32" s="97">
        <v>0.21000000000000008</v>
      </c>
      <c r="F32" s="98">
        <v>9.32</v>
      </c>
      <c r="G32" s="98">
        <v>10.91</v>
      </c>
      <c r="H32" s="98">
        <v>-10.690000000000001</v>
      </c>
      <c r="I32" s="97">
        <v>0</v>
      </c>
      <c r="J32" s="97">
        <v>6.34</v>
      </c>
      <c r="K32" s="97">
        <v>9.3800000000000008</v>
      </c>
      <c r="L32" s="11"/>
      <c r="M32" s="7"/>
    </row>
    <row r="33" spans="1:14">
      <c r="A33" s="7"/>
      <c r="B33" s="9" t="s">
        <v>29</v>
      </c>
      <c r="C33" s="97">
        <v>-8.1499999999999986</v>
      </c>
      <c r="D33" s="97">
        <v>2.5700000000000003</v>
      </c>
      <c r="E33" s="97">
        <v>2.25</v>
      </c>
      <c r="F33" s="98">
        <v>6.7200000000000006</v>
      </c>
      <c r="G33" s="98">
        <v>10.010000000000002</v>
      </c>
      <c r="H33" s="98">
        <v>11.42</v>
      </c>
      <c r="I33" s="97">
        <v>0</v>
      </c>
      <c r="J33" s="97">
        <v>11.489999999999998</v>
      </c>
      <c r="K33" s="97">
        <v>18.5</v>
      </c>
      <c r="L33" s="11"/>
      <c r="M33" s="7"/>
    </row>
    <row r="34" spans="1:14">
      <c r="A34" s="7"/>
      <c r="B34" s="9" t="s">
        <v>31</v>
      </c>
      <c r="C34" s="97">
        <v>2.1900000000000004</v>
      </c>
      <c r="D34" s="97">
        <v>4.45</v>
      </c>
      <c r="E34" s="97">
        <v>0.93000000000000016</v>
      </c>
      <c r="F34" s="98">
        <v>17.41</v>
      </c>
      <c r="G34" s="98">
        <v>19.73</v>
      </c>
      <c r="H34" s="98">
        <v>12.450000000000001</v>
      </c>
      <c r="I34" s="97">
        <v>0</v>
      </c>
      <c r="J34" s="97">
        <v>20.329999999999998</v>
      </c>
      <c r="K34" s="97">
        <v>16.21</v>
      </c>
      <c r="L34" s="11"/>
      <c r="M34" s="7"/>
    </row>
    <row r="35" spans="1:14">
      <c r="A35" s="7"/>
      <c r="B35" s="9" t="s">
        <v>25</v>
      </c>
      <c r="C35" s="97">
        <v>1.68</v>
      </c>
      <c r="D35" s="97">
        <v>2.54</v>
      </c>
      <c r="E35" s="97">
        <v>0.81</v>
      </c>
      <c r="F35" s="98">
        <v>16.850000000000001</v>
      </c>
      <c r="G35" s="98">
        <v>10.16</v>
      </c>
      <c r="H35" s="98">
        <v>10.07</v>
      </c>
      <c r="I35" s="97">
        <v>0</v>
      </c>
      <c r="J35" s="97">
        <v>4.91</v>
      </c>
      <c r="K35" s="97">
        <v>14.18</v>
      </c>
      <c r="L35" s="11"/>
      <c r="M35" s="7"/>
    </row>
    <row r="36" spans="1:14">
      <c r="A36" s="7"/>
      <c r="B36" s="9" t="s">
        <v>26</v>
      </c>
      <c r="C36" s="97">
        <v>0.90000000000000013</v>
      </c>
      <c r="D36" s="97">
        <v>-5.0000000000000017E-2</v>
      </c>
      <c r="E36" s="97">
        <v>1.4100000000000001</v>
      </c>
      <c r="F36" s="98">
        <v>14.59</v>
      </c>
      <c r="G36" s="98">
        <v>13.079999999999998</v>
      </c>
      <c r="H36" s="98">
        <v>15.55</v>
      </c>
      <c r="I36" s="97">
        <v>0</v>
      </c>
      <c r="J36" s="97">
        <v>10.07</v>
      </c>
      <c r="K36" s="97">
        <v>16.979999999999997</v>
      </c>
      <c r="L36" s="11"/>
      <c r="M36" s="7"/>
    </row>
    <row r="37" spans="1:14">
      <c r="A37" s="7"/>
      <c r="B37" s="9" t="s">
        <v>21</v>
      </c>
      <c r="C37" s="97">
        <v>1.96</v>
      </c>
      <c r="D37" s="97">
        <v>5.7799999999999994</v>
      </c>
      <c r="E37" s="97">
        <v>1.8499999999999999</v>
      </c>
      <c r="F37" s="98">
        <v>17.299999999999997</v>
      </c>
      <c r="G37" s="98">
        <v>21.06</v>
      </c>
      <c r="H37" s="98">
        <v>14.42</v>
      </c>
      <c r="I37" s="97">
        <v>0</v>
      </c>
      <c r="J37" s="97">
        <v>21.81</v>
      </c>
      <c r="K37" s="97">
        <v>18.740000000000002</v>
      </c>
      <c r="L37" s="11"/>
      <c r="M37" s="7"/>
    </row>
    <row r="38" spans="1:14">
      <c r="A38" s="7"/>
      <c r="B38" s="9" t="s">
        <v>17</v>
      </c>
      <c r="C38" s="97">
        <v>3.16</v>
      </c>
      <c r="D38" s="97">
        <v>2.36</v>
      </c>
      <c r="E38" s="97">
        <v>2.12</v>
      </c>
      <c r="F38" s="98">
        <v>25.580000000000002</v>
      </c>
      <c r="G38" s="98">
        <v>16.18</v>
      </c>
      <c r="H38" s="98">
        <v>14.2</v>
      </c>
      <c r="I38" s="97">
        <v>40.400000000000006</v>
      </c>
      <c r="J38" s="97">
        <v>11.23</v>
      </c>
      <c r="K38" s="97">
        <v>15.970000000000002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22"/>
      <c r="D50" s="22"/>
      <c r="E50" s="22"/>
      <c r="F50" s="22"/>
      <c r="G50" s="22"/>
      <c r="H50" s="22"/>
      <c r="I50" s="22"/>
      <c r="J50" s="22"/>
      <c r="K50" s="61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10:E10"/>
    <mergeCell ref="F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45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5</v>
      </c>
      <c r="C13" s="113">
        <v>0.49</v>
      </c>
      <c r="D13" s="113">
        <v>1.08</v>
      </c>
      <c r="E13" s="113">
        <v>-0.04</v>
      </c>
      <c r="F13" s="114">
        <v>2.36</v>
      </c>
      <c r="G13" s="114">
        <v>3.64</v>
      </c>
      <c r="H13" s="114">
        <v>2.33</v>
      </c>
      <c r="I13" s="113">
        <v>7.93</v>
      </c>
      <c r="J13" s="113">
        <v>0.93</v>
      </c>
      <c r="K13" s="113">
        <v>2.78</v>
      </c>
      <c r="L13" s="11"/>
      <c r="M13" s="7"/>
    </row>
    <row r="14" spans="1:15">
      <c r="A14" s="7"/>
      <c r="B14" s="9" t="s">
        <v>6</v>
      </c>
      <c r="C14" s="97">
        <f>C13-AVERAGE(C15:C38)</f>
        <v>-7.8750000000000209E-2</v>
      </c>
      <c r="D14" s="97">
        <f t="shared" ref="D14:K14" si="0">D13-AVERAGE(D15:D38)</f>
        <v>5.0416666666666776E-2</v>
      </c>
      <c r="E14" s="97">
        <f t="shared" si="0"/>
        <v>-0.13708333333333336</v>
      </c>
      <c r="F14" s="98">
        <f t="shared" si="0"/>
        <v>-0.3533333333333335</v>
      </c>
      <c r="G14" s="98">
        <f t="shared" si="0"/>
        <v>7.6249999999999929E-2</v>
      </c>
      <c r="H14" s="98">
        <f t="shared" si="0"/>
        <v>0.1166666666666667</v>
      </c>
      <c r="I14" s="97">
        <f t="shared" si="0"/>
        <v>3.5441666666666674</v>
      </c>
      <c r="J14" s="97">
        <f t="shared" si="0"/>
        <v>0.19208333333333338</v>
      </c>
      <c r="K14" s="97">
        <f t="shared" si="0"/>
        <v>0.1850000000000005</v>
      </c>
      <c r="L14" s="11"/>
      <c r="M14" s="7"/>
    </row>
    <row r="15" spans="1:15">
      <c r="A15" s="7"/>
      <c r="B15" s="9" t="s">
        <v>23</v>
      </c>
      <c r="C15" s="99">
        <v>-0.13</v>
      </c>
      <c r="D15" s="99">
        <v>1.2</v>
      </c>
      <c r="E15" s="99">
        <v>0.01</v>
      </c>
      <c r="F15" s="98">
        <v>1.39</v>
      </c>
      <c r="G15" s="98">
        <v>3.63</v>
      </c>
      <c r="H15" s="98">
        <v>1.79</v>
      </c>
      <c r="I15" s="99">
        <v>0</v>
      </c>
      <c r="J15" s="99">
        <v>-0.32</v>
      </c>
      <c r="K15" s="99">
        <v>2.0099999999999998</v>
      </c>
      <c r="L15" s="11"/>
      <c r="M15" s="7"/>
      <c r="N15" s="17" t="s">
        <v>7</v>
      </c>
      <c r="O15" s="64">
        <f>+K17</f>
        <v>2.8</v>
      </c>
    </row>
    <row r="16" spans="1:15">
      <c r="A16" s="7"/>
      <c r="B16" s="9" t="s">
        <v>11</v>
      </c>
      <c r="C16" s="100">
        <v>0.46</v>
      </c>
      <c r="D16" s="100">
        <v>1.23</v>
      </c>
      <c r="E16" s="100">
        <v>0.15</v>
      </c>
      <c r="F16" s="101">
        <v>2.4300000000000002</v>
      </c>
      <c r="G16" s="101">
        <v>2.37</v>
      </c>
      <c r="H16" s="101">
        <v>2.27</v>
      </c>
      <c r="I16" s="100">
        <v>8.26</v>
      </c>
      <c r="J16" s="100">
        <v>0.27</v>
      </c>
      <c r="K16" s="97">
        <v>4.22</v>
      </c>
      <c r="L16" s="11"/>
      <c r="M16" s="7"/>
      <c r="N16" s="17" t="s">
        <v>5</v>
      </c>
      <c r="O16" s="18">
        <f>100-(O15)</f>
        <v>97.2</v>
      </c>
    </row>
    <row r="17" spans="1:17">
      <c r="A17" s="7"/>
      <c r="B17" s="19" t="s">
        <v>30</v>
      </c>
      <c r="C17" s="102">
        <v>0.61</v>
      </c>
      <c r="D17" s="102">
        <v>0.92</v>
      </c>
      <c r="E17" s="102">
        <v>-0.08</v>
      </c>
      <c r="F17" s="102">
        <v>2.4900000000000002</v>
      </c>
      <c r="G17" s="102">
        <v>3.66</v>
      </c>
      <c r="H17" s="102">
        <v>2.39</v>
      </c>
      <c r="I17" s="102">
        <v>8.06</v>
      </c>
      <c r="J17" s="102">
        <v>0.95</v>
      </c>
      <c r="K17" s="102">
        <v>2.8</v>
      </c>
      <c r="L17" s="11"/>
      <c r="M17" s="7"/>
    </row>
    <row r="18" spans="1:17">
      <c r="A18" s="7"/>
      <c r="B18" s="9" t="s">
        <v>12</v>
      </c>
      <c r="C18" s="97">
        <v>0.71</v>
      </c>
      <c r="D18" s="97">
        <v>1.28</v>
      </c>
      <c r="E18" s="97">
        <v>-0.16</v>
      </c>
      <c r="F18" s="98">
        <v>3</v>
      </c>
      <c r="G18" s="98">
        <v>4.38</v>
      </c>
      <c r="H18" s="98">
        <v>2.76</v>
      </c>
      <c r="I18" s="97">
        <v>8.91</v>
      </c>
      <c r="J18" s="97">
        <v>4</v>
      </c>
      <c r="K18" s="97">
        <v>2.83</v>
      </c>
      <c r="L18" s="11"/>
      <c r="M18" s="7"/>
    </row>
    <row r="19" spans="1:17">
      <c r="A19" s="7"/>
      <c r="B19" s="9" t="s">
        <v>10</v>
      </c>
      <c r="C19" s="99">
        <v>0.11</v>
      </c>
      <c r="D19" s="99">
        <v>1.0900000000000001</v>
      </c>
      <c r="E19" s="99">
        <v>-0.05</v>
      </c>
      <c r="F19" s="98">
        <v>1.9</v>
      </c>
      <c r="G19" s="98">
        <v>3.89</v>
      </c>
      <c r="H19" s="98">
        <v>3.1</v>
      </c>
      <c r="I19" s="99">
        <v>7.3</v>
      </c>
      <c r="J19" s="99">
        <v>0.02</v>
      </c>
      <c r="K19" s="99">
        <v>3.4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9" t="s">
        <v>13</v>
      </c>
      <c r="C20" s="97">
        <v>0.76</v>
      </c>
      <c r="D20" s="97">
        <v>1.33</v>
      </c>
      <c r="E20" s="97">
        <v>0.34</v>
      </c>
      <c r="F20" s="98">
        <v>2.7</v>
      </c>
      <c r="G20" s="98">
        <v>1.33</v>
      </c>
      <c r="H20" s="98">
        <v>2.2400000000000002</v>
      </c>
      <c r="I20" s="97">
        <v>10.039999999999999</v>
      </c>
      <c r="J20" s="97">
        <v>-1.0900000000000001</v>
      </c>
      <c r="K20" s="97">
        <v>5</v>
      </c>
      <c r="L20" s="11"/>
      <c r="M20" s="7"/>
      <c r="N20" s="17">
        <v>2009</v>
      </c>
      <c r="O20" s="73">
        <f>+C17</f>
        <v>0.61</v>
      </c>
      <c r="P20" s="73">
        <f>+F17</f>
        <v>2.4900000000000002</v>
      </c>
      <c r="Q20" s="73">
        <f>+I17</f>
        <v>8.06</v>
      </c>
    </row>
    <row r="21" spans="1:17">
      <c r="A21" s="7"/>
      <c r="B21" s="9" t="s">
        <v>14</v>
      </c>
      <c r="C21" s="97">
        <v>0.47</v>
      </c>
      <c r="D21" s="97">
        <v>2.12</v>
      </c>
      <c r="E21" s="97">
        <v>0.09</v>
      </c>
      <c r="F21" s="98">
        <v>4.03</v>
      </c>
      <c r="G21" s="98">
        <v>4.7300000000000004</v>
      </c>
      <c r="H21" s="98">
        <v>1.83</v>
      </c>
      <c r="I21" s="97">
        <v>11.22</v>
      </c>
      <c r="J21" s="97">
        <v>3.75</v>
      </c>
      <c r="K21" s="97">
        <v>-0.46</v>
      </c>
      <c r="L21" s="11"/>
      <c r="M21" s="7"/>
      <c r="N21" s="17">
        <v>2010</v>
      </c>
      <c r="O21" s="73">
        <f>+D17</f>
        <v>0.92</v>
      </c>
      <c r="P21" s="73">
        <f>+G17</f>
        <v>3.66</v>
      </c>
      <c r="Q21" s="73">
        <f>+J17</f>
        <v>0.95</v>
      </c>
    </row>
    <row r="22" spans="1:17">
      <c r="A22" s="7"/>
      <c r="B22" s="9" t="s">
        <v>27</v>
      </c>
      <c r="C22" s="97">
        <v>0.52</v>
      </c>
      <c r="D22" s="97">
        <v>0.6</v>
      </c>
      <c r="E22" s="97">
        <v>0.52</v>
      </c>
      <c r="F22" s="98">
        <v>2.67</v>
      </c>
      <c r="G22" s="98">
        <v>2.86</v>
      </c>
      <c r="H22" s="98">
        <v>2.93</v>
      </c>
      <c r="I22" s="97">
        <v>0</v>
      </c>
      <c r="J22" s="97">
        <v>-0.37</v>
      </c>
      <c r="K22" s="97">
        <v>3.8</v>
      </c>
      <c r="L22" s="11"/>
      <c r="M22" s="7"/>
      <c r="N22" s="17">
        <v>2011</v>
      </c>
      <c r="O22" s="73">
        <f>+E17</f>
        <v>-0.08</v>
      </c>
      <c r="P22" s="73">
        <f>+H17</f>
        <v>2.39</v>
      </c>
      <c r="Q22" s="73">
        <f>+K17</f>
        <v>2.8</v>
      </c>
    </row>
    <row r="23" spans="1:17">
      <c r="A23" s="7"/>
      <c r="B23" s="9" t="s">
        <v>16</v>
      </c>
      <c r="C23" s="97">
        <v>0.64</v>
      </c>
      <c r="D23" s="97">
        <v>1.48</v>
      </c>
      <c r="E23" s="97">
        <v>0.81</v>
      </c>
      <c r="F23" s="98">
        <v>2.5499999999999998</v>
      </c>
      <c r="G23" s="98">
        <v>4.8600000000000003</v>
      </c>
      <c r="H23" s="98">
        <v>3.22</v>
      </c>
      <c r="I23" s="97">
        <v>0</v>
      </c>
      <c r="J23" s="97">
        <v>1.62</v>
      </c>
      <c r="K23" s="97">
        <v>2.68</v>
      </c>
      <c r="L23" s="11"/>
      <c r="M23" s="7"/>
    </row>
    <row r="24" spans="1:17">
      <c r="A24" s="7"/>
      <c r="B24" s="9" t="s">
        <v>18</v>
      </c>
      <c r="C24" s="97">
        <v>-0.08</v>
      </c>
      <c r="D24" s="97">
        <v>1.23</v>
      </c>
      <c r="E24" s="97">
        <v>0.04</v>
      </c>
      <c r="F24" s="98">
        <v>1.22</v>
      </c>
      <c r="G24" s="98">
        <v>2.89</v>
      </c>
      <c r="H24" s="98">
        <v>2.65</v>
      </c>
      <c r="I24" s="97">
        <v>5.92</v>
      </c>
      <c r="J24" s="97">
        <v>-1.02</v>
      </c>
      <c r="K24" s="97">
        <v>2.73</v>
      </c>
      <c r="L24" s="11"/>
      <c r="M24" s="7"/>
    </row>
    <row r="25" spans="1:17">
      <c r="A25" s="7"/>
      <c r="B25" s="9" t="s">
        <v>8</v>
      </c>
      <c r="C25" s="97">
        <v>0.24</v>
      </c>
      <c r="D25" s="97">
        <v>1.35</v>
      </c>
      <c r="E25" s="97">
        <v>-0.28000000000000003</v>
      </c>
      <c r="F25" s="98">
        <v>1.47</v>
      </c>
      <c r="G25" s="98">
        <v>3.92</v>
      </c>
      <c r="H25" s="98">
        <v>1.62</v>
      </c>
      <c r="I25" s="97">
        <v>6.4</v>
      </c>
      <c r="J25" s="97">
        <v>1.24</v>
      </c>
      <c r="K25" s="97">
        <v>2.4</v>
      </c>
      <c r="L25" s="11"/>
      <c r="M25" s="7"/>
    </row>
    <row r="26" spans="1:17">
      <c r="A26" s="7"/>
      <c r="B26" s="9" t="s">
        <v>20</v>
      </c>
      <c r="C26" s="97">
        <v>0.78</v>
      </c>
      <c r="D26" s="97">
        <v>1.1100000000000001</v>
      </c>
      <c r="E26" s="97">
        <v>0.21</v>
      </c>
      <c r="F26" s="98">
        <v>2.27</v>
      </c>
      <c r="G26" s="98">
        <v>3.95</v>
      </c>
      <c r="H26" s="98">
        <v>2.14</v>
      </c>
      <c r="I26" s="97">
        <v>6.58</v>
      </c>
      <c r="J26" s="97">
        <v>0.49</v>
      </c>
      <c r="K26" s="97">
        <v>2.41</v>
      </c>
      <c r="L26" s="11"/>
      <c r="M26" s="7"/>
    </row>
    <row r="27" spans="1:17">
      <c r="A27" s="7"/>
      <c r="B27" s="9" t="s">
        <v>22</v>
      </c>
      <c r="C27" s="97">
        <v>0.27</v>
      </c>
      <c r="D27" s="97">
        <v>1.06</v>
      </c>
      <c r="E27" s="97">
        <v>0.14000000000000001</v>
      </c>
      <c r="F27" s="98">
        <v>1.98</v>
      </c>
      <c r="G27" s="98">
        <v>4.3099999999999996</v>
      </c>
      <c r="H27" s="98">
        <v>2.6</v>
      </c>
      <c r="I27" s="97">
        <v>10.83</v>
      </c>
      <c r="J27" s="97">
        <v>2.06</v>
      </c>
      <c r="K27" s="97">
        <v>2.98</v>
      </c>
      <c r="L27" s="11"/>
      <c r="M27" s="7"/>
    </row>
    <row r="28" spans="1:17">
      <c r="A28" s="7"/>
      <c r="B28" s="9" t="s">
        <v>19</v>
      </c>
      <c r="C28" s="97">
        <v>1.46</v>
      </c>
      <c r="D28" s="97">
        <v>0.24</v>
      </c>
      <c r="E28" s="97">
        <v>0.06</v>
      </c>
      <c r="F28" s="98">
        <v>3.74</v>
      </c>
      <c r="G28" s="98">
        <v>2.23</v>
      </c>
      <c r="H28" s="98">
        <v>2.06</v>
      </c>
      <c r="I28" s="97">
        <v>8.43</v>
      </c>
      <c r="J28" s="97">
        <v>-2.37</v>
      </c>
      <c r="K28" s="97">
        <v>2.0699999999999998</v>
      </c>
      <c r="L28" s="11"/>
      <c r="M28" s="7"/>
    </row>
    <row r="29" spans="1:17">
      <c r="A29" s="7"/>
      <c r="B29" s="9" t="s">
        <v>15</v>
      </c>
      <c r="C29" s="97">
        <v>-0.15</v>
      </c>
      <c r="D29" s="97">
        <v>0.46</v>
      </c>
      <c r="E29" s="97">
        <v>-0.33</v>
      </c>
      <c r="F29" s="98">
        <v>1.27</v>
      </c>
      <c r="G29" s="98">
        <v>2.5099999999999998</v>
      </c>
      <c r="H29" s="98">
        <v>1.82</v>
      </c>
      <c r="I29" s="97">
        <v>6.6</v>
      </c>
      <c r="J29" s="97">
        <v>-1.36</v>
      </c>
      <c r="K29" s="97">
        <v>2.04</v>
      </c>
      <c r="L29" s="11"/>
      <c r="M29" s="7"/>
    </row>
    <row r="30" spans="1:17">
      <c r="A30" s="7"/>
      <c r="B30" s="9" t="s">
        <v>24</v>
      </c>
      <c r="C30" s="97">
        <v>0.76</v>
      </c>
      <c r="D30" s="97">
        <v>0.15</v>
      </c>
      <c r="E30" s="97">
        <v>0.06</v>
      </c>
      <c r="F30" s="98">
        <v>3.06</v>
      </c>
      <c r="G30" s="98">
        <v>2.85</v>
      </c>
      <c r="H30" s="98">
        <v>2.91</v>
      </c>
      <c r="I30" s="97">
        <v>0</v>
      </c>
      <c r="J30" s="97">
        <v>-0.75</v>
      </c>
      <c r="K30" s="97">
        <v>3.01</v>
      </c>
      <c r="L30" s="11"/>
      <c r="M30" s="7"/>
    </row>
    <row r="31" spans="1:17">
      <c r="A31" s="7"/>
      <c r="B31" s="9" t="s">
        <v>28</v>
      </c>
      <c r="C31" s="97">
        <v>0.19</v>
      </c>
      <c r="D31" s="97">
        <v>0.33</v>
      </c>
      <c r="E31" s="97">
        <v>-0.09</v>
      </c>
      <c r="F31" s="98">
        <v>2.31</v>
      </c>
      <c r="G31" s="98">
        <v>1.83</v>
      </c>
      <c r="H31" s="98">
        <v>1.65</v>
      </c>
      <c r="I31" s="97">
        <v>0</v>
      </c>
      <c r="J31" s="97">
        <v>-1.29</v>
      </c>
      <c r="K31" s="97">
        <v>4.76</v>
      </c>
      <c r="L31" s="11"/>
      <c r="M31" s="7"/>
    </row>
    <row r="32" spans="1:17">
      <c r="A32" s="7"/>
      <c r="B32" s="9" t="s">
        <v>32</v>
      </c>
      <c r="C32" s="97">
        <v>0.23</v>
      </c>
      <c r="D32" s="97">
        <v>1.55</v>
      </c>
      <c r="E32" s="97">
        <v>0.13</v>
      </c>
      <c r="F32" s="98">
        <v>2.4700000000000002</v>
      </c>
      <c r="G32" s="98">
        <v>4.82</v>
      </c>
      <c r="H32" s="98">
        <v>1.3</v>
      </c>
      <c r="I32" s="97">
        <v>0</v>
      </c>
      <c r="J32" s="97">
        <v>2.2599999999999998</v>
      </c>
      <c r="K32" s="97">
        <v>0.16</v>
      </c>
      <c r="L32" s="11"/>
      <c r="M32" s="7"/>
    </row>
    <row r="33" spans="1:14">
      <c r="A33" s="7"/>
      <c r="B33" s="9" t="s">
        <v>29</v>
      </c>
      <c r="C33" s="97">
        <v>0.88</v>
      </c>
      <c r="D33" s="97">
        <v>0.64</v>
      </c>
      <c r="E33" s="97">
        <v>0.26</v>
      </c>
      <c r="F33" s="98">
        <v>4.59</v>
      </c>
      <c r="G33" s="98">
        <v>2.4500000000000002</v>
      </c>
      <c r="H33" s="98">
        <v>1.78</v>
      </c>
      <c r="I33" s="97">
        <v>0</v>
      </c>
      <c r="J33" s="97">
        <v>0.04</v>
      </c>
      <c r="K33" s="97">
        <v>3.4</v>
      </c>
      <c r="L33" s="11"/>
      <c r="M33" s="7"/>
    </row>
    <row r="34" spans="1:14">
      <c r="A34" s="7"/>
      <c r="B34" s="9" t="s">
        <v>31</v>
      </c>
      <c r="C34" s="97">
        <v>1.1299999999999999</v>
      </c>
      <c r="D34" s="97">
        <v>1.1599999999999999</v>
      </c>
      <c r="E34" s="97">
        <v>-0.48</v>
      </c>
      <c r="F34" s="98">
        <v>2.64</v>
      </c>
      <c r="G34" s="98">
        <v>3.13</v>
      </c>
      <c r="H34" s="98">
        <v>1.26</v>
      </c>
      <c r="I34" s="97">
        <v>0</v>
      </c>
      <c r="J34" s="97">
        <v>1.2</v>
      </c>
      <c r="K34" s="97">
        <v>2.42</v>
      </c>
      <c r="L34" s="11"/>
      <c r="M34" s="7"/>
    </row>
    <row r="35" spans="1:14">
      <c r="A35" s="7"/>
      <c r="B35" s="9" t="s">
        <v>25</v>
      </c>
      <c r="C35" s="97">
        <v>1.24</v>
      </c>
      <c r="D35" s="97">
        <v>0.94</v>
      </c>
      <c r="E35" s="97">
        <v>-0.01</v>
      </c>
      <c r="F35" s="98">
        <v>4.32</v>
      </c>
      <c r="G35" s="98">
        <v>4.51</v>
      </c>
      <c r="H35" s="98">
        <v>1.57</v>
      </c>
      <c r="I35" s="97">
        <v>0</v>
      </c>
      <c r="J35" s="97">
        <v>2.06</v>
      </c>
      <c r="K35" s="97">
        <v>1.6</v>
      </c>
      <c r="L35" s="11"/>
      <c r="M35" s="7"/>
    </row>
    <row r="36" spans="1:14">
      <c r="A36" s="7"/>
      <c r="B36" s="9" t="s">
        <v>26</v>
      </c>
      <c r="C36" s="97">
        <v>0.55000000000000004</v>
      </c>
      <c r="D36" s="97">
        <v>0.19</v>
      </c>
      <c r="E36" s="97">
        <v>0.34</v>
      </c>
      <c r="F36" s="98">
        <v>3.73</v>
      </c>
      <c r="G36" s="98">
        <v>4.79</v>
      </c>
      <c r="H36" s="98">
        <v>1.84</v>
      </c>
      <c r="I36" s="97">
        <v>0</v>
      </c>
      <c r="J36" s="97">
        <v>2.64</v>
      </c>
      <c r="K36" s="97">
        <v>0.15</v>
      </c>
      <c r="L36" s="11"/>
      <c r="M36" s="7"/>
    </row>
    <row r="37" spans="1:14">
      <c r="A37" s="7"/>
      <c r="B37" s="9" t="s">
        <v>21</v>
      </c>
      <c r="C37" s="97">
        <v>1.33</v>
      </c>
      <c r="D37" s="97">
        <v>2.13</v>
      </c>
      <c r="E37" s="97">
        <v>0.26</v>
      </c>
      <c r="F37" s="98">
        <v>4.66</v>
      </c>
      <c r="G37" s="98">
        <v>4.96</v>
      </c>
      <c r="H37" s="98">
        <v>1.97</v>
      </c>
      <c r="I37" s="97">
        <v>0</v>
      </c>
      <c r="J37" s="97">
        <v>1.25</v>
      </c>
      <c r="K37" s="97">
        <v>3.3</v>
      </c>
      <c r="L37" s="11"/>
      <c r="M37" s="7"/>
    </row>
    <row r="38" spans="1:14">
      <c r="A38" s="7"/>
      <c r="B38" s="9" t="s">
        <v>17</v>
      </c>
      <c r="C38" s="97">
        <v>0.67</v>
      </c>
      <c r="D38" s="97">
        <v>0.92</v>
      </c>
      <c r="E38" s="97">
        <v>0.39</v>
      </c>
      <c r="F38" s="98">
        <v>2.23</v>
      </c>
      <c r="G38" s="98">
        <v>4.67</v>
      </c>
      <c r="H38" s="98">
        <v>3.42</v>
      </c>
      <c r="I38" s="97">
        <v>6.71</v>
      </c>
      <c r="J38" s="97">
        <v>2.4300000000000002</v>
      </c>
      <c r="K38" s="97">
        <v>2.57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P6" s="92"/>
    </row>
    <row r="7" spans="1:16">
      <c r="A7" s="7"/>
      <c r="B7" s="8"/>
      <c r="C7" s="108" t="s">
        <v>44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6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6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6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6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6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6">
      <c r="A13" s="7"/>
      <c r="B13" s="19" t="s">
        <v>5</v>
      </c>
      <c r="C13" s="113">
        <v>0.38</v>
      </c>
      <c r="D13" s="113">
        <v>0.45</v>
      </c>
      <c r="E13" s="113">
        <v>0.26</v>
      </c>
      <c r="F13" s="114">
        <v>2.37</v>
      </c>
      <c r="G13" s="114">
        <v>1.78</v>
      </c>
      <c r="H13" s="114">
        <v>1.43</v>
      </c>
      <c r="I13" s="113">
        <v>6.06</v>
      </c>
      <c r="J13" s="113">
        <v>3.65</v>
      </c>
      <c r="K13" s="113">
        <v>3.33</v>
      </c>
      <c r="L13" s="11"/>
      <c r="M13" s="7"/>
    </row>
    <row r="14" spans="1:16">
      <c r="A14" s="7"/>
      <c r="B14" s="9" t="s">
        <v>6</v>
      </c>
      <c r="C14" s="97">
        <f>C13-AVERAGE(C15:C38)</f>
        <v>-1.2916666666666743E-2</v>
      </c>
      <c r="D14" s="97">
        <f t="shared" ref="D14:K14" si="0">D13-AVERAGE(D15:D38)</f>
        <v>-0.10666666666666663</v>
      </c>
      <c r="E14" s="97">
        <f t="shared" si="0"/>
        <v>-0.17083333333333334</v>
      </c>
      <c r="F14" s="98">
        <f t="shared" si="0"/>
        <v>5.5416666666666892E-2</v>
      </c>
      <c r="G14" s="98">
        <f t="shared" si="0"/>
        <v>-0.36416666666666653</v>
      </c>
      <c r="H14" s="98">
        <f t="shared" si="0"/>
        <v>-0.47249999999999992</v>
      </c>
      <c r="I14" s="97">
        <f t="shared" si="0"/>
        <v>2.5224999999999986</v>
      </c>
      <c r="J14" s="97">
        <f t="shared" si="0"/>
        <v>-0.35958333333333448</v>
      </c>
      <c r="K14" s="97">
        <f t="shared" si="0"/>
        <v>0.45708333333333284</v>
      </c>
      <c r="L14" s="11"/>
      <c r="M14" s="7"/>
    </row>
    <row r="15" spans="1:16">
      <c r="A15" s="7"/>
      <c r="B15" s="74" t="s">
        <v>23</v>
      </c>
      <c r="C15" s="99">
        <v>0.42</v>
      </c>
      <c r="D15" s="99">
        <v>1</v>
      </c>
      <c r="E15" s="99">
        <v>0.39</v>
      </c>
      <c r="F15" s="98">
        <v>2.38</v>
      </c>
      <c r="G15" s="98">
        <v>2.71</v>
      </c>
      <c r="H15" s="98">
        <v>2.59</v>
      </c>
      <c r="I15" s="99">
        <v>0</v>
      </c>
      <c r="J15" s="99">
        <v>4.87</v>
      </c>
      <c r="K15" s="99">
        <v>3.35</v>
      </c>
      <c r="L15" s="11"/>
      <c r="M15" s="7"/>
      <c r="N15" s="17" t="s">
        <v>7</v>
      </c>
      <c r="O15" s="64">
        <f>+K17</f>
        <v>3.98</v>
      </c>
    </row>
    <row r="16" spans="1:16">
      <c r="A16" s="7"/>
      <c r="B16" s="74" t="s">
        <v>11</v>
      </c>
      <c r="C16" s="100">
        <v>0.21</v>
      </c>
      <c r="D16" s="100">
        <v>1.18</v>
      </c>
      <c r="E16" s="100">
        <v>0.6</v>
      </c>
      <c r="F16" s="101">
        <v>2.35</v>
      </c>
      <c r="G16" s="101">
        <v>3.43</v>
      </c>
      <c r="H16" s="101">
        <v>2.4500000000000002</v>
      </c>
      <c r="I16" s="100">
        <v>7.72</v>
      </c>
      <c r="J16" s="100">
        <v>4.1500000000000004</v>
      </c>
      <c r="K16" s="97">
        <v>2.77</v>
      </c>
      <c r="L16" s="11"/>
      <c r="M16" s="7"/>
      <c r="N16" s="17" t="s">
        <v>5</v>
      </c>
      <c r="O16" s="18">
        <f>100-O15</f>
        <v>96.02</v>
      </c>
    </row>
    <row r="17" spans="1:17">
      <c r="A17" s="7"/>
      <c r="B17" s="75" t="s">
        <v>30</v>
      </c>
      <c r="C17" s="102">
        <v>0.35</v>
      </c>
      <c r="D17" s="102">
        <v>0.21</v>
      </c>
      <c r="E17" s="102">
        <v>0.06</v>
      </c>
      <c r="F17" s="102">
        <v>2.33</v>
      </c>
      <c r="G17" s="102">
        <v>1.1000000000000001</v>
      </c>
      <c r="H17" s="102">
        <v>1.03</v>
      </c>
      <c r="I17" s="102">
        <v>5.05</v>
      </c>
      <c r="J17" s="102">
        <v>2.5</v>
      </c>
      <c r="K17" s="102">
        <v>3.98</v>
      </c>
      <c r="L17" s="11"/>
      <c r="M17" s="7"/>
    </row>
    <row r="18" spans="1:17">
      <c r="A18" s="7"/>
      <c r="B18" s="74" t="s">
        <v>12</v>
      </c>
      <c r="C18" s="97">
        <v>-0.19</v>
      </c>
      <c r="D18" s="97">
        <v>0.74</v>
      </c>
      <c r="E18" s="97">
        <v>0.55000000000000004</v>
      </c>
      <c r="F18" s="98">
        <v>1.89</v>
      </c>
      <c r="G18" s="98">
        <v>2.5499999999999998</v>
      </c>
      <c r="H18" s="98">
        <v>2.48</v>
      </c>
      <c r="I18" s="97">
        <v>7.77</v>
      </c>
      <c r="J18" s="97">
        <v>4.18</v>
      </c>
      <c r="K18" s="97">
        <v>3.67</v>
      </c>
      <c r="L18" s="11"/>
      <c r="M18" s="7"/>
    </row>
    <row r="19" spans="1:17">
      <c r="A19" s="7"/>
      <c r="B19" s="74" t="s">
        <v>10</v>
      </c>
      <c r="C19" s="99">
        <v>0.42</v>
      </c>
      <c r="D19" s="99">
        <v>0.64</v>
      </c>
      <c r="E19" s="99">
        <v>0.02</v>
      </c>
      <c r="F19" s="98">
        <v>1.98</v>
      </c>
      <c r="G19" s="98">
        <v>2.54</v>
      </c>
      <c r="H19" s="98">
        <v>0.2</v>
      </c>
      <c r="I19" s="99">
        <v>6.64</v>
      </c>
      <c r="J19" s="99">
        <v>5.86</v>
      </c>
      <c r="K19" s="99">
        <v>1.1599999999999999</v>
      </c>
      <c r="L19" s="11"/>
      <c r="M19" s="7"/>
      <c r="O19" s="17" t="s">
        <v>103</v>
      </c>
      <c r="P19" s="17" t="s">
        <v>104</v>
      </c>
      <c r="Q19" s="17" t="s">
        <v>105</v>
      </c>
    </row>
    <row r="20" spans="1:17">
      <c r="A20" s="7"/>
      <c r="B20" s="74" t="s">
        <v>13</v>
      </c>
      <c r="C20" s="97">
        <v>0.22</v>
      </c>
      <c r="D20" s="97">
        <v>0.83</v>
      </c>
      <c r="E20" s="97">
        <v>0.67</v>
      </c>
      <c r="F20" s="98">
        <v>1.38</v>
      </c>
      <c r="G20" s="98">
        <v>2.2599999999999998</v>
      </c>
      <c r="H20" s="98">
        <v>2.2400000000000002</v>
      </c>
      <c r="I20" s="97">
        <v>4.8099999999999996</v>
      </c>
      <c r="J20" s="97">
        <v>3.21</v>
      </c>
      <c r="K20" s="97">
        <v>2.34</v>
      </c>
      <c r="L20" s="11"/>
      <c r="M20" s="7"/>
      <c r="N20" s="17">
        <v>2009</v>
      </c>
      <c r="O20" s="73">
        <f>+C17</f>
        <v>0.35</v>
      </c>
      <c r="P20" s="73">
        <f>+F17</f>
        <v>2.33</v>
      </c>
      <c r="Q20" s="73">
        <f>+I17</f>
        <v>5.05</v>
      </c>
    </row>
    <row r="21" spans="1:17">
      <c r="A21" s="7"/>
      <c r="B21" s="74" t="s">
        <v>14</v>
      </c>
      <c r="C21" s="97">
        <v>0.4</v>
      </c>
      <c r="D21" s="97">
        <v>0.24</v>
      </c>
      <c r="E21" s="97">
        <v>0.76</v>
      </c>
      <c r="F21" s="98">
        <v>3.14</v>
      </c>
      <c r="G21" s="98">
        <v>2.63</v>
      </c>
      <c r="H21" s="98">
        <v>3.61</v>
      </c>
      <c r="I21" s="97">
        <v>6.32</v>
      </c>
      <c r="J21" s="97">
        <v>6.59</v>
      </c>
      <c r="K21" s="97">
        <v>4.7300000000000004</v>
      </c>
      <c r="L21" s="11"/>
      <c r="M21" s="7"/>
      <c r="N21" s="17">
        <v>2010</v>
      </c>
      <c r="O21" s="73">
        <f>+D17</f>
        <v>0.21</v>
      </c>
      <c r="P21" s="73">
        <f>+G17</f>
        <v>1.1000000000000001</v>
      </c>
      <c r="Q21" s="73">
        <f>+J17</f>
        <v>2.5</v>
      </c>
    </row>
    <row r="22" spans="1:17">
      <c r="A22" s="7"/>
      <c r="B22" s="74" t="s">
        <v>27</v>
      </c>
      <c r="C22" s="97">
        <v>1.03</v>
      </c>
      <c r="D22" s="97">
        <v>0.31</v>
      </c>
      <c r="E22" s="97">
        <v>0.45</v>
      </c>
      <c r="F22" s="98">
        <v>2.68</v>
      </c>
      <c r="G22" s="98">
        <v>2.36</v>
      </c>
      <c r="H22" s="98">
        <v>1.42</v>
      </c>
      <c r="I22" s="97">
        <v>0</v>
      </c>
      <c r="J22" s="97">
        <v>5.27</v>
      </c>
      <c r="K22" s="97">
        <v>2.88</v>
      </c>
      <c r="L22" s="11"/>
      <c r="M22" s="7"/>
      <c r="N22" s="17">
        <v>2011</v>
      </c>
      <c r="O22" s="73">
        <f>+E17</f>
        <v>0.06</v>
      </c>
      <c r="P22" s="73">
        <f>+H17</f>
        <v>1.03</v>
      </c>
      <c r="Q22" s="73">
        <f>+K17</f>
        <v>3.98</v>
      </c>
    </row>
    <row r="23" spans="1:17">
      <c r="A23" s="7"/>
      <c r="B23" s="74" t="s">
        <v>16</v>
      </c>
      <c r="C23" s="99">
        <v>0.51</v>
      </c>
      <c r="D23" s="99">
        <v>0.32</v>
      </c>
      <c r="E23" s="99">
        <v>0.44</v>
      </c>
      <c r="F23" s="98">
        <v>3.79</v>
      </c>
      <c r="G23" s="98">
        <v>1.31</v>
      </c>
      <c r="H23" s="98">
        <v>1.84</v>
      </c>
      <c r="I23" s="99">
        <v>0</v>
      </c>
      <c r="J23" s="99">
        <v>3.03</v>
      </c>
      <c r="K23" s="99">
        <v>2.84</v>
      </c>
      <c r="L23" s="11"/>
      <c r="M23" s="7"/>
    </row>
    <row r="24" spans="1:17">
      <c r="A24" s="7"/>
      <c r="B24" s="74" t="s">
        <v>18</v>
      </c>
      <c r="C24" s="97">
        <v>0.35</v>
      </c>
      <c r="D24" s="97">
        <v>0.28000000000000003</v>
      </c>
      <c r="E24" s="97">
        <v>0.39</v>
      </c>
      <c r="F24" s="98">
        <v>2.36</v>
      </c>
      <c r="G24" s="98">
        <v>1.74</v>
      </c>
      <c r="H24" s="98">
        <v>2.58</v>
      </c>
      <c r="I24" s="97">
        <v>5.14</v>
      </c>
      <c r="J24" s="97">
        <v>3.88</v>
      </c>
      <c r="K24" s="97">
        <v>4.17</v>
      </c>
      <c r="L24" s="11"/>
      <c r="M24" s="7"/>
    </row>
    <row r="25" spans="1:17">
      <c r="A25" s="7"/>
      <c r="B25" s="74" t="s">
        <v>8</v>
      </c>
      <c r="C25" s="97">
        <v>0.67</v>
      </c>
      <c r="D25" s="97">
        <v>0.51</v>
      </c>
      <c r="E25" s="97">
        <v>0.36</v>
      </c>
      <c r="F25" s="98">
        <v>2.8</v>
      </c>
      <c r="G25" s="98">
        <v>1.68</v>
      </c>
      <c r="H25" s="98">
        <v>1.5</v>
      </c>
      <c r="I25" s="97">
        <v>7.45</v>
      </c>
      <c r="J25" s="97">
        <v>4.1100000000000003</v>
      </c>
      <c r="K25" s="97">
        <v>3.64</v>
      </c>
      <c r="L25" s="11"/>
      <c r="M25" s="7"/>
    </row>
    <row r="26" spans="1:17">
      <c r="A26" s="7"/>
      <c r="B26" s="74" t="s">
        <v>20</v>
      </c>
      <c r="C26" s="97">
        <v>0.49</v>
      </c>
      <c r="D26" s="97">
        <v>1.1000000000000001</v>
      </c>
      <c r="E26" s="97">
        <v>0.53</v>
      </c>
      <c r="F26" s="98">
        <v>3.04</v>
      </c>
      <c r="G26" s="98">
        <v>2.12</v>
      </c>
      <c r="H26" s="98">
        <v>2.11</v>
      </c>
      <c r="I26" s="97">
        <v>7.69</v>
      </c>
      <c r="J26" s="97">
        <v>2.6</v>
      </c>
      <c r="K26" s="97">
        <v>1.75</v>
      </c>
      <c r="L26" s="11"/>
      <c r="M26" s="7"/>
    </row>
    <row r="27" spans="1:17">
      <c r="A27" s="7"/>
      <c r="B27" s="74" t="s">
        <v>22</v>
      </c>
      <c r="C27" s="97">
        <v>0.3</v>
      </c>
      <c r="D27" s="97">
        <v>-0.25</v>
      </c>
      <c r="E27" s="97">
        <v>0.6</v>
      </c>
      <c r="F27" s="98">
        <v>1.92</v>
      </c>
      <c r="G27" s="98">
        <v>0.26</v>
      </c>
      <c r="H27" s="98">
        <v>2.31</v>
      </c>
      <c r="I27" s="97">
        <v>8.76</v>
      </c>
      <c r="J27" s="97">
        <v>4.3099999999999996</v>
      </c>
      <c r="K27" s="97">
        <v>3.34</v>
      </c>
      <c r="L27" s="11"/>
      <c r="M27" s="7"/>
    </row>
    <row r="28" spans="1:17">
      <c r="A28" s="7"/>
      <c r="B28" s="74" t="s">
        <v>19</v>
      </c>
      <c r="C28" s="97">
        <v>0.36</v>
      </c>
      <c r="D28" s="97">
        <v>-0.1</v>
      </c>
      <c r="E28" s="97">
        <v>0.25</v>
      </c>
      <c r="F28" s="98">
        <v>2.5299999999999998</v>
      </c>
      <c r="G28" s="98">
        <v>1.86</v>
      </c>
      <c r="H28" s="98">
        <v>0.97</v>
      </c>
      <c r="I28" s="97">
        <v>5.07</v>
      </c>
      <c r="J28" s="97">
        <v>4.0599999999999996</v>
      </c>
      <c r="K28" s="97">
        <v>3.6</v>
      </c>
      <c r="L28" s="11"/>
      <c r="M28" s="7"/>
    </row>
    <row r="29" spans="1:17">
      <c r="A29" s="7"/>
      <c r="B29" s="74" t="s">
        <v>15</v>
      </c>
      <c r="C29" s="97">
        <v>0.05</v>
      </c>
      <c r="D29" s="97">
        <v>0.2</v>
      </c>
      <c r="E29" s="97">
        <v>0.4</v>
      </c>
      <c r="F29" s="98">
        <v>2.64</v>
      </c>
      <c r="G29" s="98">
        <v>2.0299999999999998</v>
      </c>
      <c r="H29" s="98">
        <v>1.9</v>
      </c>
      <c r="I29" s="97">
        <v>5.69</v>
      </c>
      <c r="J29" s="97">
        <v>3.72</v>
      </c>
      <c r="K29" s="97">
        <v>2.77</v>
      </c>
      <c r="L29" s="11"/>
      <c r="M29" s="7"/>
    </row>
    <row r="30" spans="1:17">
      <c r="A30" s="7"/>
      <c r="B30" s="74" t="s">
        <v>24</v>
      </c>
      <c r="C30" s="97">
        <v>1.21</v>
      </c>
      <c r="D30" s="97">
        <v>0.78</v>
      </c>
      <c r="E30" s="97">
        <v>-0.28999999999999998</v>
      </c>
      <c r="F30" s="98">
        <v>2.83</v>
      </c>
      <c r="G30" s="98">
        <v>3.09</v>
      </c>
      <c r="H30" s="98">
        <v>1.26</v>
      </c>
      <c r="I30" s="97">
        <v>0</v>
      </c>
      <c r="J30" s="97">
        <v>5.76</v>
      </c>
      <c r="K30" s="97">
        <v>0.67</v>
      </c>
      <c r="L30" s="11"/>
      <c r="M30" s="7"/>
    </row>
    <row r="31" spans="1:17">
      <c r="A31" s="7"/>
      <c r="B31" s="74" t="s">
        <v>28</v>
      </c>
      <c r="C31" s="97">
        <v>-0.05</v>
      </c>
      <c r="D31" s="97">
        <v>0.3</v>
      </c>
      <c r="E31" s="97">
        <v>0.75</v>
      </c>
      <c r="F31" s="98">
        <v>0.82</v>
      </c>
      <c r="G31" s="98">
        <v>1.29</v>
      </c>
      <c r="H31" s="98">
        <v>1.5</v>
      </c>
      <c r="I31" s="97">
        <v>0</v>
      </c>
      <c r="J31" s="97">
        <v>1.87</v>
      </c>
      <c r="K31" s="97">
        <v>3.45</v>
      </c>
      <c r="L31" s="11"/>
      <c r="M31" s="7"/>
    </row>
    <row r="32" spans="1:17">
      <c r="A32" s="7"/>
      <c r="B32" s="74" t="s">
        <v>32</v>
      </c>
      <c r="C32" s="97">
        <v>0.49</v>
      </c>
      <c r="D32" s="97">
        <v>0.98</v>
      </c>
      <c r="E32" s="97">
        <v>0.65</v>
      </c>
      <c r="F32" s="98">
        <v>2.08</v>
      </c>
      <c r="G32" s="98">
        <v>3</v>
      </c>
      <c r="H32" s="98">
        <v>3.03</v>
      </c>
      <c r="I32" s="97">
        <v>0</v>
      </c>
      <c r="J32" s="97">
        <v>3.44</v>
      </c>
      <c r="K32" s="97">
        <v>3.03</v>
      </c>
      <c r="L32" s="11"/>
      <c r="M32" s="7"/>
    </row>
    <row r="33" spans="1:14">
      <c r="A33" s="7"/>
      <c r="B33" s="74" t="s">
        <v>29</v>
      </c>
      <c r="C33" s="97">
        <v>0.52</v>
      </c>
      <c r="D33" s="97">
        <v>0.4</v>
      </c>
      <c r="E33" s="97">
        <v>0.43</v>
      </c>
      <c r="F33" s="98">
        <v>2.2000000000000002</v>
      </c>
      <c r="G33" s="98">
        <v>1.7</v>
      </c>
      <c r="H33" s="98">
        <v>1.53</v>
      </c>
      <c r="I33" s="97">
        <v>0</v>
      </c>
      <c r="J33" s="97">
        <v>2.4</v>
      </c>
      <c r="K33" s="97">
        <v>3.02</v>
      </c>
      <c r="L33" s="11"/>
      <c r="M33" s="7"/>
    </row>
    <row r="34" spans="1:14">
      <c r="A34" s="7"/>
      <c r="B34" s="74" t="s">
        <v>31</v>
      </c>
      <c r="C34" s="97">
        <v>-0.03</v>
      </c>
      <c r="D34" s="97">
        <v>1.1100000000000001</v>
      </c>
      <c r="E34" s="97">
        <v>0.39</v>
      </c>
      <c r="F34" s="98">
        <v>2.04</v>
      </c>
      <c r="G34" s="98">
        <v>3.54</v>
      </c>
      <c r="H34" s="98">
        <v>1.58</v>
      </c>
      <c r="I34" s="97">
        <v>0</v>
      </c>
      <c r="J34" s="97">
        <v>3.34</v>
      </c>
      <c r="K34" s="97">
        <v>1.1299999999999999</v>
      </c>
      <c r="L34" s="11"/>
      <c r="M34" s="7"/>
    </row>
    <row r="35" spans="1:14">
      <c r="A35" s="7"/>
      <c r="B35" s="74" t="s">
        <v>25</v>
      </c>
      <c r="C35" s="97">
        <v>0.53</v>
      </c>
      <c r="D35" s="97">
        <v>1.1299999999999999</v>
      </c>
      <c r="E35" s="97">
        <v>0.37</v>
      </c>
      <c r="F35" s="98">
        <v>2.29</v>
      </c>
      <c r="G35" s="98">
        <v>2.16</v>
      </c>
      <c r="H35" s="98">
        <v>1.71</v>
      </c>
      <c r="I35" s="97">
        <v>0</v>
      </c>
      <c r="J35" s="97">
        <v>2.2400000000000002</v>
      </c>
      <c r="K35" s="97">
        <v>1.48</v>
      </c>
      <c r="L35" s="11"/>
      <c r="M35" s="7"/>
    </row>
    <row r="36" spans="1:14">
      <c r="A36" s="7"/>
      <c r="B36" s="74" t="s">
        <v>26</v>
      </c>
      <c r="C36" s="97">
        <v>0.69</v>
      </c>
      <c r="D36" s="97">
        <v>0.03</v>
      </c>
      <c r="E36" s="97">
        <v>0.19</v>
      </c>
      <c r="F36" s="98">
        <v>2.5499999999999998</v>
      </c>
      <c r="G36" s="98">
        <v>0.51</v>
      </c>
      <c r="H36" s="98">
        <v>1.23</v>
      </c>
      <c r="I36" s="97">
        <v>0</v>
      </c>
      <c r="J36" s="97">
        <v>2.5</v>
      </c>
      <c r="K36" s="97">
        <v>1.71</v>
      </c>
      <c r="L36" s="11"/>
      <c r="M36" s="7"/>
    </row>
    <row r="37" spans="1:14">
      <c r="A37" s="7"/>
      <c r="B37" s="74" t="s">
        <v>21</v>
      </c>
      <c r="C37" s="97">
        <v>0</v>
      </c>
      <c r="D37" s="97">
        <v>1.01</v>
      </c>
      <c r="E37" s="97">
        <v>0.52</v>
      </c>
      <c r="F37" s="98">
        <v>1.42</v>
      </c>
      <c r="G37" s="98">
        <v>3.38</v>
      </c>
      <c r="H37" s="98">
        <v>2.1800000000000002</v>
      </c>
      <c r="I37" s="97">
        <v>0</v>
      </c>
      <c r="J37" s="97">
        <v>7.55</v>
      </c>
      <c r="K37" s="97">
        <v>2.6</v>
      </c>
      <c r="L37" s="11"/>
      <c r="M37" s="7"/>
    </row>
    <row r="38" spans="1:14">
      <c r="A38" s="7"/>
      <c r="B38" s="74" t="s">
        <v>17</v>
      </c>
      <c r="C38" s="97">
        <v>0.48</v>
      </c>
      <c r="D38" s="97">
        <v>0.41</v>
      </c>
      <c r="E38" s="97">
        <v>0.86</v>
      </c>
      <c r="F38" s="98">
        <v>2.11</v>
      </c>
      <c r="G38" s="98">
        <v>2.21</v>
      </c>
      <c r="H38" s="98">
        <v>2.41</v>
      </c>
      <c r="I38" s="97">
        <v>6.79</v>
      </c>
      <c r="J38" s="97">
        <v>4.79</v>
      </c>
      <c r="K38" s="97">
        <v>4.87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43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5</v>
      </c>
      <c r="C13" s="113">
        <v>1.9999999999999997E-2</v>
      </c>
      <c r="D13" s="113">
        <v>-0.05</v>
      </c>
      <c r="E13" s="113">
        <v>0.05</v>
      </c>
      <c r="F13" s="114">
        <v>-0.5</v>
      </c>
      <c r="G13" s="114">
        <v>-0.95</v>
      </c>
      <c r="H13" s="114">
        <v>0.3</v>
      </c>
      <c r="I13" s="113">
        <v>-1.06</v>
      </c>
      <c r="J13" s="113">
        <v>-0.86</v>
      </c>
      <c r="K13" s="113">
        <v>-1.24</v>
      </c>
      <c r="L13" s="11"/>
      <c r="M13" s="7"/>
    </row>
    <row r="14" spans="1:15">
      <c r="A14" s="7"/>
      <c r="B14" s="9" t="s">
        <v>6</v>
      </c>
      <c r="C14" s="97">
        <f>C13-AVERAGE(C15:C38)</f>
        <v>1.6666666666666462E-3</v>
      </c>
      <c r="D14" s="97">
        <f t="shared" ref="D14:K14" si="0">D13-AVERAGE(D15:D38)</f>
        <v>-3.541666666666668E-2</v>
      </c>
      <c r="E14" s="97">
        <f t="shared" si="0"/>
        <v>-1.3749999999999998E-2</v>
      </c>
      <c r="F14" s="98">
        <f t="shared" si="0"/>
        <v>-0.39041666666666663</v>
      </c>
      <c r="G14" s="98">
        <f t="shared" si="0"/>
        <v>-0.87083333333333324</v>
      </c>
      <c r="H14" s="98">
        <f t="shared" si="0"/>
        <v>-0.43666666666666648</v>
      </c>
      <c r="I14" s="97">
        <f t="shared" si="0"/>
        <v>-1.2312500000000002</v>
      </c>
      <c r="J14" s="97">
        <f t="shared" si="0"/>
        <v>-0.7779166666666667</v>
      </c>
      <c r="K14" s="97">
        <f t="shared" si="0"/>
        <v>-1.1395833333333334</v>
      </c>
      <c r="L14" s="11"/>
      <c r="M14" s="7"/>
    </row>
    <row r="15" spans="1:15">
      <c r="A15" s="7"/>
      <c r="B15" s="74" t="s">
        <v>23</v>
      </c>
      <c r="C15" s="99">
        <v>0.63</v>
      </c>
      <c r="D15" s="99">
        <v>-0.15</v>
      </c>
      <c r="E15" s="99">
        <v>0.15</v>
      </c>
      <c r="F15" s="98">
        <v>0.22</v>
      </c>
      <c r="G15" s="98">
        <v>-1.01</v>
      </c>
      <c r="H15" s="98">
        <v>-0.08</v>
      </c>
      <c r="I15" s="99">
        <v>0</v>
      </c>
      <c r="J15" s="99">
        <v>-3.09</v>
      </c>
      <c r="K15" s="99">
        <v>-1.65</v>
      </c>
      <c r="L15" s="11"/>
      <c r="M15" s="7"/>
      <c r="N15" s="17" t="s">
        <v>7</v>
      </c>
      <c r="O15" s="64">
        <f>+K17*-1</f>
        <v>2.6100000000000003</v>
      </c>
    </row>
    <row r="16" spans="1:15">
      <c r="A16" s="7"/>
      <c r="B16" s="74" t="s">
        <v>11</v>
      </c>
      <c r="C16" s="100">
        <v>0.09</v>
      </c>
      <c r="D16" s="100">
        <v>-0.28999999999999998</v>
      </c>
      <c r="E16" s="100">
        <v>-1.0000000000000002E-2</v>
      </c>
      <c r="F16" s="101">
        <v>1</v>
      </c>
      <c r="G16" s="101">
        <v>0.48</v>
      </c>
      <c r="H16" s="101">
        <v>0.10999999999999999</v>
      </c>
      <c r="I16" s="100">
        <v>2.61</v>
      </c>
      <c r="J16" s="100">
        <v>2.16</v>
      </c>
      <c r="K16" s="97">
        <v>-0.15000000000000002</v>
      </c>
      <c r="L16" s="11"/>
      <c r="M16" s="7"/>
      <c r="N16" s="17" t="s">
        <v>5</v>
      </c>
      <c r="O16" s="18">
        <f>100-O15</f>
        <v>97.39</v>
      </c>
    </row>
    <row r="17" spans="1:17">
      <c r="A17" s="7"/>
      <c r="B17" s="75" t="s">
        <v>30</v>
      </c>
      <c r="C17" s="102">
        <v>-1.0000000000000009E-2</v>
      </c>
      <c r="D17" s="102">
        <v>0.16999999999999998</v>
      </c>
      <c r="E17" s="102">
        <v>0.12000000000000001</v>
      </c>
      <c r="F17" s="102">
        <v>-1.35</v>
      </c>
      <c r="G17" s="102">
        <v>-1.88</v>
      </c>
      <c r="H17" s="102">
        <v>-0.43000000000000005</v>
      </c>
      <c r="I17" s="102">
        <v>-1.46</v>
      </c>
      <c r="J17" s="102">
        <v>-1.9100000000000001</v>
      </c>
      <c r="K17" s="102">
        <v>-2.6100000000000003</v>
      </c>
      <c r="L17" s="11"/>
      <c r="M17" s="7"/>
    </row>
    <row r="18" spans="1:17">
      <c r="A18" s="7"/>
      <c r="B18" s="74" t="s">
        <v>12</v>
      </c>
      <c r="C18" s="97">
        <v>0.01</v>
      </c>
      <c r="D18" s="97">
        <v>-0.23</v>
      </c>
      <c r="E18" s="97">
        <v>0.35</v>
      </c>
      <c r="F18" s="98">
        <v>0.12000000000000001</v>
      </c>
      <c r="G18" s="98">
        <v>0.1</v>
      </c>
      <c r="H18" s="98">
        <v>-0.33</v>
      </c>
      <c r="I18" s="97">
        <v>0.39</v>
      </c>
      <c r="J18" s="97">
        <v>1.33</v>
      </c>
      <c r="K18" s="97">
        <v>0.99</v>
      </c>
      <c r="L18" s="11"/>
      <c r="M18" s="7"/>
    </row>
    <row r="19" spans="1:17">
      <c r="A19" s="7"/>
      <c r="B19" s="74" t="s">
        <v>10</v>
      </c>
      <c r="C19" s="99">
        <v>-0.33999999999999997</v>
      </c>
      <c r="D19" s="99">
        <v>-1.08</v>
      </c>
      <c r="E19" s="99">
        <v>-1.1200000000000001</v>
      </c>
      <c r="F19" s="98">
        <v>-1.9100000000000001</v>
      </c>
      <c r="G19" s="98">
        <v>-4.0200000000000005</v>
      </c>
      <c r="H19" s="98">
        <v>-2.31</v>
      </c>
      <c r="I19" s="99">
        <v>-7.33</v>
      </c>
      <c r="J19" s="99">
        <v>-7.3199999999999994</v>
      </c>
      <c r="K19" s="99">
        <v>-5.95</v>
      </c>
      <c r="L19" s="11"/>
      <c r="M19" s="7"/>
    </row>
    <row r="20" spans="1:17">
      <c r="A20" s="7"/>
      <c r="B20" s="74" t="s">
        <v>13</v>
      </c>
      <c r="C20" s="97">
        <v>0.29000000000000004</v>
      </c>
      <c r="D20" s="97">
        <v>0.03</v>
      </c>
      <c r="E20" s="97">
        <v>0.36</v>
      </c>
      <c r="F20" s="98">
        <v>0.75</v>
      </c>
      <c r="G20" s="98">
        <v>0.85</v>
      </c>
      <c r="H20" s="98">
        <v>0.69</v>
      </c>
      <c r="I20" s="97">
        <v>2.4699999999999998</v>
      </c>
      <c r="J20" s="97">
        <v>2.88</v>
      </c>
      <c r="K20" s="97">
        <v>1.97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0.01</v>
      </c>
      <c r="D21" s="97">
        <v>-1.0000000000000009E-2</v>
      </c>
      <c r="E21" s="97">
        <v>4.9999999999999996E-2</v>
      </c>
      <c r="F21" s="98">
        <v>1.26</v>
      </c>
      <c r="G21" s="98">
        <v>-0.44</v>
      </c>
      <c r="H21" s="98">
        <v>12.3</v>
      </c>
      <c r="I21" s="97">
        <v>3.66</v>
      </c>
      <c r="J21" s="97">
        <v>-9.0000000000000011E-2</v>
      </c>
      <c r="K21" s="97">
        <v>-1.49</v>
      </c>
      <c r="L21" s="11"/>
      <c r="M21" s="7"/>
      <c r="N21" s="17">
        <v>2009</v>
      </c>
      <c r="O21" s="73">
        <f>+C17</f>
        <v>-1.0000000000000009E-2</v>
      </c>
      <c r="P21" s="73">
        <f>+F17</f>
        <v>-1.35</v>
      </c>
      <c r="Q21" s="73">
        <f>+I17</f>
        <v>-1.46</v>
      </c>
    </row>
    <row r="22" spans="1:17">
      <c r="A22" s="7"/>
      <c r="B22" s="74" t="s">
        <v>27</v>
      </c>
      <c r="C22" s="97">
        <v>-0.44</v>
      </c>
      <c r="D22" s="97">
        <v>7.0000000000000007E-2</v>
      </c>
      <c r="E22" s="97">
        <v>-0.26</v>
      </c>
      <c r="F22" s="98">
        <v>-1.1100000000000001</v>
      </c>
      <c r="G22" s="98">
        <v>-0.28000000000000003</v>
      </c>
      <c r="H22" s="98">
        <v>0.02</v>
      </c>
      <c r="I22" s="97">
        <v>0</v>
      </c>
      <c r="J22" s="97">
        <v>-0.03</v>
      </c>
      <c r="K22" s="97">
        <v>0.38</v>
      </c>
      <c r="L22" s="11"/>
      <c r="M22" s="7"/>
      <c r="N22" s="17">
        <v>2010</v>
      </c>
      <c r="O22" s="73">
        <f>+D17</f>
        <v>0.16999999999999998</v>
      </c>
      <c r="P22" s="73">
        <f>+G17</f>
        <v>-1.88</v>
      </c>
      <c r="Q22" s="73">
        <f>+J17</f>
        <v>-1.9100000000000001</v>
      </c>
    </row>
    <row r="23" spans="1:17">
      <c r="A23" s="7"/>
      <c r="B23" s="74" t="s">
        <v>16</v>
      </c>
      <c r="C23" s="99">
        <v>-0.89</v>
      </c>
      <c r="D23" s="99">
        <v>0</v>
      </c>
      <c r="E23" s="99">
        <v>-0.1</v>
      </c>
      <c r="F23" s="98">
        <v>-1.88</v>
      </c>
      <c r="G23" s="98">
        <v>0.53</v>
      </c>
      <c r="H23" s="98">
        <v>0.12</v>
      </c>
      <c r="I23" s="99">
        <v>0</v>
      </c>
      <c r="J23" s="99">
        <v>0.96</v>
      </c>
      <c r="K23" s="99">
        <v>-0.37</v>
      </c>
      <c r="L23" s="11"/>
      <c r="M23" s="7"/>
      <c r="N23" s="17">
        <v>2011</v>
      </c>
      <c r="O23" s="73">
        <f>+E17</f>
        <v>0.12000000000000001</v>
      </c>
      <c r="P23" s="73">
        <f>+H17</f>
        <v>-0.43000000000000005</v>
      </c>
      <c r="Q23" s="73">
        <f>+K17</f>
        <v>-2.6100000000000003</v>
      </c>
    </row>
    <row r="24" spans="1:17">
      <c r="A24" s="7"/>
      <c r="B24" s="74" t="s">
        <v>18</v>
      </c>
      <c r="C24" s="97">
        <v>-1.9</v>
      </c>
      <c r="D24" s="97">
        <v>0.05</v>
      </c>
      <c r="E24" s="97">
        <v>0.25</v>
      </c>
      <c r="F24" s="98">
        <v>-1.55</v>
      </c>
      <c r="G24" s="98">
        <v>-1.1099999999999999</v>
      </c>
      <c r="H24" s="98">
        <v>2.25</v>
      </c>
      <c r="I24" s="97">
        <v>-2.5199999999999996</v>
      </c>
      <c r="J24" s="97">
        <v>-2.17</v>
      </c>
      <c r="K24" s="97">
        <v>0.48</v>
      </c>
      <c r="L24" s="11"/>
      <c r="M24" s="7"/>
    </row>
    <row r="25" spans="1:17">
      <c r="A25" s="7"/>
      <c r="B25" s="74" t="s">
        <v>8</v>
      </c>
      <c r="C25" s="97">
        <v>0.5</v>
      </c>
      <c r="D25" s="97">
        <v>0.08</v>
      </c>
      <c r="E25" s="97">
        <v>0.4</v>
      </c>
      <c r="F25" s="98">
        <v>1.72</v>
      </c>
      <c r="G25" s="98">
        <v>1.1000000000000001</v>
      </c>
      <c r="H25" s="98">
        <v>1.7599999999999998</v>
      </c>
      <c r="I25" s="97">
        <v>0.42</v>
      </c>
      <c r="J25" s="97">
        <v>3.19</v>
      </c>
      <c r="K25" s="97">
        <v>2.56</v>
      </c>
      <c r="L25" s="11"/>
      <c r="M25" s="7"/>
    </row>
    <row r="26" spans="1:17">
      <c r="A26" s="7"/>
      <c r="B26" s="74" t="s">
        <v>20</v>
      </c>
      <c r="C26" s="97">
        <v>0.1</v>
      </c>
      <c r="D26" s="97">
        <v>0.26</v>
      </c>
      <c r="E26" s="97">
        <v>0.44</v>
      </c>
      <c r="F26" s="98">
        <v>-0.03</v>
      </c>
      <c r="G26" s="98">
        <v>0.47000000000000003</v>
      </c>
      <c r="H26" s="98">
        <v>0.37</v>
      </c>
      <c r="I26" s="97">
        <v>0.72</v>
      </c>
      <c r="J26" s="97">
        <v>1.8399999999999999</v>
      </c>
      <c r="K26" s="97">
        <v>0.35</v>
      </c>
      <c r="L26" s="11"/>
      <c r="M26" s="7"/>
    </row>
    <row r="27" spans="1:17">
      <c r="A27" s="7"/>
      <c r="B27" s="9" t="s">
        <v>22</v>
      </c>
      <c r="C27" s="97">
        <v>1.35</v>
      </c>
      <c r="D27" s="97">
        <v>1.1800000000000002</v>
      </c>
      <c r="E27" s="97">
        <v>0.48</v>
      </c>
      <c r="F27" s="98">
        <v>1.79</v>
      </c>
      <c r="G27" s="98">
        <v>1.42</v>
      </c>
      <c r="H27" s="98">
        <v>0.6100000000000001</v>
      </c>
      <c r="I27" s="97">
        <v>3.68</v>
      </c>
      <c r="J27" s="97">
        <v>2.48</v>
      </c>
      <c r="K27" s="97">
        <v>0.90999999999999992</v>
      </c>
      <c r="L27" s="11"/>
      <c r="M27" s="7"/>
    </row>
    <row r="28" spans="1:17">
      <c r="A28" s="7"/>
      <c r="B28" s="9" t="s">
        <v>19</v>
      </c>
      <c r="C28" s="97">
        <v>-9.999999999999995E-3</v>
      </c>
      <c r="D28" s="97">
        <v>0.06</v>
      </c>
      <c r="E28" s="97">
        <v>0.27</v>
      </c>
      <c r="F28" s="98">
        <v>-0.28000000000000003</v>
      </c>
      <c r="G28" s="98">
        <v>0.84000000000000008</v>
      </c>
      <c r="H28" s="98">
        <v>-0.35</v>
      </c>
      <c r="I28" s="97">
        <v>1.6</v>
      </c>
      <c r="J28" s="97">
        <v>2.5499999999999998</v>
      </c>
      <c r="K28" s="97">
        <v>-1.5299999999999998</v>
      </c>
      <c r="L28" s="11"/>
      <c r="M28" s="7"/>
    </row>
    <row r="29" spans="1:17">
      <c r="A29" s="7"/>
      <c r="B29" s="9" t="s">
        <v>15</v>
      </c>
      <c r="C29" s="97">
        <v>0.29000000000000004</v>
      </c>
      <c r="D29" s="97">
        <v>-0.1</v>
      </c>
      <c r="E29" s="97">
        <v>0.04</v>
      </c>
      <c r="F29" s="98">
        <v>0.26</v>
      </c>
      <c r="G29" s="98">
        <v>0.92999999999999994</v>
      </c>
      <c r="H29" s="98">
        <v>0.74</v>
      </c>
      <c r="I29" s="97">
        <v>0.56999999999999995</v>
      </c>
      <c r="J29" s="97">
        <v>-1.9</v>
      </c>
      <c r="K29" s="97">
        <v>1.28</v>
      </c>
      <c r="L29" s="11"/>
      <c r="M29" s="7"/>
    </row>
    <row r="30" spans="1:17">
      <c r="A30" s="7"/>
      <c r="B30" s="9" t="s">
        <v>24</v>
      </c>
      <c r="C30" s="97">
        <v>0.23</v>
      </c>
      <c r="D30" s="97">
        <v>-0.51</v>
      </c>
      <c r="E30" s="97">
        <v>0.09</v>
      </c>
      <c r="F30" s="98">
        <v>-1.9</v>
      </c>
      <c r="G30" s="98">
        <v>-1.02</v>
      </c>
      <c r="H30" s="98">
        <v>0.97</v>
      </c>
      <c r="I30" s="97">
        <v>0</v>
      </c>
      <c r="J30" s="97">
        <v>-1.77</v>
      </c>
      <c r="K30" s="97">
        <v>0.47</v>
      </c>
      <c r="L30" s="11"/>
      <c r="M30" s="7"/>
    </row>
    <row r="31" spans="1:17">
      <c r="A31" s="7"/>
      <c r="B31" s="9" t="s">
        <v>28</v>
      </c>
      <c r="C31" s="97">
        <v>0.13</v>
      </c>
      <c r="D31" s="97">
        <v>0.16</v>
      </c>
      <c r="E31" s="97">
        <v>-0.19</v>
      </c>
      <c r="F31" s="98">
        <v>-0.48</v>
      </c>
      <c r="G31" s="98">
        <v>0.57999999999999996</v>
      </c>
      <c r="H31" s="98">
        <v>0.02</v>
      </c>
      <c r="I31" s="97">
        <v>0</v>
      </c>
      <c r="J31" s="97">
        <v>0.85</v>
      </c>
      <c r="K31" s="97">
        <v>0.9</v>
      </c>
      <c r="L31" s="11"/>
      <c r="M31" s="7"/>
    </row>
    <row r="32" spans="1:17">
      <c r="A32" s="7"/>
      <c r="B32" s="9" t="s">
        <v>32</v>
      </c>
      <c r="C32" s="97">
        <v>0</v>
      </c>
      <c r="D32" s="97">
        <v>0.04</v>
      </c>
      <c r="E32" s="97">
        <v>0.08</v>
      </c>
      <c r="F32" s="98">
        <v>0.43</v>
      </c>
      <c r="G32" s="98">
        <v>0.32</v>
      </c>
      <c r="H32" s="98">
        <v>7.0000000000000007E-2</v>
      </c>
      <c r="I32" s="97">
        <v>0</v>
      </c>
      <c r="J32" s="97">
        <v>0.42</v>
      </c>
      <c r="K32" s="97">
        <v>-0.04</v>
      </c>
      <c r="L32" s="11"/>
      <c r="M32" s="7"/>
    </row>
    <row r="33" spans="1:14">
      <c r="A33" s="7"/>
      <c r="B33" s="9" t="s">
        <v>29</v>
      </c>
      <c r="C33" s="97">
        <v>0.16</v>
      </c>
      <c r="D33" s="97">
        <v>0.08</v>
      </c>
      <c r="E33" s="97">
        <v>-0.55000000000000004</v>
      </c>
      <c r="F33" s="98">
        <v>0.39</v>
      </c>
      <c r="G33" s="98">
        <v>0.19</v>
      </c>
      <c r="H33" s="98">
        <v>-0.6</v>
      </c>
      <c r="I33" s="97">
        <v>0</v>
      </c>
      <c r="J33" s="97">
        <v>-1.99</v>
      </c>
      <c r="K33" s="97">
        <v>-0.52</v>
      </c>
      <c r="L33" s="11"/>
      <c r="M33" s="7"/>
    </row>
    <row r="34" spans="1:14">
      <c r="A34" s="7"/>
      <c r="B34" s="9" t="s">
        <v>31</v>
      </c>
      <c r="C34" s="97">
        <v>0.02</v>
      </c>
      <c r="D34" s="97">
        <v>0.19</v>
      </c>
      <c r="E34" s="97">
        <v>0.28999999999999998</v>
      </c>
      <c r="F34" s="98">
        <v>-0.27</v>
      </c>
      <c r="G34" s="98">
        <v>0.7</v>
      </c>
      <c r="H34" s="98">
        <v>0.23</v>
      </c>
      <c r="I34" s="97">
        <v>0</v>
      </c>
      <c r="J34" s="97">
        <v>1.23</v>
      </c>
      <c r="K34" s="97">
        <v>0.68</v>
      </c>
      <c r="L34" s="11"/>
      <c r="M34" s="7"/>
    </row>
    <row r="35" spans="1:14">
      <c r="A35" s="7"/>
      <c r="B35" s="9" t="s">
        <v>25</v>
      </c>
      <c r="C35" s="97">
        <v>0.13</v>
      </c>
      <c r="D35" s="97">
        <v>-0.01</v>
      </c>
      <c r="E35" s="97">
        <v>0.27</v>
      </c>
      <c r="F35" s="98">
        <v>-0.18</v>
      </c>
      <c r="G35" s="98">
        <v>-0.2</v>
      </c>
      <c r="H35" s="98">
        <v>1.06</v>
      </c>
      <c r="I35" s="97">
        <v>0</v>
      </c>
      <c r="J35" s="97">
        <v>0.72</v>
      </c>
      <c r="K35" s="97">
        <v>1.43</v>
      </c>
      <c r="L35" s="11"/>
      <c r="M35" s="7"/>
    </row>
    <row r="36" spans="1:14">
      <c r="A36" s="7"/>
      <c r="B36" s="9" t="s">
        <v>26</v>
      </c>
      <c r="C36" s="97">
        <v>0.13</v>
      </c>
      <c r="D36" s="97">
        <v>-0.09</v>
      </c>
      <c r="E36" s="97">
        <v>0.06</v>
      </c>
      <c r="F36" s="98">
        <v>0.38</v>
      </c>
      <c r="G36" s="98">
        <v>-0.4</v>
      </c>
      <c r="H36" s="98">
        <v>0.37</v>
      </c>
      <c r="I36" s="97">
        <v>0</v>
      </c>
      <c r="J36" s="97">
        <v>-1.2</v>
      </c>
      <c r="K36" s="97">
        <v>0.76</v>
      </c>
      <c r="L36" s="11"/>
      <c r="M36" s="7"/>
    </row>
    <row r="37" spans="1:14">
      <c r="A37" s="7"/>
      <c r="B37" s="9" t="s">
        <v>21</v>
      </c>
      <c r="C37" s="97">
        <v>0.12</v>
      </c>
      <c r="D37" s="97">
        <v>0.16</v>
      </c>
      <c r="E37" s="97">
        <v>0.15</v>
      </c>
      <c r="F37" s="98">
        <v>-0.66</v>
      </c>
      <c r="G37" s="98">
        <v>0.43</v>
      </c>
      <c r="H37" s="98">
        <v>0.87</v>
      </c>
      <c r="I37" s="97">
        <v>0</v>
      </c>
      <c r="J37" s="97">
        <v>1.5</v>
      </c>
      <c r="K37" s="97">
        <v>1.72</v>
      </c>
      <c r="L37" s="11"/>
      <c r="M37" s="7"/>
    </row>
    <row r="38" spans="1:14">
      <c r="A38" s="7"/>
      <c r="B38" s="9" t="s">
        <v>17</v>
      </c>
      <c r="C38" s="97">
        <v>-0.16</v>
      </c>
      <c r="D38" s="97">
        <v>-0.41000000000000003</v>
      </c>
      <c r="E38" s="97">
        <v>-0.09</v>
      </c>
      <c r="F38" s="98">
        <v>0.65</v>
      </c>
      <c r="G38" s="98">
        <v>-0.48</v>
      </c>
      <c r="H38" s="98">
        <v>-0.78</v>
      </c>
      <c r="I38" s="97">
        <v>-0.7</v>
      </c>
      <c r="J38" s="97">
        <v>-2.61</v>
      </c>
      <c r="K38" s="97">
        <v>-2.98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42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1"/>
      <c r="E9" s="13"/>
      <c r="F9" s="13"/>
      <c r="G9" s="71"/>
      <c r="H9" s="13"/>
      <c r="I9" s="13"/>
      <c r="J9" s="71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1"/>
      <c r="E12" s="13"/>
      <c r="F12" s="13"/>
      <c r="G12" s="71"/>
      <c r="H12" s="13"/>
      <c r="I12" s="13"/>
      <c r="J12" s="71"/>
      <c r="K12" s="13"/>
      <c r="L12" s="11"/>
      <c r="M12" s="7"/>
    </row>
    <row r="13" spans="1:15">
      <c r="A13" s="7"/>
      <c r="B13" s="19" t="s">
        <v>5</v>
      </c>
      <c r="C13" s="113">
        <v>0.43</v>
      </c>
      <c r="D13" s="113">
        <v>0.28999999999999998</v>
      </c>
      <c r="E13" s="113">
        <v>0.22</v>
      </c>
      <c r="F13" s="114">
        <v>3.63</v>
      </c>
      <c r="G13" s="114">
        <v>2.82</v>
      </c>
      <c r="H13" s="114">
        <v>2.1800000000000002</v>
      </c>
      <c r="I13" s="113">
        <v>5.66</v>
      </c>
      <c r="J13" s="113">
        <v>4.12</v>
      </c>
      <c r="K13" s="113">
        <v>3.65</v>
      </c>
      <c r="L13" s="11"/>
      <c r="M13" s="7"/>
    </row>
    <row r="14" spans="1:15">
      <c r="A14" s="7"/>
      <c r="B14" s="9" t="s">
        <v>6</v>
      </c>
      <c r="C14" s="97">
        <f>C13-AVERAGE(C15:C38)</f>
        <v>9.5416666666666594E-2</v>
      </c>
      <c r="D14" s="97">
        <f t="shared" ref="D14:K14" si="0">D13-AVERAGE(D15:D38)</f>
        <v>-0.14166666666666672</v>
      </c>
      <c r="E14" s="97">
        <f t="shared" si="0"/>
        <v>-5.5833333333333318E-2</v>
      </c>
      <c r="F14" s="98">
        <f t="shared" si="0"/>
        <v>1.1399999999999997</v>
      </c>
      <c r="G14" s="98">
        <f t="shared" si="0"/>
        <v>0.69708333333333306</v>
      </c>
      <c r="H14" s="98">
        <f t="shared" si="0"/>
        <v>0.56041666666666701</v>
      </c>
      <c r="I14" s="97">
        <f t="shared" si="0"/>
        <v>2.9079166666666669</v>
      </c>
      <c r="J14" s="97">
        <f t="shared" si="0"/>
        <v>0.34291666666666654</v>
      </c>
      <c r="K14" s="97">
        <f t="shared" si="0"/>
        <v>1.2145833333333331</v>
      </c>
      <c r="L14" s="11"/>
      <c r="M14" s="7"/>
    </row>
    <row r="15" spans="1:15">
      <c r="A15" s="7"/>
      <c r="B15" s="74" t="s">
        <v>23</v>
      </c>
      <c r="C15" s="99">
        <v>0.23</v>
      </c>
      <c r="D15" s="99">
        <v>0.4</v>
      </c>
      <c r="E15" s="99">
        <v>0.23</v>
      </c>
      <c r="F15" s="98">
        <v>3.55</v>
      </c>
      <c r="G15" s="98">
        <v>2.5499999999999998</v>
      </c>
      <c r="H15" s="98">
        <v>1.85</v>
      </c>
      <c r="I15" s="99">
        <v>0</v>
      </c>
      <c r="J15" s="99">
        <v>3.6</v>
      </c>
      <c r="K15" s="99">
        <v>2.38</v>
      </c>
      <c r="L15" s="11"/>
      <c r="M15" s="7"/>
      <c r="N15" s="17" t="s">
        <v>7</v>
      </c>
      <c r="O15" s="64">
        <f>+K17</f>
        <v>4.46</v>
      </c>
    </row>
    <row r="16" spans="1:15">
      <c r="A16" s="7"/>
      <c r="B16" s="74" t="s">
        <v>11</v>
      </c>
      <c r="C16" s="100">
        <v>0.17</v>
      </c>
      <c r="D16" s="100">
        <v>0.76</v>
      </c>
      <c r="E16" s="100">
        <v>-0.1</v>
      </c>
      <c r="F16" s="101">
        <v>2.62</v>
      </c>
      <c r="G16" s="101">
        <v>2.2400000000000002</v>
      </c>
      <c r="H16" s="101">
        <v>1.35</v>
      </c>
      <c r="I16" s="100">
        <v>4.91</v>
      </c>
      <c r="J16" s="100">
        <v>4.3</v>
      </c>
      <c r="K16" s="97">
        <v>2.67</v>
      </c>
      <c r="L16" s="11"/>
      <c r="M16" s="7"/>
      <c r="N16" s="17" t="s">
        <v>5</v>
      </c>
      <c r="O16" s="18">
        <f>100-O15</f>
        <v>95.54</v>
      </c>
    </row>
    <row r="17" spans="1:17">
      <c r="A17" s="7"/>
      <c r="B17" s="75" t="s">
        <v>30</v>
      </c>
      <c r="C17" s="102">
        <v>0.4</v>
      </c>
      <c r="D17" s="102">
        <v>0.16</v>
      </c>
      <c r="E17" s="102">
        <v>0.16</v>
      </c>
      <c r="F17" s="102">
        <v>4.1399999999999997</v>
      </c>
      <c r="G17" s="102">
        <v>3.49</v>
      </c>
      <c r="H17" s="102">
        <v>2.6</v>
      </c>
      <c r="I17" s="102">
        <v>6.37</v>
      </c>
      <c r="J17" s="102">
        <v>4.57</v>
      </c>
      <c r="K17" s="102">
        <v>4.46</v>
      </c>
      <c r="L17" s="11"/>
      <c r="M17" s="7"/>
    </row>
    <row r="18" spans="1:17">
      <c r="A18" s="7"/>
      <c r="B18" s="74" t="s">
        <v>12</v>
      </c>
      <c r="C18" s="97">
        <v>0.3</v>
      </c>
      <c r="D18" s="97">
        <v>0.42</v>
      </c>
      <c r="E18" s="97">
        <v>0.44</v>
      </c>
      <c r="F18" s="98">
        <v>3</v>
      </c>
      <c r="G18" s="98">
        <v>3.66</v>
      </c>
      <c r="H18" s="98">
        <v>2.09</v>
      </c>
      <c r="I18" s="97">
        <v>2.61</v>
      </c>
      <c r="J18" s="97">
        <v>4.24</v>
      </c>
      <c r="K18" s="97">
        <v>2.75</v>
      </c>
      <c r="L18" s="11"/>
      <c r="M18" s="7"/>
    </row>
    <row r="19" spans="1:17">
      <c r="A19" s="7"/>
      <c r="B19" s="74" t="s">
        <v>10</v>
      </c>
      <c r="C19" s="99">
        <v>0.53</v>
      </c>
      <c r="D19" s="99">
        <v>0.51</v>
      </c>
      <c r="E19" s="99">
        <v>0.25</v>
      </c>
      <c r="F19" s="98">
        <v>3.48</v>
      </c>
      <c r="G19" s="98">
        <v>1.98</v>
      </c>
      <c r="H19" s="98">
        <v>1.42</v>
      </c>
      <c r="I19" s="99">
        <v>5</v>
      </c>
      <c r="J19" s="99">
        <v>3.19</v>
      </c>
      <c r="K19" s="99">
        <v>2.9</v>
      </c>
      <c r="L19" s="11"/>
      <c r="M19" s="7"/>
    </row>
    <row r="20" spans="1:17">
      <c r="A20" s="7"/>
      <c r="B20" s="74" t="s">
        <v>13</v>
      </c>
      <c r="C20" s="97">
        <v>0.47</v>
      </c>
      <c r="D20" s="97">
        <v>0.41</v>
      </c>
      <c r="E20" s="97">
        <v>0.33</v>
      </c>
      <c r="F20" s="98">
        <v>1.89</v>
      </c>
      <c r="G20" s="98">
        <v>0.67</v>
      </c>
      <c r="H20" s="98">
        <v>2.2000000000000002</v>
      </c>
      <c r="I20" s="97">
        <v>4.9800000000000004</v>
      </c>
      <c r="J20" s="97">
        <v>2.44</v>
      </c>
      <c r="K20" s="97">
        <v>3.33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0.57999999999999996</v>
      </c>
      <c r="D21" s="97">
        <v>0.73</v>
      </c>
      <c r="E21" s="97">
        <v>0.57999999999999996</v>
      </c>
      <c r="F21" s="98">
        <v>3.05</v>
      </c>
      <c r="G21" s="98">
        <v>2.29</v>
      </c>
      <c r="H21" s="98">
        <v>2.29</v>
      </c>
      <c r="I21" s="97">
        <v>6.18</v>
      </c>
      <c r="J21" s="97">
        <v>4.3499999999999996</v>
      </c>
      <c r="K21" s="97">
        <v>3.2</v>
      </c>
      <c r="L21" s="11"/>
      <c r="M21" s="7"/>
      <c r="N21" s="17">
        <v>2009</v>
      </c>
      <c r="O21" s="73">
        <f>+C17</f>
        <v>0.4</v>
      </c>
      <c r="P21" s="73">
        <f>+F17</f>
        <v>4.1399999999999997</v>
      </c>
      <c r="Q21" s="73">
        <f>+I17</f>
        <v>6.37</v>
      </c>
    </row>
    <row r="22" spans="1:17">
      <c r="A22" s="7"/>
      <c r="B22" s="74" t="s">
        <v>27</v>
      </c>
      <c r="C22" s="97">
        <v>-0.02</v>
      </c>
      <c r="D22" s="97">
        <v>0.54</v>
      </c>
      <c r="E22" s="97">
        <v>-0.14000000000000001</v>
      </c>
      <c r="F22" s="98">
        <v>2.29</v>
      </c>
      <c r="G22" s="98">
        <v>2</v>
      </c>
      <c r="H22" s="98">
        <v>0.7</v>
      </c>
      <c r="I22" s="97">
        <v>0</v>
      </c>
      <c r="J22" s="97">
        <v>2.91</v>
      </c>
      <c r="K22" s="97">
        <v>1.1499999999999999</v>
      </c>
      <c r="L22" s="11"/>
      <c r="M22" s="7"/>
      <c r="N22" s="17">
        <v>2010</v>
      </c>
      <c r="O22" s="73">
        <f>+D17</f>
        <v>0.16</v>
      </c>
      <c r="P22" s="73">
        <f>+G17</f>
        <v>3.49</v>
      </c>
      <c r="Q22" s="73">
        <f>+J17</f>
        <v>4.57</v>
      </c>
    </row>
    <row r="23" spans="1:17">
      <c r="A23" s="7"/>
      <c r="B23" s="74" t="s">
        <v>16</v>
      </c>
      <c r="C23" s="99">
        <v>0.22</v>
      </c>
      <c r="D23" s="99">
        <v>0.3</v>
      </c>
      <c r="E23" s="99">
        <v>-0.1</v>
      </c>
      <c r="F23" s="98">
        <v>1.31</v>
      </c>
      <c r="G23" s="98">
        <v>2.36</v>
      </c>
      <c r="H23" s="98">
        <v>0.5</v>
      </c>
      <c r="I23" s="99">
        <v>0</v>
      </c>
      <c r="J23" s="99">
        <v>5.46</v>
      </c>
      <c r="K23" s="99">
        <v>1.44</v>
      </c>
      <c r="L23" s="11"/>
      <c r="M23" s="7"/>
      <c r="N23" s="17">
        <v>2011</v>
      </c>
      <c r="O23" s="73">
        <f>+E17</f>
        <v>0.16</v>
      </c>
      <c r="P23" s="73">
        <f>+H17</f>
        <v>2.6</v>
      </c>
      <c r="Q23" s="73">
        <f>+K17</f>
        <v>4.46</v>
      </c>
    </row>
    <row r="24" spans="1:17">
      <c r="A24" s="7"/>
      <c r="B24" s="74" t="s">
        <v>18</v>
      </c>
      <c r="C24" s="97">
        <v>0.72</v>
      </c>
      <c r="D24" s="97">
        <v>1.07</v>
      </c>
      <c r="E24" s="97">
        <v>0.45</v>
      </c>
      <c r="F24" s="98">
        <v>2.97</v>
      </c>
      <c r="G24" s="98">
        <v>3.59</v>
      </c>
      <c r="H24" s="98">
        <v>2.97</v>
      </c>
      <c r="I24" s="97">
        <v>4.62</v>
      </c>
      <c r="J24" s="97">
        <v>4.03</v>
      </c>
      <c r="K24" s="97">
        <v>3.92</v>
      </c>
      <c r="L24" s="11"/>
      <c r="M24" s="7"/>
    </row>
    <row r="25" spans="1:17">
      <c r="A25" s="7"/>
      <c r="B25" s="74" t="s">
        <v>8</v>
      </c>
      <c r="C25" s="97">
        <v>0.61</v>
      </c>
      <c r="D25" s="97">
        <v>0.14000000000000001</v>
      </c>
      <c r="E25" s="97">
        <v>0.37</v>
      </c>
      <c r="F25" s="98">
        <v>4.03</v>
      </c>
      <c r="G25" s="98">
        <v>2.04</v>
      </c>
      <c r="H25" s="98">
        <v>2.15</v>
      </c>
      <c r="I25" s="97">
        <v>6.02</v>
      </c>
      <c r="J25" s="97">
        <v>3.34</v>
      </c>
      <c r="K25" s="97">
        <v>3.39</v>
      </c>
      <c r="L25" s="11"/>
      <c r="M25" s="7"/>
    </row>
    <row r="26" spans="1:17">
      <c r="A26" s="7"/>
      <c r="B26" s="74" t="s">
        <v>20</v>
      </c>
      <c r="C26" s="97">
        <v>-0.2</v>
      </c>
      <c r="D26" s="97">
        <v>0.41</v>
      </c>
      <c r="E26" s="97">
        <v>0.31</v>
      </c>
      <c r="F26" s="98">
        <v>1.02</v>
      </c>
      <c r="G26" s="98">
        <v>1.48</v>
      </c>
      <c r="H26" s="98">
        <v>1.19</v>
      </c>
      <c r="I26" s="97">
        <v>2.2599999999999998</v>
      </c>
      <c r="J26" s="97">
        <v>2.93</v>
      </c>
      <c r="K26" s="97">
        <v>1.1100000000000001</v>
      </c>
      <c r="L26" s="11"/>
      <c r="M26" s="7"/>
    </row>
    <row r="27" spans="1:17">
      <c r="A27" s="7"/>
      <c r="B27" s="9" t="s">
        <v>22</v>
      </c>
      <c r="C27" s="97">
        <v>1.25</v>
      </c>
      <c r="D27" s="97">
        <v>0.32</v>
      </c>
      <c r="E27" s="97">
        <v>0.73</v>
      </c>
      <c r="F27" s="98">
        <v>4.57</v>
      </c>
      <c r="G27" s="98">
        <v>2.62</v>
      </c>
      <c r="H27" s="98">
        <v>2</v>
      </c>
      <c r="I27" s="97">
        <v>8.35</v>
      </c>
      <c r="J27" s="97">
        <v>2.89</v>
      </c>
      <c r="K27" s="97">
        <v>1.1000000000000001</v>
      </c>
      <c r="L27" s="11"/>
      <c r="M27" s="7"/>
    </row>
    <row r="28" spans="1:17">
      <c r="A28" s="7"/>
      <c r="B28" s="9" t="s">
        <v>19</v>
      </c>
      <c r="C28" s="97">
        <v>0.37</v>
      </c>
      <c r="D28" s="97">
        <v>0.36</v>
      </c>
      <c r="E28" s="97">
        <v>0.17</v>
      </c>
      <c r="F28" s="98">
        <v>2.06</v>
      </c>
      <c r="G28" s="98">
        <v>1.98</v>
      </c>
      <c r="H28" s="98">
        <v>1.1100000000000001</v>
      </c>
      <c r="I28" s="97">
        <v>3.61</v>
      </c>
      <c r="J28" s="97">
        <v>3.79</v>
      </c>
      <c r="K28" s="97">
        <v>1.24</v>
      </c>
      <c r="L28" s="11"/>
      <c r="M28" s="7"/>
    </row>
    <row r="29" spans="1:17">
      <c r="A29" s="7"/>
      <c r="B29" s="9" t="s">
        <v>15</v>
      </c>
      <c r="C29" s="97">
        <v>1.1000000000000001</v>
      </c>
      <c r="D29" s="97">
        <v>1.06</v>
      </c>
      <c r="E29" s="97">
        <v>0.05</v>
      </c>
      <c r="F29" s="98">
        <v>3.23</v>
      </c>
      <c r="G29" s="98">
        <v>4.0999999999999996</v>
      </c>
      <c r="H29" s="98">
        <v>1.53</v>
      </c>
      <c r="I29" s="97">
        <v>5.93</v>
      </c>
      <c r="J29" s="97">
        <v>6.16</v>
      </c>
      <c r="K29" s="97">
        <v>2.35</v>
      </c>
      <c r="L29" s="11"/>
      <c r="M29" s="7"/>
    </row>
    <row r="30" spans="1:17">
      <c r="A30" s="7"/>
      <c r="B30" s="9" t="s">
        <v>24</v>
      </c>
      <c r="C30" s="99">
        <v>0.04</v>
      </c>
      <c r="D30" s="99">
        <v>0.17</v>
      </c>
      <c r="E30" s="99">
        <v>0.32</v>
      </c>
      <c r="F30" s="98">
        <v>2.34</v>
      </c>
      <c r="G30" s="98">
        <v>1.78</v>
      </c>
      <c r="H30" s="98">
        <v>1.51</v>
      </c>
      <c r="I30" s="99">
        <v>0</v>
      </c>
      <c r="J30" s="99">
        <v>2.33</v>
      </c>
      <c r="K30" s="99">
        <v>2.67</v>
      </c>
      <c r="L30" s="11"/>
      <c r="M30" s="7"/>
    </row>
    <row r="31" spans="1:17">
      <c r="A31" s="7"/>
      <c r="B31" s="9" t="s">
        <v>28</v>
      </c>
      <c r="C31" s="97">
        <v>0.01</v>
      </c>
      <c r="D31" s="97">
        <v>0.02</v>
      </c>
      <c r="E31" s="97">
        <v>0.28999999999999998</v>
      </c>
      <c r="F31" s="98">
        <v>2.0099999999999998</v>
      </c>
      <c r="G31" s="98">
        <v>0.47</v>
      </c>
      <c r="H31" s="98">
        <v>1.77</v>
      </c>
      <c r="I31" s="97">
        <v>0</v>
      </c>
      <c r="J31" s="97">
        <v>2.98</v>
      </c>
      <c r="K31" s="97">
        <v>1.94</v>
      </c>
      <c r="L31" s="11"/>
      <c r="M31" s="7"/>
    </row>
    <row r="32" spans="1:17">
      <c r="A32" s="7"/>
      <c r="B32" s="9" t="s">
        <v>32</v>
      </c>
      <c r="C32" s="97">
        <v>0.26</v>
      </c>
      <c r="D32" s="97">
        <v>0.4</v>
      </c>
      <c r="E32" s="97">
        <v>0.03</v>
      </c>
      <c r="F32" s="98">
        <v>0.93</v>
      </c>
      <c r="G32" s="98">
        <v>1.1100000000000001</v>
      </c>
      <c r="H32" s="98">
        <v>1.01</v>
      </c>
      <c r="I32" s="97">
        <v>0</v>
      </c>
      <c r="J32" s="97">
        <v>2.62</v>
      </c>
      <c r="K32" s="97">
        <v>2.14</v>
      </c>
      <c r="L32" s="11"/>
      <c r="M32" s="7"/>
    </row>
    <row r="33" spans="1:14">
      <c r="A33" s="7"/>
      <c r="B33" s="9" t="s">
        <v>29</v>
      </c>
      <c r="C33" s="97">
        <v>0.32</v>
      </c>
      <c r="D33" s="97">
        <v>0.45</v>
      </c>
      <c r="E33" s="97">
        <v>0.67</v>
      </c>
      <c r="F33" s="98">
        <v>1.99</v>
      </c>
      <c r="G33" s="98">
        <v>1.62</v>
      </c>
      <c r="H33" s="98">
        <v>1.67</v>
      </c>
      <c r="I33" s="97">
        <v>0</v>
      </c>
      <c r="J33" s="97">
        <v>4.32</v>
      </c>
      <c r="K33" s="97">
        <v>3.51</v>
      </c>
      <c r="L33" s="11"/>
      <c r="M33" s="7"/>
    </row>
    <row r="34" spans="1:14">
      <c r="A34" s="7"/>
      <c r="B34" s="9" t="s">
        <v>31</v>
      </c>
      <c r="C34" s="97">
        <v>0.28000000000000003</v>
      </c>
      <c r="D34" s="97">
        <v>0.73</v>
      </c>
      <c r="E34" s="97">
        <v>0.22</v>
      </c>
      <c r="F34" s="98">
        <v>1.1299999999999999</v>
      </c>
      <c r="G34" s="98">
        <v>2.4700000000000002</v>
      </c>
      <c r="H34" s="98">
        <v>1.89</v>
      </c>
      <c r="I34" s="97">
        <v>0</v>
      </c>
      <c r="J34" s="97">
        <v>5.61</v>
      </c>
      <c r="K34" s="97">
        <v>3.08</v>
      </c>
      <c r="L34" s="11"/>
      <c r="M34" s="7"/>
    </row>
    <row r="35" spans="1:14">
      <c r="A35" s="7"/>
      <c r="B35" s="9" t="s">
        <v>25</v>
      </c>
      <c r="C35" s="97">
        <v>0.42</v>
      </c>
      <c r="D35" s="97">
        <v>0.1</v>
      </c>
      <c r="E35" s="97">
        <v>0.23</v>
      </c>
      <c r="F35" s="98">
        <v>1.95</v>
      </c>
      <c r="G35" s="98">
        <v>0.12</v>
      </c>
      <c r="H35" s="98">
        <v>0.9</v>
      </c>
      <c r="I35" s="97">
        <v>0</v>
      </c>
      <c r="J35" s="97">
        <v>2.64</v>
      </c>
      <c r="K35" s="97">
        <v>2.02</v>
      </c>
      <c r="L35" s="11"/>
      <c r="M35" s="7"/>
    </row>
    <row r="36" spans="1:14">
      <c r="A36" s="7"/>
      <c r="B36" s="9" t="s">
        <v>26</v>
      </c>
      <c r="C36" s="97">
        <v>-0.95</v>
      </c>
      <c r="D36" s="97">
        <v>0.23</v>
      </c>
      <c r="E36" s="97">
        <v>0.31</v>
      </c>
      <c r="F36" s="98">
        <v>0.35</v>
      </c>
      <c r="G36" s="98">
        <v>1.85</v>
      </c>
      <c r="H36" s="98">
        <v>1.72</v>
      </c>
      <c r="I36" s="97">
        <v>0</v>
      </c>
      <c r="J36" s="97">
        <v>2.68</v>
      </c>
      <c r="K36" s="97">
        <v>2.09</v>
      </c>
      <c r="L36" s="11"/>
      <c r="M36" s="7"/>
    </row>
    <row r="37" spans="1:14">
      <c r="A37" s="7"/>
      <c r="B37" s="9" t="s">
        <v>21</v>
      </c>
      <c r="C37" s="97">
        <v>0.71</v>
      </c>
      <c r="D37" s="97">
        <v>0.69</v>
      </c>
      <c r="E37" s="97">
        <v>0.12</v>
      </c>
      <c r="F37" s="98">
        <v>3.41</v>
      </c>
      <c r="G37" s="98">
        <v>3.38</v>
      </c>
      <c r="H37" s="98">
        <v>0.9</v>
      </c>
      <c r="I37" s="97">
        <v>0</v>
      </c>
      <c r="J37" s="97">
        <v>5.09</v>
      </c>
      <c r="K37" s="97">
        <v>0.3</v>
      </c>
      <c r="L37" s="11"/>
      <c r="M37" s="7"/>
    </row>
    <row r="38" spans="1:14">
      <c r="A38" s="7"/>
      <c r="B38" s="9" t="s">
        <v>17</v>
      </c>
      <c r="C38" s="97">
        <v>0.21</v>
      </c>
      <c r="D38" s="97">
        <v>-0.02</v>
      </c>
      <c r="E38" s="97">
        <v>0.7</v>
      </c>
      <c r="F38" s="98">
        <v>2.44</v>
      </c>
      <c r="G38" s="98">
        <v>1.1000000000000001</v>
      </c>
      <c r="H38" s="98">
        <v>1.55</v>
      </c>
      <c r="I38" s="97">
        <v>5.21</v>
      </c>
      <c r="J38" s="97">
        <v>4.18</v>
      </c>
      <c r="K38" s="97">
        <v>3.31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236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5</v>
      </c>
      <c r="C13" s="113">
        <v>0.02</v>
      </c>
      <c r="D13" s="113">
        <v>0</v>
      </c>
      <c r="E13" s="113">
        <v>-0.01</v>
      </c>
      <c r="F13" s="114">
        <v>5.79</v>
      </c>
      <c r="G13" s="114">
        <v>3.64</v>
      </c>
      <c r="H13" s="114">
        <v>4.22</v>
      </c>
      <c r="I13" s="113">
        <v>6.54</v>
      </c>
      <c r="J13" s="113">
        <v>4.1399999999999997</v>
      </c>
      <c r="K13" s="113">
        <v>4.59</v>
      </c>
      <c r="L13" s="11"/>
      <c r="M13" s="7"/>
    </row>
    <row r="14" spans="1:15">
      <c r="A14" s="7"/>
      <c r="B14" s="9" t="s">
        <v>6</v>
      </c>
      <c r="C14" s="97">
        <f>C13-AVERAGE(C15:C38)</f>
        <v>-1.2500000000000011E-3</v>
      </c>
      <c r="D14" s="97">
        <f t="shared" ref="D14:K14" si="0">D13-AVERAGE(D15:D38)</f>
        <v>-2.9166666666666664E-3</v>
      </c>
      <c r="E14" s="97">
        <f t="shared" si="0"/>
        <v>-1.2916666666666667E-2</v>
      </c>
      <c r="F14" s="98">
        <f t="shared" si="0"/>
        <v>1.6504166666666658</v>
      </c>
      <c r="G14" s="98">
        <f t="shared" si="0"/>
        <v>0.66458333333333419</v>
      </c>
      <c r="H14" s="98">
        <f t="shared" si="0"/>
        <v>0.7991666666666668</v>
      </c>
      <c r="I14" s="97">
        <f t="shared" si="0"/>
        <v>3.5791666666666666</v>
      </c>
      <c r="J14" s="97">
        <f t="shared" si="0"/>
        <v>0.6420833333333329</v>
      </c>
      <c r="K14" s="97">
        <f t="shared" si="0"/>
        <v>1.0020833333333319</v>
      </c>
      <c r="L14" s="11"/>
      <c r="M14" s="7"/>
    </row>
    <row r="15" spans="1:15">
      <c r="A15" s="7"/>
      <c r="B15" s="74" t="s">
        <v>23</v>
      </c>
      <c r="C15" s="99">
        <v>-0.02</v>
      </c>
      <c r="D15" s="99">
        <v>0</v>
      </c>
      <c r="E15" s="99">
        <v>0</v>
      </c>
      <c r="F15" s="98">
        <v>2.57</v>
      </c>
      <c r="G15" s="98">
        <v>1.84</v>
      </c>
      <c r="H15" s="98">
        <v>2.29</v>
      </c>
      <c r="I15" s="99">
        <v>0</v>
      </c>
      <c r="J15" s="99">
        <v>1.91</v>
      </c>
      <c r="K15" s="99">
        <v>2.27</v>
      </c>
      <c r="L15" s="11"/>
      <c r="M15" s="7"/>
      <c r="N15" s="17" t="s">
        <v>7</v>
      </c>
      <c r="O15" s="64">
        <f>+K17</f>
        <v>5.13</v>
      </c>
    </row>
    <row r="16" spans="1:15">
      <c r="A16" s="7"/>
      <c r="B16" s="74" t="s">
        <v>11</v>
      </c>
      <c r="C16" s="100">
        <v>0</v>
      </c>
      <c r="D16" s="100">
        <v>-0.01</v>
      </c>
      <c r="E16" s="100">
        <v>0</v>
      </c>
      <c r="F16" s="101">
        <v>6.04</v>
      </c>
      <c r="G16" s="101">
        <v>5.07</v>
      </c>
      <c r="H16" s="101">
        <v>4.47</v>
      </c>
      <c r="I16" s="100">
        <v>6.07</v>
      </c>
      <c r="J16" s="100">
        <v>5.35</v>
      </c>
      <c r="K16" s="97">
        <v>4.47</v>
      </c>
      <c r="L16" s="11"/>
      <c r="M16" s="7"/>
      <c r="N16" s="17" t="s">
        <v>5</v>
      </c>
      <c r="O16" s="18">
        <f>100-O15</f>
        <v>94.87</v>
      </c>
    </row>
    <row r="17" spans="1:17">
      <c r="A17" s="7"/>
      <c r="B17" s="75" t="s">
        <v>30</v>
      </c>
      <c r="C17" s="102">
        <v>0.03</v>
      </c>
      <c r="D17" s="102">
        <v>0.01</v>
      </c>
      <c r="E17" s="102">
        <v>-0.01</v>
      </c>
      <c r="F17" s="102">
        <v>6.94</v>
      </c>
      <c r="G17" s="102">
        <v>3.82</v>
      </c>
      <c r="H17" s="102">
        <v>4.9400000000000004</v>
      </c>
      <c r="I17" s="102">
        <v>7.13</v>
      </c>
      <c r="J17" s="102">
        <v>3.97</v>
      </c>
      <c r="K17" s="102">
        <v>5.13</v>
      </c>
      <c r="L17" s="11"/>
      <c r="M17" s="7"/>
    </row>
    <row r="18" spans="1:17">
      <c r="A18" s="7"/>
      <c r="B18" s="74" t="s">
        <v>12</v>
      </c>
      <c r="C18" s="97">
        <v>0.01</v>
      </c>
      <c r="D18" s="97">
        <v>0</v>
      </c>
      <c r="E18" s="97">
        <v>0</v>
      </c>
      <c r="F18" s="98">
        <v>5.39</v>
      </c>
      <c r="G18" s="98">
        <v>4.22</v>
      </c>
      <c r="H18" s="98">
        <v>3.69</v>
      </c>
      <c r="I18" s="97">
        <v>5.71</v>
      </c>
      <c r="J18" s="97">
        <v>4.71</v>
      </c>
      <c r="K18" s="97">
        <v>4.07</v>
      </c>
      <c r="L18" s="11"/>
      <c r="M18" s="7"/>
    </row>
    <row r="19" spans="1:17">
      <c r="A19" s="7"/>
      <c r="B19" s="74" t="s">
        <v>10</v>
      </c>
      <c r="C19" s="99">
        <v>0.01</v>
      </c>
      <c r="D19" s="99">
        <v>-0.01</v>
      </c>
      <c r="E19" s="99">
        <v>0</v>
      </c>
      <c r="F19" s="98">
        <v>1.66</v>
      </c>
      <c r="G19" s="98">
        <v>1.18</v>
      </c>
      <c r="H19" s="98">
        <v>1.34</v>
      </c>
      <c r="I19" s="99">
        <v>6.18</v>
      </c>
      <c r="J19" s="99">
        <v>4.7699999999999996</v>
      </c>
      <c r="K19" s="99">
        <v>3.89</v>
      </c>
      <c r="L19" s="11"/>
      <c r="M19" s="7"/>
    </row>
    <row r="20" spans="1:17">
      <c r="A20" s="7"/>
      <c r="B20" s="74" t="s">
        <v>13</v>
      </c>
      <c r="C20" s="97">
        <v>0.01</v>
      </c>
      <c r="D20" s="97">
        <v>-0.01</v>
      </c>
      <c r="E20" s="97">
        <v>0</v>
      </c>
      <c r="F20" s="98">
        <v>4.41</v>
      </c>
      <c r="G20" s="98">
        <v>3.4</v>
      </c>
      <c r="H20" s="98">
        <v>3.81</v>
      </c>
      <c r="I20" s="97">
        <v>4.37</v>
      </c>
      <c r="J20" s="97">
        <v>3.59</v>
      </c>
      <c r="K20" s="97">
        <v>3.98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0.01</v>
      </c>
      <c r="D21" s="97">
        <v>-0.02</v>
      </c>
      <c r="E21" s="97">
        <v>0.02</v>
      </c>
      <c r="F21" s="98">
        <v>5.2</v>
      </c>
      <c r="G21" s="98">
        <v>3.87</v>
      </c>
      <c r="H21" s="98">
        <v>3.7</v>
      </c>
      <c r="I21" s="97">
        <v>5.28</v>
      </c>
      <c r="J21" s="97">
        <v>3.77</v>
      </c>
      <c r="K21" s="97">
        <v>3.64</v>
      </c>
      <c r="L21" s="11"/>
      <c r="M21" s="7"/>
      <c r="N21" s="17">
        <v>2009</v>
      </c>
      <c r="O21" s="73">
        <f>+C17</f>
        <v>0.03</v>
      </c>
      <c r="P21" s="73">
        <f>+F17</f>
        <v>6.94</v>
      </c>
      <c r="Q21" s="73">
        <f>+I17</f>
        <v>7.13</v>
      </c>
    </row>
    <row r="22" spans="1:17">
      <c r="A22" s="7"/>
      <c r="B22" s="74" t="s">
        <v>27</v>
      </c>
      <c r="C22" s="97">
        <v>0.01</v>
      </c>
      <c r="D22" s="97">
        <v>-0.01</v>
      </c>
      <c r="E22" s="97">
        <v>0.01</v>
      </c>
      <c r="F22" s="98">
        <v>0.7</v>
      </c>
      <c r="G22" s="98">
        <v>0.47</v>
      </c>
      <c r="H22" s="98">
        <v>2.4700000000000002</v>
      </c>
      <c r="I22" s="97">
        <v>0</v>
      </c>
      <c r="J22" s="97">
        <v>0.44</v>
      </c>
      <c r="K22" s="97">
        <v>2.5299999999999998</v>
      </c>
      <c r="L22" s="11"/>
      <c r="M22" s="7"/>
      <c r="N22" s="17">
        <v>2010</v>
      </c>
      <c r="O22" s="73">
        <f>+D17</f>
        <v>0.01</v>
      </c>
      <c r="P22" s="73">
        <f>+G17</f>
        <v>3.82</v>
      </c>
      <c r="Q22" s="73">
        <f>+J17</f>
        <v>3.97</v>
      </c>
    </row>
    <row r="23" spans="1:17">
      <c r="A23" s="7"/>
      <c r="B23" s="74" t="s">
        <v>16</v>
      </c>
      <c r="C23" s="99">
        <v>-0.01</v>
      </c>
      <c r="D23" s="99">
        <v>0</v>
      </c>
      <c r="E23" s="99">
        <v>0</v>
      </c>
      <c r="F23" s="98">
        <v>4.01</v>
      </c>
      <c r="G23" s="98">
        <v>3.1</v>
      </c>
      <c r="H23" s="98">
        <v>2.44</v>
      </c>
      <c r="I23" s="99">
        <v>0</v>
      </c>
      <c r="J23" s="99">
        <v>3.81</v>
      </c>
      <c r="K23" s="99">
        <v>2.98</v>
      </c>
      <c r="L23" s="11"/>
      <c r="M23" s="7"/>
      <c r="N23" s="17">
        <v>2011</v>
      </c>
      <c r="O23" s="73">
        <f>+E17</f>
        <v>-0.01</v>
      </c>
      <c r="P23" s="73">
        <f>+H17</f>
        <v>4.9400000000000004</v>
      </c>
      <c r="Q23" s="73">
        <f>+K17</f>
        <v>5.13</v>
      </c>
    </row>
    <row r="24" spans="1:17">
      <c r="A24" s="7"/>
      <c r="B24" s="74" t="s">
        <v>18</v>
      </c>
      <c r="C24" s="97">
        <v>0.03</v>
      </c>
      <c r="D24" s="97">
        <v>-0.04</v>
      </c>
      <c r="E24" s="97">
        <v>-0.01</v>
      </c>
      <c r="F24" s="98">
        <v>5.53</v>
      </c>
      <c r="G24" s="98">
        <v>4.1100000000000003</v>
      </c>
      <c r="H24" s="98">
        <v>2.5299999999999998</v>
      </c>
      <c r="I24" s="97">
        <v>5.71</v>
      </c>
      <c r="J24" s="97">
        <v>4.05</v>
      </c>
      <c r="K24" s="97">
        <v>1.77</v>
      </c>
      <c r="L24" s="11"/>
      <c r="M24" s="7"/>
    </row>
    <row r="25" spans="1:17">
      <c r="A25" s="7"/>
      <c r="B25" s="74" t="s">
        <v>8</v>
      </c>
      <c r="C25" s="97">
        <v>0.02</v>
      </c>
      <c r="D25" s="97">
        <v>-0.01</v>
      </c>
      <c r="E25" s="97">
        <v>-0.01</v>
      </c>
      <c r="F25" s="98">
        <v>6.19</v>
      </c>
      <c r="G25" s="98">
        <v>4.5199999999999996</v>
      </c>
      <c r="H25" s="98">
        <v>4.3099999999999996</v>
      </c>
      <c r="I25" s="97">
        <v>6.4</v>
      </c>
      <c r="J25" s="97">
        <v>4.58</v>
      </c>
      <c r="K25" s="97">
        <v>4.49</v>
      </c>
      <c r="L25" s="11"/>
      <c r="M25" s="7"/>
    </row>
    <row r="26" spans="1:17">
      <c r="A26" s="7"/>
      <c r="B26" s="74" t="s">
        <v>20</v>
      </c>
      <c r="C26" s="97">
        <v>0.02</v>
      </c>
      <c r="D26" s="97">
        <v>-0.03</v>
      </c>
      <c r="E26" s="97">
        <v>0</v>
      </c>
      <c r="F26" s="98">
        <v>4.57</v>
      </c>
      <c r="G26" s="98">
        <v>3.89</v>
      </c>
      <c r="H26" s="98">
        <v>3.97</v>
      </c>
      <c r="I26" s="97">
        <v>4.8499999999999996</v>
      </c>
      <c r="J26" s="97">
        <v>4.2699999999999996</v>
      </c>
      <c r="K26" s="97">
        <v>4.18</v>
      </c>
      <c r="L26" s="11"/>
      <c r="M26" s="7"/>
    </row>
    <row r="27" spans="1:17">
      <c r="A27" s="7"/>
      <c r="B27" s="74" t="s">
        <v>22</v>
      </c>
      <c r="C27" s="97">
        <v>7.0000000000000007E-2</v>
      </c>
      <c r="D27" s="97">
        <v>-0.01</v>
      </c>
      <c r="E27" s="97">
        <v>0.04</v>
      </c>
      <c r="F27" s="98">
        <v>5.69</v>
      </c>
      <c r="G27" s="98">
        <v>1.67</v>
      </c>
      <c r="H27" s="98">
        <v>7.64</v>
      </c>
      <c r="I27" s="97">
        <v>6.1</v>
      </c>
      <c r="J27" s="97">
        <v>1.85</v>
      </c>
      <c r="K27" s="97">
        <v>7.36</v>
      </c>
      <c r="L27" s="11"/>
      <c r="M27" s="7"/>
    </row>
    <row r="28" spans="1:17">
      <c r="A28" s="7"/>
      <c r="B28" s="74" t="s">
        <v>19</v>
      </c>
      <c r="C28" s="97">
        <v>0.03</v>
      </c>
      <c r="D28" s="97">
        <v>-0.02</v>
      </c>
      <c r="E28" s="97">
        <v>0.01</v>
      </c>
      <c r="F28" s="98">
        <v>1.89</v>
      </c>
      <c r="G28" s="98">
        <v>1.1200000000000001</v>
      </c>
      <c r="H28" s="98">
        <v>1.66</v>
      </c>
      <c r="I28" s="97">
        <v>3.32</v>
      </c>
      <c r="J28" s="97">
        <v>3.95</v>
      </c>
      <c r="K28" s="97">
        <v>2.2599999999999998</v>
      </c>
      <c r="L28" s="11"/>
      <c r="M28" s="7"/>
    </row>
    <row r="29" spans="1:17">
      <c r="A29" s="7"/>
      <c r="B29" s="74" t="s">
        <v>15</v>
      </c>
      <c r="C29" s="97">
        <v>0.03</v>
      </c>
      <c r="D29" s="97">
        <v>-0.03</v>
      </c>
      <c r="E29" s="97">
        <v>0.02</v>
      </c>
      <c r="F29" s="98">
        <v>5.36</v>
      </c>
      <c r="G29" s="98">
        <v>4.33</v>
      </c>
      <c r="H29" s="98">
        <v>3.69</v>
      </c>
      <c r="I29" s="97">
        <v>5.74</v>
      </c>
      <c r="J29" s="97">
        <v>4.8600000000000003</v>
      </c>
      <c r="K29" s="97">
        <v>3.91</v>
      </c>
      <c r="L29" s="11"/>
      <c r="M29" s="7"/>
    </row>
    <row r="30" spans="1:17">
      <c r="A30" s="7"/>
      <c r="B30" s="74" t="s">
        <v>24</v>
      </c>
      <c r="C30" s="99">
        <v>0.04</v>
      </c>
      <c r="D30" s="99">
        <v>0</v>
      </c>
      <c r="E30" s="99">
        <v>0.01</v>
      </c>
      <c r="F30" s="98">
        <v>3.2</v>
      </c>
      <c r="G30" s="98">
        <v>2.52</v>
      </c>
      <c r="H30" s="98">
        <v>1.5</v>
      </c>
      <c r="I30" s="99">
        <v>0</v>
      </c>
      <c r="J30" s="99">
        <v>3.7</v>
      </c>
      <c r="K30" s="99">
        <v>2.88</v>
      </c>
      <c r="L30" s="11"/>
      <c r="M30" s="7"/>
    </row>
    <row r="31" spans="1:17">
      <c r="A31" s="7"/>
      <c r="B31" s="74" t="s">
        <v>28</v>
      </c>
      <c r="C31" s="97">
        <v>0</v>
      </c>
      <c r="D31" s="97">
        <v>0</v>
      </c>
      <c r="E31" s="97">
        <v>0</v>
      </c>
      <c r="F31" s="98">
        <v>1.37</v>
      </c>
      <c r="G31" s="98">
        <v>1.48</v>
      </c>
      <c r="H31" s="98">
        <v>3.49</v>
      </c>
      <c r="I31" s="97">
        <v>0</v>
      </c>
      <c r="J31" s="97">
        <v>1.49</v>
      </c>
      <c r="K31" s="97">
        <v>2.46</v>
      </c>
      <c r="L31" s="11"/>
      <c r="M31" s="7"/>
    </row>
    <row r="32" spans="1:17">
      <c r="A32" s="7"/>
      <c r="B32" s="74" t="s">
        <v>32</v>
      </c>
      <c r="C32" s="97">
        <v>0.02</v>
      </c>
      <c r="D32" s="97">
        <v>0</v>
      </c>
      <c r="E32" s="97">
        <v>0</v>
      </c>
      <c r="F32" s="98">
        <v>2.7</v>
      </c>
      <c r="G32" s="98">
        <v>2.8</v>
      </c>
      <c r="H32" s="98">
        <v>3.52</v>
      </c>
      <c r="I32" s="97">
        <v>0</v>
      </c>
      <c r="J32" s="97">
        <v>2.85</v>
      </c>
      <c r="K32" s="97">
        <v>3.53</v>
      </c>
      <c r="L32" s="11"/>
      <c r="M32" s="7"/>
    </row>
    <row r="33" spans="1:14">
      <c r="A33" s="7"/>
      <c r="B33" s="74" t="s">
        <v>29</v>
      </c>
      <c r="C33" s="97">
        <v>0.26</v>
      </c>
      <c r="D33" s="97">
        <v>0.25</v>
      </c>
      <c r="E33" s="97">
        <v>0.02</v>
      </c>
      <c r="F33" s="98">
        <v>3.95</v>
      </c>
      <c r="G33" s="98">
        <v>1.2</v>
      </c>
      <c r="H33" s="98">
        <v>2.1</v>
      </c>
      <c r="I33" s="97">
        <v>0</v>
      </c>
      <c r="J33" s="97">
        <v>2.62</v>
      </c>
      <c r="K33" s="97">
        <v>1.83</v>
      </c>
      <c r="L33" s="11"/>
      <c r="M33" s="7"/>
    </row>
    <row r="34" spans="1:14">
      <c r="A34" s="7"/>
      <c r="B34" s="74" t="s">
        <v>31</v>
      </c>
      <c r="C34" s="97">
        <v>0</v>
      </c>
      <c r="D34" s="97">
        <v>-0.01</v>
      </c>
      <c r="E34" s="97">
        <v>-0.02</v>
      </c>
      <c r="F34" s="98">
        <v>3.67</v>
      </c>
      <c r="G34" s="98">
        <v>4.1900000000000004</v>
      </c>
      <c r="H34" s="98">
        <v>3.08</v>
      </c>
      <c r="I34" s="97">
        <v>0</v>
      </c>
      <c r="J34" s="97">
        <v>4.33</v>
      </c>
      <c r="K34" s="97">
        <v>3.09</v>
      </c>
      <c r="L34" s="11"/>
      <c r="M34" s="7"/>
    </row>
    <row r="35" spans="1:14">
      <c r="A35" s="7"/>
      <c r="B35" s="74" t="s">
        <v>25</v>
      </c>
      <c r="C35" s="97">
        <v>-0.05</v>
      </c>
      <c r="D35" s="97">
        <v>-0.04</v>
      </c>
      <c r="E35" s="97">
        <v>-0.02</v>
      </c>
      <c r="F35" s="98">
        <v>4.28</v>
      </c>
      <c r="G35" s="98">
        <v>1.55</v>
      </c>
      <c r="H35" s="98">
        <v>2.85</v>
      </c>
      <c r="I35" s="97">
        <v>0</v>
      </c>
      <c r="J35" s="97">
        <v>1.78</v>
      </c>
      <c r="K35" s="97">
        <v>2.84</v>
      </c>
      <c r="L35" s="11"/>
      <c r="M35" s="7"/>
    </row>
    <row r="36" spans="1:14">
      <c r="A36" s="7"/>
      <c r="B36" s="74" t="s">
        <v>26</v>
      </c>
      <c r="C36" s="97">
        <v>-0.01</v>
      </c>
      <c r="D36" s="97">
        <v>0.01</v>
      </c>
      <c r="E36" s="97">
        <v>0</v>
      </c>
      <c r="F36" s="98">
        <v>5.92</v>
      </c>
      <c r="G36" s="98">
        <v>4.7300000000000004</v>
      </c>
      <c r="H36" s="98">
        <v>5.32</v>
      </c>
      <c r="I36" s="97">
        <v>0</v>
      </c>
      <c r="J36" s="97">
        <v>4.74</v>
      </c>
      <c r="K36" s="97">
        <v>5.34</v>
      </c>
      <c r="L36" s="11"/>
      <c r="M36" s="7"/>
    </row>
    <row r="37" spans="1:14">
      <c r="A37" s="7"/>
      <c r="B37" s="74" t="s">
        <v>21</v>
      </c>
      <c r="C37" s="97">
        <v>0</v>
      </c>
      <c r="D37" s="97">
        <v>0.04</v>
      </c>
      <c r="E37" s="97">
        <v>0.01</v>
      </c>
      <c r="F37" s="98">
        <v>3.85</v>
      </c>
      <c r="G37" s="98">
        <v>3.55</v>
      </c>
      <c r="H37" s="98">
        <v>2.72</v>
      </c>
      <c r="I37" s="97">
        <v>0</v>
      </c>
      <c r="J37" s="97">
        <v>3.69</v>
      </c>
      <c r="K37" s="97">
        <v>2.7</v>
      </c>
      <c r="L37" s="11"/>
      <c r="M37" s="7"/>
    </row>
    <row r="38" spans="1:14">
      <c r="A38" s="7"/>
      <c r="B38" s="74" t="s">
        <v>17</v>
      </c>
      <c r="C38" s="97">
        <v>0</v>
      </c>
      <c r="D38" s="97">
        <v>0.01</v>
      </c>
      <c r="E38" s="97">
        <v>0</v>
      </c>
      <c r="F38" s="98">
        <v>4.26</v>
      </c>
      <c r="G38" s="98">
        <v>2.78</v>
      </c>
      <c r="H38" s="98">
        <v>4.57</v>
      </c>
      <c r="I38" s="97">
        <v>4.2</v>
      </c>
      <c r="J38" s="97">
        <v>2.87</v>
      </c>
      <c r="K38" s="97">
        <v>4.51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237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5</v>
      </c>
      <c r="C13" s="113">
        <v>-0.63</v>
      </c>
      <c r="D13" s="113">
        <v>-0.62</v>
      </c>
      <c r="E13" s="113">
        <v>-0.48</v>
      </c>
      <c r="F13" s="114">
        <v>0.11</v>
      </c>
      <c r="G13" s="114">
        <v>-0.55000000000000004</v>
      </c>
      <c r="H13" s="114">
        <v>-0.77</v>
      </c>
      <c r="I13" s="113">
        <v>-0.23</v>
      </c>
      <c r="J13" s="113">
        <v>-0.13</v>
      </c>
      <c r="K13" s="113">
        <v>0.37</v>
      </c>
      <c r="L13" s="11"/>
      <c r="M13" s="7"/>
    </row>
    <row r="14" spans="1:15">
      <c r="A14" s="7"/>
      <c r="B14" s="9" t="s">
        <v>6</v>
      </c>
      <c r="C14" s="97">
        <f>C13-AVERAGE(C15:C38)</f>
        <v>1.2045833333333329</v>
      </c>
      <c r="D14" s="97">
        <f t="shared" ref="D14:K14" si="0">D13-AVERAGE(D15:D38)</f>
        <v>-0.40208333333333335</v>
      </c>
      <c r="E14" s="97">
        <f t="shared" si="0"/>
        <v>-0.34291666666666665</v>
      </c>
      <c r="F14" s="98">
        <f t="shared" si="0"/>
        <v>1.5537500000000004</v>
      </c>
      <c r="G14" s="98">
        <f t="shared" si="0"/>
        <v>-0.52708333333333335</v>
      </c>
      <c r="H14" s="98">
        <f t="shared" si="0"/>
        <v>-0.9850000000000001</v>
      </c>
      <c r="I14" s="97">
        <f t="shared" si="0"/>
        <v>0.1699999999999999</v>
      </c>
      <c r="J14" s="97">
        <f t="shared" si="0"/>
        <v>9.2083333333333323E-2</v>
      </c>
      <c r="K14" s="97">
        <f t="shared" si="0"/>
        <v>0.31999999999999995</v>
      </c>
      <c r="L14" s="11"/>
      <c r="M14" s="7"/>
    </row>
    <row r="15" spans="1:15">
      <c r="A15" s="7"/>
      <c r="B15" s="74" t="s">
        <v>23</v>
      </c>
      <c r="C15" s="97">
        <v>-2.4700000000000002</v>
      </c>
      <c r="D15" s="97">
        <v>0.18</v>
      </c>
      <c r="E15" s="97">
        <v>-0.1</v>
      </c>
      <c r="F15" s="98">
        <v>-1.1100000000000001</v>
      </c>
      <c r="G15" s="98">
        <v>-0.56999999999999995</v>
      </c>
      <c r="H15" s="98">
        <v>-0.37</v>
      </c>
      <c r="I15" s="97">
        <v>0</v>
      </c>
      <c r="J15" s="97">
        <v>1.67</v>
      </c>
      <c r="K15" s="97">
        <v>-1.86</v>
      </c>
      <c r="L15" s="11"/>
      <c r="M15" s="7"/>
      <c r="N15" s="17" t="s">
        <v>7</v>
      </c>
      <c r="O15" s="64">
        <f>+K17</f>
        <v>2.16</v>
      </c>
    </row>
    <row r="16" spans="1:15">
      <c r="A16" s="7"/>
      <c r="B16" s="74" t="s">
        <v>11</v>
      </c>
      <c r="C16" s="97">
        <v>-1.07</v>
      </c>
      <c r="D16" s="97">
        <v>-0.65</v>
      </c>
      <c r="E16" s="97">
        <v>0.19</v>
      </c>
      <c r="F16" s="98">
        <v>-1.32</v>
      </c>
      <c r="G16" s="98">
        <v>-0.87</v>
      </c>
      <c r="H16" s="98">
        <v>0.18</v>
      </c>
      <c r="I16" s="97">
        <v>-1.1399999999999999</v>
      </c>
      <c r="J16" s="97">
        <v>-0.34</v>
      </c>
      <c r="K16" s="97">
        <v>0.4</v>
      </c>
      <c r="L16" s="11"/>
      <c r="M16" s="7"/>
      <c r="N16" s="17" t="s">
        <v>5</v>
      </c>
      <c r="O16" s="18">
        <f>100-O15</f>
        <v>97.84</v>
      </c>
    </row>
    <row r="17" spans="1:17">
      <c r="A17" s="7"/>
      <c r="B17" s="75" t="s">
        <v>30</v>
      </c>
      <c r="C17" s="102">
        <v>-0.14000000000000001</v>
      </c>
      <c r="D17" s="102">
        <v>-0.75</v>
      </c>
      <c r="E17" s="102">
        <v>-0.63</v>
      </c>
      <c r="F17" s="102">
        <v>0.76</v>
      </c>
      <c r="G17" s="102">
        <v>-1.55</v>
      </c>
      <c r="H17" s="102">
        <v>-1.42</v>
      </c>
      <c r="I17" s="102">
        <v>-1.1000000000000001</v>
      </c>
      <c r="J17" s="102">
        <v>-0.75</v>
      </c>
      <c r="K17" s="102">
        <v>2.16</v>
      </c>
      <c r="L17" s="11"/>
      <c r="M17" s="7"/>
    </row>
    <row r="18" spans="1:17">
      <c r="A18" s="7"/>
      <c r="B18" s="74" t="s">
        <v>12</v>
      </c>
      <c r="C18" s="97">
        <v>-1.1100000000000001</v>
      </c>
      <c r="D18" s="97">
        <v>-0.35</v>
      </c>
      <c r="E18" s="97">
        <v>-0.42</v>
      </c>
      <c r="F18" s="98">
        <v>0.09</v>
      </c>
      <c r="G18" s="98">
        <v>0.46</v>
      </c>
      <c r="H18" s="98">
        <v>-0.8</v>
      </c>
      <c r="I18" s="97">
        <v>0.32</v>
      </c>
      <c r="J18" s="97">
        <v>-0.45</v>
      </c>
      <c r="K18" s="97">
        <v>-4.9800000000000004</v>
      </c>
      <c r="L18" s="11"/>
      <c r="M18" s="7"/>
    </row>
    <row r="19" spans="1:17">
      <c r="A19" s="7"/>
      <c r="B19" s="74" t="s">
        <v>10</v>
      </c>
      <c r="C19" s="97">
        <v>-0.44</v>
      </c>
      <c r="D19" s="97">
        <v>-0.59</v>
      </c>
      <c r="E19" s="97">
        <v>0.03</v>
      </c>
      <c r="F19" s="98">
        <v>0.5</v>
      </c>
      <c r="G19" s="98">
        <v>3.45</v>
      </c>
      <c r="H19" s="98">
        <v>0.2</v>
      </c>
      <c r="I19" s="97">
        <v>1.08</v>
      </c>
      <c r="J19" s="97">
        <v>2.64</v>
      </c>
      <c r="K19" s="97">
        <v>-5.83</v>
      </c>
      <c r="L19" s="11"/>
      <c r="M19" s="7"/>
    </row>
    <row r="20" spans="1:17">
      <c r="A20" s="7"/>
      <c r="B20" s="74" t="s">
        <v>13</v>
      </c>
      <c r="C20" s="97">
        <v>-3.29</v>
      </c>
      <c r="D20" s="97">
        <v>0.31</v>
      </c>
      <c r="E20" s="97">
        <v>-0.17</v>
      </c>
      <c r="F20" s="98">
        <v>-3.57</v>
      </c>
      <c r="G20" s="98">
        <v>2.44</v>
      </c>
      <c r="H20" s="98">
        <v>1.1299999999999999</v>
      </c>
      <c r="I20" s="97">
        <v>-5.58</v>
      </c>
      <c r="J20" s="97">
        <v>0.31</v>
      </c>
      <c r="K20" s="97">
        <v>5.65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-2.48</v>
      </c>
      <c r="D21" s="97">
        <v>-0.63</v>
      </c>
      <c r="E21" s="97">
        <v>-1.63</v>
      </c>
      <c r="F21" s="98">
        <v>-1.7</v>
      </c>
      <c r="G21" s="98">
        <v>1.24</v>
      </c>
      <c r="H21" s="98">
        <v>0.13</v>
      </c>
      <c r="I21" s="97">
        <v>-0.92</v>
      </c>
      <c r="J21" s="97">
        <v>1.57</v>
      </c>
      <c r="K21" s="97">
        <v>-0.13</v>
      </c>
      <c r="L21" s="11"/>
      <c r="M21" s="7"/>
      <c r="N21" s="17">
        <v>2009</v>
      </c>
      <c r="O21" s="73">
        <f>+C17</f>
        <v>-0.14000000000000001</v>
      </c>
      <c r="P21" s="73">
        <f>+F17</f>
        <v>0.76</v>
      </c>
      <c r="Q21" s="73">
        <f>+I17</f>
        <v>-1.1000000000000001</v>
      </c>
    </row>
    <row r="22" spans="1:17">
      <c r="A22" s="7"/>
      <c r="B22" s="74" t="s">
        <v>27</v>
      </c>
      <c r="C22" s="97">
        <v>-1.29</v>
      </c>
      <c r="D22" s="97">
        <v>0.18</v>
      </c>
      <c r="E22" s="97">
        <v>-0.05</v>
      </c>
      <c r="F22" s="98">
        <v>-0.79</v>
      </c>
      <c r="G22" s="98">
        <v>0.48</v>
      </c>
      <c r="H22" s="98">
        <v>0.1</v>
      </c>
      <c r="I22" s="97">
        <v>0</v>
      </c>
      <c r="J22" s="97">
        <v>0.25</v>
      </c>
      <c r="K22" s="97">
        <v>0.94</v>
      </c>
      <c r="L22" s="11"/>
      <c r="M22" s="7"/>
      <c r="N22" s="17">
        <v>2010</v>
      </c>
      <c r="O22" s="73">
        <f>+D17</f>
        <v>-0.75</v>
      </c>
      <c r="P22" s="73">
        <f>+G17</f>
        <v>-1.55</v>
      </c>
      <c r="Q22" s="73">
        <f>+J17</f>
        <v>-0.75</v>
      </c>
    </row>
    <row r="23" spans="1:17">
      <c r="A23" s="7"/>
      <c r="B23" s="74" t="s">
        <v>16</v>
      </c>
      <c r="C23" s="97">
        <v>-1.1100000000000001</v>
      </c>
      <c r="D23" s="97">
        <v>-1.1499999999999999</v>
      </c>
      <c r="E23" s="97">
        <v>0.39</v>
      </c>
      <c r="F23" s="98">
        <v>-0.72</v>
      </c>
      <c r="G23" s="98">
        <v>-2.02</v>
      </c>
      <c r="H23" s="98">
        <v>-0.48</v>
      </c>
      <c r="I23" s="97">
        <v>0</v>
      </c>
      <c r="J23" s="97">
        <v>-1.36</v>
      </c>
      <c r="K23" s="97">
        <v>2</v>
      </c>
      <c r="L23" s="11"/>
      <c r="M23" s="7"/>
      <c r="N23" s="17">
        <v>2011</v>
      </c>
      <c r="O23" s="73">
        <f>+E17</f>
        <v>-0.63</v>
      </c>
      <c r="P23" s="73">
        <f>+H17</f>
        <v>-1.42</v>
      </c>
      <c r="Q23" s="73">
        <f>+K17</f>
        <v>2.16</v>
      </c>
    </row>
    <row r="24" spans="1:17">
      <c r="A24" s="7"/>
      <c r="B24" s="74" t="s">
        <v>18</v>
      </c>
      <c r="C24" s="97">
        <v>0.24</v>
      </c>
      <c r="D24" s="97">
        <v>0.02</v>
      </c>
      <c r="E24" s="97">
        <v>-0.33</v>
      </c>
      <c r="F24" s="98">
        <v>0.31</v>
      </c>
      <c r="G24" s="98">
        <v>-0.67</v>
      </c>
      <c r="H24" s="98">
        <v>-0.76</v>
      </c>
      <c r="I24" s="97">
        <v>-0.18</v>
      </c>
      <c r="J24" s="97">
        <v>-0.31</v>
      </c>
      <c r="K24" s="97">
        <v>-2</v>
      </c>
      <c r="L24" s="11"/>
      <c r="M24" s="7"/>
    </row>
    <row r="25" spans="1:17">
      <c r="A25" s="7"/>
      <c r="B25" s="74" t="s">
        <v>8</v>
      </c>
      <c r="C25" s="97">
        <v>-0.96</v>
      </c>
      <c r="D25" s="97">
        <v>-0.79</v>
      </c>
      <c r="E25" s="97">
        <v>-0.78</v>
      </c>
      <c r="F25" s="98">
        <v>-0.51</v>
      </c>
      <c r="G25" s="98">
        <v>-1.1200000000000001</v>
      </c>
      <c r="H25" s="98">
        <v>-0.73</v>
      </c>
      <c r="I25" s="97">
        <v>1.71</v>
      </c>
      <c r="J25" s="97">
        <v>-0.05</v>
      </c>
      <c r="K25" s="97">
        <v>0.6</v>
      </c>
      <c r="L25" s="11"/>
      <c r="M25" s="7"/>
    </row>
    <row r="26" spans="1:17">
      <c r="A26" s="7"/>
      <c r="B26" s="74" t="s">
        <v>20</v>
      </c>
      <c r="C26" s="97">
        <v>-2.13</v>
      </c>
      <c r="D26" s="97">
        <v>-0.16</v>
      </c>
      <c r="E26" s="97">
        <v>0.33</v>
      </c>
      <c r="F26" s="98">
        <v>-2.21</v>
      </c>
      <c r="G26" s="98">
        <v>0.26</v>
      </c>
      <c r="H26" s="98">
        <v>0.93</v>
      </c>
      <c r="I26" s="97">
        <v>-2.34</v>
      </c>
      <c r="J26" s="97">
        <v>-0.91</v>
      </c>
      <c r="K26" s="97">
        <v>-0.17</v>
      </c>
      <c r="L26" s="11"/>
      <c r="M26" s="7"/>
    </row>
    <row r="27" spans="1:17">
      <c r="A27" s="7"/>
      <c r="B27" s="74" t="s">
        <v>22</v>
      </c>
      <c r="C27" s="97">
        <v>-0.89</v>
      </c>
      <c r="D27" s="97">
        <v>-0.18</v>
      </c>
      <c r="E27" s="97">
        <v>0.06</v>
      </c>
      <c r="F27" s="98">
        <v>0.04</v>
      </c>
      <c r="G27" s="98">
        <v>-0.46</v>
      </c>
      <c r="H27" s="98">
        <v>-0.23</v>
      </c>
      <c r="I27" s="97">
        <v>-0.04</v>
      </c>
      <c r="J27" s="97">
        <v>-1.42</v>
      </c>
      <c r="K27" s="97">
        <v>-0.28999999999999998</v>
      </c>
      <c r="L27" s="11"/>
      <c r="M27" s="7"/>
    </row>
    <row r="28" spans="1:17">
      <c r="A28" s="7"/>
      <c r="B28" s="74" t="s">
        <v>19</v>
      </c>
      <c r="C28" s="97">
        <v>-1.53</v>
      </c>
      <c r="D28" s="97">
        <v>-0.15</v>
      </c>
      <c r="E28" s="97">
        <v>-0.41</v>
      </c>
      <c r="F28" s="98">
        <v>-1.79</v>
      </c>
      <c r="G28" s="98">
        <v>-0.45</v>
      </c>
      <c r="H28" s="98">
        <v>0.55000000000000004</v>
      </c>
      <c r="I28" s="97">
        <v>-1.45</v>
      </c>
      <c r="J28" s="97">
        <v>-1.91</v>
      </c>
      <c r="K28" s="97">
        <v>2.0499999999999998</v>
      </c>
      <c r="L28" s="11"/>
      <c r="M28" s="7"/>
    </row>
    <row r="29" spans="1:17">
      <c r="A29" s="7"/>
      <c r="B29" s="74" t="s">
        <v>15</v>
      </c>
      <c r="C29" s="97">
        <v>-0.35</v>
      </c>
      <c r="D29" s="97">
        <v>-0.34</v>
      </c>
      <c r="E29" s="97">
        <v>-0.04</v>
      </c>
      <c r="F29" s="98">
        <v>2.2000000000000002</v>
      </c>
      <c r="G29" s="98">
        <v>-1.1499999999999999</v>
      </c>
      <c r="H29" s="98">
        <v>0.4</v>
      </c>
      <c r="I29" s="97">
        <v>3.92</v>
      </c>
      <c r="J29" s="97">
        <v>-0.93</v>
      </c>
      <c r="K29" s="97">
        <v>-1.43</v>
      </c>
      <c r="L29" s="11"/>
      <c r="M29" s="7"/>
    </row>
    <row r="30" spans="1:17">
      <c r="A30" s="7"/>
      <c r="B30" s="74" t="s">
        <v>24</v>
      </c>
      <c r="C30" s="99">
        <v>-2.96</v>
      </c>
      <c r="D30" s="99">
        <v>-0.03</v>
      </c>
      <c r="E30" s="99">
        <v>0.08</v>
      </c>
      <c r="F30" s="98">
        <v>-2.16</v>
      </c>
      <c r="G30" s="98">
        <v>-0.48</v>
      </c>
      <c r="H30" s="98">
        <v>0.54</v>
      </c>
      <c r="I30" s="99">
        <v>0</v>
      </c>
      <c r="J30" s="99">
        <v>-1.54</v>
      </c>
      <c r="K30" s="99">
        <v>-0.64</v>
      </c>
      <c r="L30" s="11"/>
      <c r="M30" s="7"/>
    </row>
    <row r="31" spans="1:17">
      <c r="A31" s="7"/>
      <c r="B31" s="74" t="s">
        <v>28</v>
      </c>
      <c r="C31" s="97">
        <v>-1.86</v>
      </c>
      <c r="D31" s="97">
        <v>-0.12</v>
      </c>
      <c r="E31" s="97">
        <v>0.18</v>
      </c>
      <c r="F31" s="98">
        <v>-0.72</v>
      </c>
      <c r="G31" s="98">
        <v>-0.1</v>
      </c>
      <c r="H31" s="98">
        <v>0.77</v>
      </c>
      <c r="I31" s="97">
        <v>0</v>
      </c>
      <c r="J31" s="97">
        <v>-1.23</v>
      </c>
      <c r="K31" s="97">
        <v>0.23</v>
      </c>
      <c r="L31" s="11"/>
      <c r="M31" s="7"/>
    </row>
    <row r="32" spans="1:17">
      <c r="A32" s="7"/>
      <c r="B32" s="74" t="s">
        <v>32</v>
      </c>
      <c r="C32" s="97">
        <v>-3.06</v>
      </c>
      <c r="D32" s="97">
        <v>0.36</v>
      </c>
      <c r="E32" s="97">
        <v>0.17</v>
      </c>
      <c r="F32" s="98">
        <v>-3.26</v>
      </c>
      <c r="G32" s="98">
        <v>0.56999999999999995</v>
      </c>
      <c r="H32" s="98">
        <v>0.93</v>
      </c>
      <c r="I32" s="97">
        <v>0</v>
      </c>
      <c r="J32" s="97">
        <v>-0.05</v>
      </c>
      <c r="K32" s="97">
        <v>2.0099999999999998</v>
      </c>
      <c r="L32" s="11"/>
      <c r="M32" s="7"/>
    </row>
    <row r="33" spans="1:14">
      <c r="A33" s="7"/>
      <c r="B33" s="74" t="s">
        <v>29</v>
      </c>
      <c r="C33" s="97">
        <v>-11.85</v>
      </c>
      <c r="D33" s="97">
        <v>0</v>
      </c>
      <c r="E33" s="97">
        <v>0.63</v>
      </c>
      <c r="F33" s="98">
        <v>-11.79</v>
      </c>
      <c r="G33" s="98">
        <v>-0.13</v>
      </c>
      <c r="H33" s="98">
        <v>1.87</v>
      </c>
      <c r="I33" s="97">
        <v>0</v>
      </c>
      <c r="J33" s="97">
        <v>2.71</v>
      </c>
      <c r="K33" s="97">
        <v>1.61</v>
      </c>
      <c r="L33" s="11"/>
      <c r="M33" s="7"/>
    </row>
    <row r="34" spans="1:14">
      <c r="A34" s="7"/>
      <c r="B34" s="74" t="s">
        <v>31</v>
      </c>
      <c r="C34" s="97">
        <v>-1.05</v>
      </c>
      <c r="D34" s="97">
        <v>0.33</v>
      </c>
      <c r="E34" s="97">
        <v>-0.18</v>
      </c>
      <c r="F34" s="98">
        <v>-0.85</v>
      </c>
      <c r="G34" s="98">
        <v>0.82</v>
      </c>
      <c r="H34" s="98">
        <v>0.41</v>
      </c>
      <c r="I34" s="97">
        <v>0</v>
      </c>
      <c r="J34" s="97">
        <v>0.69</v>
      </c>
      <c r="K34" s="97">
        <v>-0.18</v>
      </c>
      <c r="L34" s="11"/>
      <c r="M34" s="7"/>
    </row>
    <row r="35" spans="1:14">
      <c r="A35" s="7"/>
      <c r="B35" s="74" t="s">
        <v>25</v>
      </c>
      <c r="C35" s="97">
        <v>-1.51</v>
      </c>
      <c r="D35" s="97">
        <v>-0.23</v>
      </c>
      <c r="E35" s="97">
        <v>0</v>
      </c>
      <c r="F35" s="98">
        <v>-1.33</v>
      </c>
      <c r="G35" s="98">
        <v>-0.52</v>
      </c>
      <c r="H35" s="98">
        <v>0.56999999999999995</v>
      </c>
      <c r="I35" s="97">
        <v>0</v>
      </c>
      <c r="J35" s="97">
        <v>-1.84</v>
      </c>
      <c r="K35" s="97">
        <v>0.4</v>
      </c>
      <c r="L35" s="11"/>
      <c r="M35" s="7"/>
    </row>
    <row r="36" spans="1:14">
      <c r="A36" s="7"/>
      <c r="B36" s="74" t="s">
        <v>26</v>
      </c>
      <c r="C36" s="97">
        <v>-0.57999999999999996</v>
      </c>
      <c r="D36" s="97">
        <v>-0.41</v>
      </c>
      <c r="E36" s="97">
        <v>-0.11</v>
      </c>
      <c r="F36" s="98">
        <v>-4.2</v>
      </c>
      <c r="G36" s="98">
        <v>-0.47</v>
      </c>
      <c r="H36" s="98">
        <v>0.67</v>
      </c>
      <c r="I36" s="97">
        <v>0</v>
      </c>
      <c r="J36" s="97">
        <v>-0.52</v>
      </c>
      <c r="K36" s="97">
        <v>0.21</v>
      </c>
      <c r="L36" s="11"/>
      <c r="M36" s="7"/>
    </row>
    <row r="37" spans="1:14">
      <c r="A37" s="7"/>
      <c r="B37" s="74" t="s">
        <v>21</v>
      </c>
      <c r="C37" s="97">
        <v>-0.81</v>
      </c>
      <c r="D37" s="97">
        <v>-0.09</v>
      </c>
      <c r="E37" s="97">
        <v>-0.15</v>
      </c>
      <c r="F37" s="98">
        <v>0.51</v>
      </c>
      <c r="G37" s="98">
        <v>0.55000000000000004</v>
      </c>
      <c r="H37" s="98">
        <v>0.44</v>
      </c>
      <c r="I37" s="97">
        <v>0</v>
      </c>
      <c r="J37" s="97">
        <v>0.57999999999999996</v>
      </c>
      <c r="K37" s="97">
        <v>0.16</v>
      </c>
      <c r="L37" s="11"/>
      <c r="M37" s="7"/>
    </row>
    <row r="38" spans="1:14">
      <c r="A38" s="7"/>
      <c r="B38" s="74" t="s">
        <v>17</v>
      </c>
      <c r="C38" s="97">
        <v>-1.33</v>
      </c>
      <c r="D38" s="97">
        <v>0.01</v>
      </c>
      <c r="E38" s="97">
        <v>-0.35</v>
      </c>
      <c r="F38" s="98">
        <v>-1.03</v>
      </c>
      <c r="G38" s="98">
        <v>-0.26</v>
      </c>
      <c r="H38" s="98">
        <v>0.13</v>
      </c>
      <c r="I38" s="97">
        <v>-3.88</v>
      </c>
      <c r="J38" s="97">
        <v>-2.14</v>
      </c>
      <c r="K38" s="97">
        <v>0.28999999999999998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41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5</v>
      </c>
      <c r="C13" s="113">
        <v>0.12</v>
      </c>
      <c r="D13" s="113">
        <v>0.24</v>
      </c>
      <c r="E13" s="113">
        <v>0.34</v>
      </c>
      <c r="F13" s="114">
        <v>1.27</v>
      </c>
      <c r="G13" s="114">
        <v>2.15</v>
      </c>
      <c r="H13" s="114">
        <v>2.73</v>
      </c>
      <c r="I13" s="113">
        <v>4.2699999999999996</v>
      </c>
      <c r="J13" s="113">
        <v>1.2</v>
      </c>
      <c r="K13" s="113">
        <v>3.38</v>
      </c>
      <c r="L13" s="11"/>
      <c r="M13" s="7"/>
    </row>
    <row r="14" spans="1:15">
      <c r="A14" s="7"/>
      <c r="B14" s="9" t="s">
        <v>6</v>
      </c>
      <c r="C14" s="97">
        <f>C13-AVERAGE(C15:C38)</f>
        <v>-3.3749999999999974E-2</v>
      </c>
      <c r="D14" s="97">
        <f t="shared" ref="D14:K14" si="0">D13-AVERAGE(D15:D38)</f>
        <v>-0.1791666666666667</v>
      </c>
      <c r="E14" s="97">
        <f t="shared" si="0"/>
        <v>8.3333333333334147E-3</v>
      </c>
      <c r="F14" s="98">
        <f t="shared" si="0"/>
        <v>0.13291666666666657</v>
      </c>
      <c r="G14" s="98">
        <f t="shared" si="0"/>
        <v>0.67874999999999974</v>
      </c>
      <c r="H14" s="98">
        <f t="shared" si="0"/>
        <v>1.2033333333333336</v>
      </c>
      <c r="I14" s="97">
        <f t="shared" si="0"/>
        <v>2.0204166666666663</v>
      </c>
      <c r="J14" s="97">
        <f t="shared" si="0"/>
        <v>0.21208333333333329</v>
      </c>
      <c r="K14" s="97">
        <f t="shared" si="0"/>
        <v>-0.31208333333333327</v>
      </c>
      <c r="L14" s="11"/>
      <c r="M14" s="7"/>
    </row>
    <row r="15" spans="1:15">
      <c r="A15" s="7"/>
      <c r="B15" s="74" t="s">
        <v>23</v>
      </c>
      <c r="C15" s="97">
        <v>0.11</v>
      </c>
      <c r="D15" s="97">
        <v>0.22</v>
      </c>
      <c r="E15" s="97">
        <v>0.41</v>
      </c>
      <c r="F15" s="98">
        <v>1.19</v>
      </c>
      <c r="G15" s="98">
        <v>0.35</v>
      </c>
      <c r="H15" s="98">
        <v>2.4500000000000002</v>
      </c>
      <c r="I15" s="97">
        <v>0</v>
      </c>
      <c r="J15" s="97">
        <v>-0.35</v>
      </c>
      <c r="K15" s="97">
        <v>4.68</v>
      </c>
      <c r="L15" s="11"/>
      <c r="M15" s="7"/>
      <c r="N15" s="17" t="s">
        <v>7</v>
      </c>
      <c r="O15" s="64">
        <f>+K17</f>
        <v>2.78</v>
      </c>
    </row>
    <row r="16" spans="1:15">
      <c r="A16" s="7"/>
      <c r="B16" s="74" t="s">
        <v>11</v>
      </c>
      <c r="C16" s="97">
        <v>0.08</v>
      </c>
      <c r="D16" s="97">
        <v>0.59</v>
      </c>
      <c r="E16" s="97">
        <v>0.63</v>
      </c>
      <c r="F16" s="98">
        <v>-0.27</v>
      </c>
      <c r="G16" s="98">
        <v>1.43</v>
      </c>
      <c r="H16" s="98">
        <v>2.15</v>
      </c>
      <c r="I16" s="97">
        <v>1.47</v>
      </c>
      <c r="J16" s="97">
        <v>-0.18</v>
      </c>
      <c r="K16" s="97">
        <v>3.56</v>
      </c>
      <c r="L16" s="11"/>
      <c r="M16" s="7"/>
      <c r="N16" s="17" t="s">
        <v>5</v>
      </c>
      <c r="O16" s="18">
        <f>100-O15</f>
        <v>97.22</v>
      </c>
    </row>
    <row r="17" spans="1:17">
      <c r="A17" s="7"/>
      <c r="B17" s="75" t="s">
        <v>30</v>
      </c>
      <c r="C17" s="102">
        <v>7.0000000000000007E-2</v>
      </c>
      <c r="D17" s="102">
        <v>0.09</v>
      </c>
      <c r="E17" s="102">
        <v>0.15</v>
      </c>
      <c r="F17" s="102">
        <v>0.65</v>
      </c>
      <c r="G17" s="102">
        <v>2.44</v>
      </c>
      <c r="H17" s="102">
        <v>2.75</v>
      </c>
      <c r="I17" s="102">
        <v>4.3099999999999996</v>
      </c>
      <c r="J17" s="102">
        <v>1.4</v>
      </c>
      <c r="K17" s="102">
        <v>2.78</v>
      </c>
      <c r="L17" s="11"/>
      <c r="M17" s="7"/>
    </row>
    <row r="18" spans="1:17">
      <c r="A18" s="7"/>
      <c r="B18" s="74" t="s">
        <v>12</v>
      </c>
      <c r="C18" s="97">
        <v>7.0000000000000007E-2</v>
      </c>
      <c r="D18" s="97">
        <v>0.42</v>
      </c>
      <c r="E18" s="97">
        <v>0.23</v>
      </c>
      <c r="F18" s="98">
        <v>3.29</v>
      </c>
      <c r="G18" s="98">
        <v>4.41</v>
      </c>
      <c r="H18" s="98">
        <v>5.76</v>
      </c>
      <c r="I18" s="97">
        <v>6.4</v>
      </c>
      <c r="J18" s="97">
        <v>4.4400000000000004</v>
      </c>
      <c r="K18" s="97">
        <v>7.21</v>
      </c>
      <c r="L18" s="11"/>
      <c r="M18" s="7"/>
    </row>
    <row r="19" spans="1:17">
      <c r="A19" s="7"/>
      <c r="B19" s="74" t="s">
        <v>10</v>
      </c>
      <c r="C19" s="97">
        <v>0.18</v>
      </c>
      <c r="D19" s="97">
        <v>0.46</v>
      </c>
      <c r="E19" s="97">
        <v>1.06</v>
      </c>
      <c r="F19" s="98">
        <v>0.84</v>
      </c>
      <c r="G19" s="98">
        <v>0.46</v>
      </c>
      <c r="H19" s="98">
        <v>1.97</v>
      </c>
      <c r="I19" s="97">
        <v>3.87</v>
      </c>
      <c r="J19" s="97">
        <v>-1.39</v>
      </c>
      <c r="K19" s="97">
        <v>2.64</v>
      </c>
      <c r="L19" s="11"/>
      <c r="M19" s="7"/>
    </row>
    <row r="20" spans="1:17">
      <c r="A20" s="7"/>
      <c r="B20" s="74" t="s">
        <v>13</v>
      </c>
      <c r="C20" s="97">
        <v>0.14000000000000001</v>
      </c>
      <c r="D20" s="97">
        <v>0.26</v>
      </c>
      <c r="E20" s="97">
        <v>0.31</v>
      </c>
      <c r="F20" s="98">
        <v>4.46</v>
      </c>
      <c r="G20" s="98">
        <v>3.3</v>
      </c>
      <c r="H20" s="98">
        <v>3.71</v>
      </c>
      <c r="I20" s="97">
        <v>5.81</v>
      </c>
      <c r="J20" s="97">
        <v>2.15</v>
      </c>
      <c r="K20" s="97">
        <v>4.3099999999999996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0.24</v>
      </c>
      <c r="D21" s="97">
        <v>-0.36</v>
      </c>
      <c r="E21" s="97">
        <v>-0.41</v>
      </c>
      <c r="F21" s="98">
        <v>0.75</v>
      </c>
      <c r="G21" s="98">
        <v>-0.04</v>
      </c>
      <c r="H21" s="98">
        <v>-0.86</v>
      </c>
      <c r="I21" s="97">
        <v>1.96</v>
      </c>
      <c r="J21" s="97">
        <v>3.25</v>
      </c>
      <c r="K21" s="97">
        <v>1.85</v>
      </c>
      <c r="L21" s="11"/>
      <c r="M21" s="7"/>
      <c r="N21" s="17">
        <v>2009</v>
      </c>
      <c r="O21" s="73">
        <f>+C17</f>
        <v>7.0000000000000007E-2</v>
      </c>
      <c r="P21" s="73">
        <f>+F17</f>
        <v>0.65</v>
      </c>
      <c r="Q21" s="73">
        <f>+I17</f>
        <v>4.3099999999999996</v>
      </c>
    </row>
    <row r="22" spans="1:17">
      <c r="A22" s="7"/>
      <c r="B22" s="74" t="s">
        <v>27</v>
      </c>
      <c r="C22" s="97">
        <v>0.15</v>
      </c>
      <c r="D22" s="97">
        <v>0.4</v>
      </c>
      <c r="E22" s="97">
        <v>-3.6</v>
      </c>
      <c r="F22" s="98">
        <v>-0.26</v>
      </c>
      <c r="G22" s="98">
        <v>0.64</v>
      </c>
      <c r="H22" s="98">
        <v>-2.62</v>
      </c>
      <c r="I22" s="97">
        <v>0</v>
      </c>
      <c r="J22" s="97">
        <v>0.1</v>
      </c>
      <c r="K22" s="97">
        <v>-2.2799999999999998</v>
      </c>
      <c r="L22" s="11"/>
      <c r="M22" s="7"/>
      <c r="N22" s="17">
        <v>2010</v>
      </c>
      <c r="O22" s="73">
        <f>+D17</f>
        <v>0.09</v>
      </c>
      <c r="P22" s="73">
        <f>+G17</f>
        <v>2.44</v>
      </c>
      <c r="Q22" s="73">
        <f>+J17</f>
        <v>1.4</v>
      </c>
    </row>
    <row r="23" spans="1:17">
      <c r="A23" s="7"/>
      <c r="B23" s="74" t="s">
        <v>16</v>
      </c>
      <c r="C23" s="97">
        <v>0.03</v>
      </c>
      <c r="D23" s="97">
        <v>0.25</v>
      </c>
      <c r="E23" s="97">
        <v>0.23</v>
      </c>
      <c r="F23" s="98">
        <v>0.56999999999999995</v>
      </c>
      <c r="G23" s="98">
        <v>4.04</v>
      </c>
      <c r="H23" s="98">
        <v>3.96</v>
      </c>
      <c r="I23" s="97">
        <v>0</v>
      </c>
      <c r="J23" s="97">
        <v>4.5599999999999996</v>
      </c>
      <c r="K23" s="97">
        <v>5.96</v>
      </c>
      <c r="L23" s="11"/>
      <c r="M23" s="7"/>
      <c r="N23" s="17">
        <v>2011</v>
      </c>
      <c r="O23" s="73">
        <f>+E17</f>
        <v>0.15</v>
      </c>
      <c r="P23" s="73">
        <f>+H17</f>
        <v>2.75</v>
      </c>
      <c r="Q23" s="73">
        <f>+K17</f>
        <v>2.78</v>
      </c>
    </row>
    <row r="24" spans="1:17">
      <c r="A24" s="7"/>
      <c r="B24" s="74" t="s">
        <v>18</v>
      </c>
      <c r="C24" s="97">
        <v>0.23</v>
      </c>
      <c r="D24" s="97">
        <v>0.15</v>
      </c>
      <c r="E24" s="97">
        <v>0.25</v>
      </c>
      <c r="F24" s="98">
        <v>1.1599999999999999</v>
      </c>
      <c r="G24" s="98">
        <v>0.66</v>
      </c>
      <c r="H24" s="98">
        <v>6.61</v>
      </c>
      <c r="I24" s="97">
        <v>3.58</v>
      </c>
      <c r="J24" s="97">
        <v>-0.61</v>
      </c>
      <c r="K24" s="97">
        <v>6.69</v>
      </c>
      <c r="L24" s="11"/>
      <c r="M24" s="7"/>
    </row>
    <row r="25" spans="1:17">
      <c r="A25" s="7"/>
      <c r="B25" s="74" t="s">
        <v>8</v>
      </c>
      <c r="C25" s="97">
        <v>0.15</v>
      </c>
      <c r="D25" s="97">
        <v>0.23</v>
      </c>
      <c r="E25" s="97">
        <v>0.26</v>
      </c>
      <c r="F25" s="98">
        <v>2.86</v>
      </c>
      <c r="G25" s="98">
        <v>2.85</v>
      </c>
      <c r="H25" s="98">
        <v>3.19</v>
      </c>
      <c r="I25" s="97">
        <v>3.85</v>
      </c>
      <c r="J25" s="97">
        <v>1.88</v>
      </c>
      <c r="K25" s="97">
        <v>3.79</v>
      </c>
      <c r="L25" s="11"/>
      <c r="M25" s="7"/>
    </row>
    <row r="26" spans="1:17">
      <c r="A26" s="7"/>
      <c r="B26" s="74" t="s">
        <v>20</v>
      </c>
      <c r="C26" s="97">
        <v>0.44</v>
      </c>
      <c r="D26" s="97">
        <v>0.82</v>
      </c>
      <c r="E26" s="97">
        <v>0.56000000000000005</v>
      </c>
      <c r="F26" s="98">
        <v>2.52</v>
      </c>
      <c r="G26" s="98">
        <v>4.74</v>
      </c>
      <c r="H26" s="98">
        <v>4.9400000000000004</v>
      </c>
      <c r="I26" s="97">
        <v>4</v>
      </c>
      <c r="J26" s="97">
        <v>3.17</v>
      </c>
      <c r="K26" s="97">
        <v>6.08</v>
      </c>
      <c r="L26" s="11"/>
      <c r="M26" s="7"/>
    </row>
    <row r="27" spans="1:17">
      <c r="A27" s="7"/>
      <c r="B27" s="74" t="s">
        <v>22</v>
      </c>
      <c r="C27" s="97">
        <v>0.2</v>
      </c>
      <c r="D27" s="97">
        <v>0.52</v>
      </c>
      <c r="E27" s="97">
        <v>2.4</v>
      </c>
      <c r="F27" s="98">
        <v>0.12</v>
      </c>
      <c r="G27" s="98">
        <v>0.72</v>
      </c>
      <c r="H27" s="98">
        <v>2.42</v>
      </c>
      <c r="I27" s="97">
        <v>3.05</v>
      </c>
      <c r="J27" s="97">
        <v>3.62</v>
      </c>
      <c r="K27" s="97">
        <v>4.47</v>
      </c>
      <c r="L27" s="11"/>
      <c r="M27" s="7"/>
    </row>
    <row r="28" spans="1:17">
      <c r="A28" s="7"/>
      <c r="B28" s="74" t="s">
        <v>19</v>
      </c>
      <c r="C28" s="97">
        <v>0.09</v>
      </c>
      <c r="D28" s="97">
        <v>1.46</v>
      </c>
      <c r="E28" s="97">
        <v>0.2</v>
      </c>
      <c r="F28" s="98">
        <v>0.59</v>
      </c>
      <c r="G28" s="98">
        <v>2.65</v>
      </c>
      <c r="H28" s="98">
        <v>0.88</v>
      </c>
      <c r="I28" s="97">
        <v>3.49</v>
      </c>
      <c r="J28" s="97">
        <v>1.52</v>
      </c>
      <c r="K28" s="97">
        <v>1.1599999999999999</v>
      </c>
      <c r="L28" s="11"/>
      <c r="M28" s="7"/>
    </row>
    <row r="29" spans="1:17">
      <c r="A29" s="7"/>
      <c r="B29" s="74" t="s">
        <v>15</v>
      </c>
      <c r="C29" s="97">
        <v>0.13</v>
      </c>
      <c r="D29" s="97">
        <v>0.33</v>
      </c>
      <c r="E29" s="97">
        <v>0.33</v>
      </c>
      <c r="F29" s="98">
        <v>0.5</v>
      </c>
      <c r="G29" s="98">
        <v>0.98</v>
      </c>
      <c r="H29" s="98">
        <v>1.37</v>
      </c>
      <c r="I29" s="97">
        <v>7.47</v>
      </c>
      <c r="J29" s="97">
        <v>2.1800000000000002</v>
      </c>
      <c r="K29" s="97">
        <v>5.0999999999999996</v>
      </c>
      <c r="L29" s="11"/>
      <c r="M29" s="7"/>
    </row>
    <row r="30" spans="1:17">
      <c r="A30" s="7"/>
      <c r="B30" s="74" t="s">
        <v>24</v>
      </c>
      <c r="C30" s="97">
        <v>0.08</v>
      </c>
      <c r="D30" s="97">
        <v>0.59</v>
      </c>
      <c r="E30" s="97">
        <v>1.77</v>
      </c>
      <c r="F30" s="98">
        <v>1.06</v>
      </c>
      <c r="G30" s="98">
        <v>1.05</v>
      </c>
      <c r="H30" s="98">
        <v>3.34</v>
      </c>
      <c r="I30" s="97">
        <v>0</v>
      </c>
      <c r="J30" s="97">
        <v>0.7</v>
      </c>
      <c r="K30" s="97">
        <v>4.2699999999999996</v>
      </c>
      <c r="L30" s="11"/>
      <c r="M30" s="7"/>
    </row>
    <row r="31" spans="1:17">
      <c r="A31" s="7"/>
      <c r="B31" s="74" t="s">
        <v>28</v>
      </c>
      <c r="C31" s="97">
        <v>0.1</v>
      </c>
      <c r="D31" s="97">
        <v>0.3</v>
      </c>
      <c r="E31" s="97">
        <v>0.55000000000000004</v>
      </c>
      <c r="F31" s="98">
        <v>0.26</v>
      </c>
      <c r="G31" s="98">
        <v>0.05</v>
      </c>
      <c r="H31" s="98">
        <v>1.54</v>
      </c>
      <c r="I31" s="97">
        <v>0</v>
      </c>
      <c r="J31" s="97">
        <v>-0.89</v>
      </c>
      <c r="K31" s="97">
        <v>1.73</v>
      </c>
      <c r="L31" s="11"/>
      <c r="M31" s="7"/>
    </row>
    <row r="32" spans="1:17">
      <c r="A32" s="7"/>
      <c r="B32" s="74" t="s">
        <v>32</v>
      </c>
      <c r="C32" s="97">
        <v>0.34</v>
      </c>
      <c r="D32" s="97">
        <v>0.41</v>
      </c>
      <c r="E32" s="97">
        <v>0.11</v>
      </c>
      <c r="F32" s="98">
        <v>0.43</v>
      </c>
      <c r="G32" s="98">
        <v>-3.15</v>
      </c>
      <c r="H32" s="98">
        <v>-19.350000000000001</v>
      </c>
      <c r="I32" s="97">
        <v>0</v>
      </c>
      <c r="J32" s="97">
        <v>-3.61</v>
      </c>
      <c r="K32" s="97">
        <v>-0.36</v>
      </c>
      <c r="L32" s="11"/>
      <c r="M32" s="7"/>
    </row>
    <row r="33" spans="1:14">
      <c r="A33" s="7"/>
      <c r="B33" s="74" t="s">
        <v>29</v>
      </c>
      <c r="C33" s="97">
        <v>0</v>
      </c>
      <c r="D33" s="97">
        <v>0.52</v>
      </c>
      <c r="E33" s="97">
        <v>0.56000000000000005</v>
      </c>
      <c r="F33" s="98">
        <v>-0.36</v>
      </c>
      <c r="G33" s="98">
        <v>1.45</v>
      </c>
      <c r="H33" s="98">
        <v>1.49</v>
      </c>
      <c r="I33" s="97">
        <v>0</v>
      </c>
      <c r="J33" s="97">
        <v>1.43</v>
      </c>
      <c r="K33" s="97">
        <v>4.97</v>
      </c>
      <c r="L33" s="11"/>
      <c r="M33" s="7"/>
    </row>
    <row r="34" spans="1:14">
      <c r="A34" s="7"/>
      <c r="B34" s="74" t="s">
        <v>31</v>
      </c>
      <c r="C34" s="97">
        <v>0.68</v>
      </c>
      <c r="D34" s="97">
        <v>0.37</v>
      </c>
      <c r="E34" s="97">
        <v>0.52</v>
      </c>
      <c r="F34" s="98">
        <v>3.62</v>
      </c>
      <c r="G34" s="98">
        <v>0.95</v>
      </c>
      <c r="H34" s="98">
        <v>2.42</v>
      </c>
      <c r="I34" s="97">
        <v>0</v>
      </c>
      <c r="J34" s="97">
        <v>-0.2</v>
      </c>
      <c r="K34" s="97">
        <v>3.98</v>
      </c>
      <c r="L34" s="11"/>
      <c r="M34" s="7"/>
    </row>
    <row r="35" spans="1:14">
      <c r="A35" s="7"/>
      <c r="B35" s="74" t="s">
        <v>25</v>
      </c>
      <c r="C35" s="97">
        <v>0.11</v>
      </c>
      <c r="D35" s="97">
        <v>0.32</v>
      </c>
      <c r="E35" s="97">
        <v>0.2</v>
      </c>
      <c r="F35" s="98">
        <v>0.4</v>
      </c>
      <c r="G35" s="98">
        <v>0.92</v>
      </c>
      <c r="H35" s="98">
        <v>0.71</v>
      </c>
      <c r="I35" s="97">
        <v>0</v>
      </c>
      <c r="J35" s="97">
        <v>-0.87</v>
      </c>
      <c r="K35" s="97">
        <v>4.63</v>
      </c>
      <c r="L35" s="11"/>
      <c r="M35" s="7"/>
    </row>
    <row r="36" spans="1:14">
      <c r="A36" s="7"/>
      <c r="B36" s="74" t="s">
        <v>26</v>
      </c>
      <c r="C36" s="97">
        <v>0.11</v>
      </c>
      <c r="D36" s="97">
        <v>0.21</v>
      </c>
      <c r="E36" s="97">
        <v>0.31</v>
      </c>
      <c r="F36" s="98">
        <v>1.32</v>
      </c>
      <c r="G36" s="98">
        <v>0.02</v>
      </c>
      <c r="H36" s="98">
        <v>2.67</v>
      </c>
      <c r="I36" s="97">
        <v>0</v>
      </c>
      <c r="J36" s="97">
        <v>-1.84</v>
      </c>
      <c r="K36" s="97">
        <v>3.74</v>
      </c>
      <c r="L36" s="11"/>
      <c r="M36" s="7"/>
    </row>
    <row r="37" spans="1:14">
      <c r="A37" s="7"/>
      <c r="B37" s="74" t="s">
        <v>21</v>
      </c>
      <c r="C37" s="97">
        <v>-0.13</v>
      </c>
      <c r="D37" s="97">
        <v>1.1599999999999999</v>
      </c>
      <c r="E37" s="97">
        <v>0.63</v>
      </c>
      <c r="F37" s="98">
        <v>-1.36</v>
      </c>
      <c r="G37" s="98">
        <v>1.89</v>
      </c>
      <c r="H37" s="98">
        <v>3.95</v>
      </c>
      <c r="I37" s="97">
        <v>0</v>
      </c>
      <c r="J37" s="97">
        <v>1.34</v>
      </c>
      <c r="K37" s="97">
        <v>5.79</v>
      </c>
      <c r="L37" s="11"/>
      <c r="M37" s="7"/>
    </row>
    <row r="38" spans="1:14">
      <c r="A38" s="7"/>
      <c r="B38" s="74" t="s">
        <v>17</v>
      </c>
      <c r="C38" s="97">
        <v>0.09</v>
      </c>
      <c r="D38" s="97">
        <v>0.34</v>
      </c>
      <c r="E38" s="97">
        <v>0.3</v>
      </c>
      <c r="F38" s="98">
        <v>2.95</v>
      </c>
      <c r="G38" s="98">
        <v>2.5</v>
      </c>
      <c r="H38" s="98">
        <v>1.19</v>
      </c>
      <c r="I38" s="97">
        <v>4.7300000000000004</v>
      </c>
      <c r="J38" s="97">
        <v>1.91</v>
      </c>
      <c r="K38" s="97">
        <v>1.86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40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5</v>
      </c>
      <c r="C13" s="113">
        <v>1.8</v>
      </c>
      <c r="D13" s="113">
        <v>-1.04</v>
      </c>
      <c r="E13" s="113">
        <v>0</v>
      </c>
      <c r="F13" s="114">
        <v>5.62</v>
      </c>
      <c r="G13" s="114">
        <v>0.76</v>
      </c>
      <c r="H13" s="114">
        <v>2.48</v>
      </c>
      <c r="I13" s="113">
        <v>6.34</v>
      </c>
      <c r="J13" s="113">
        <v>-2.98</v>
      </c>
      <c r="K13" s="113">
        <v>1.1599999999999999</v>
      </c>
      <c r="L13" s="11"/>
      <c r="M13" s="7"/>
    </row>
    <row r="14" spans="1:15">
      <c r="A14" s="7"/>
      <c r="B14" s="9" t="s">
        <v>6</v>
      </c>
      <c r="C14" s="97">
        <f>C13-AVERAGE(C15:C38)</f>
        <v>0.16916666666666691</v>
      </c>
      <c r="D14" s="97">
        <f t="shared" ref="D14:K14" si="0">D13-AVERAGE(D15:D38)</f>
        <v>-1.2691666666666668</v>
      </c>
      <c r="E14" s="97">
        <f t="shared" si="0"/>
        <v>6.9999999999999993E-2</v>
      </c>
      <c r="F14" s="98">
        <f t="shared" si="0"/>
        <v>0.13333333333333464</v>
      </c>
      <c r="G14" s="98">
        <f t="shared" si="0"/>
        <v>-0.36833333333333318</v>
      </c>
      <c r="H14" s="98">
        <f t="shared" si="0"/>
        <v>1.2433333333333334</v>
      </c>
      <c r="I14" s="97">
        <f t="shared" si="0"/>
        <v>1.5583333333333327</v>
      </c>
      <c r="J14" s="97">
        <f t="shared" si="0"/>
        <v>-1.0958333333333337</v>
      </c>
      <c r="K14" s="97">
        <f t="shared" si="0"/>
        <v>0.5541666666666667</v>
      </c>
      <c r="L14" s="11"/>
      <c r="M14" s="7"/>
    </row>
    <row r="15" spans="1:15">
      <c r="A15" s="7"/>
      <c r="B15" s="74" t="s">
        <v>23</v>
      </c>
      <c r="C15" s="97">
        <v>0.74</v>
      </c>
      <c r="D15" s="97">
        <v>0.17</v>
      </c>
      <c r="E15" s="97">
        <v>-0.17</v>
      </c>
      <c r="F15" s="98">
        <v>2.8</v>
      </c>
      <c r="G15" s="98">
        <v>0.87</v>
      </c>
      <c r="H15" s="98">
        <v>0.54</v>
      </c>
      <c r="I15" s="97">
        <v>0</v>
      </c>
      <c r="J15" s="97">
        <v>-2.27</v>
      </c>
      <c r="K15" s="97">
        <v>-0.11</v>
      </c>
      <c r="L15" s="11"/>
      <c r="M15" s="7"/>
      <c r="N15" s="17" t="s">
        <v>7</v>
      </c>
      <c r="O15" s="64">
        <f>+K17*-1</f>
        <v>-0.86</v>
      </c>
    </row>
    <row r="16" spans="1:15">
      <c r="A16" s="7"/>
      <c r="B16" s="74" t="s">
        <v>11</v>
      </c>
      <c r="C16" s="97">
        <v>1.36</v>
      </c>
      <c r="D16" s="97">
        <v>0.72</v>
      </c>
      <c r="E16" s="97">
        <v>0.06</v>
      </c>
      <c r="F16" s="98">
        <v>6.86</v>
      </c>
      <c r="G16" s="98">
        <v>0.6</v>
      </c>
      <c r="H16" s="98">
        <v>1.56</v>
      </c>
      <c r="I16" s="97">
        <v>7.92</v>
      </c>
      <c r="J16" s="97">
        <v>-2.6</v>
      </c>
      <c r="K16" s="97">
        <v>1.1399999999999999</v>
      </c>
      <c r="L16" s="11"/>
      <c r="M16" s="7"/>
      <c r="N16" s="17" t="s">
        <v>5</v>
      </c>
      <c r="O16" s="18">
        <f>100-O15</f>
        <v>100.86</v>
      </c>
    </row>
    <row r="17" spans="1:17">
      <c r="A17" s="7"/>
      <c r="B17" s="75" t="s">
        <v>30</v>
      </c>
      <c r="C17" s="102">
        <v>1.76</v>
      </c>
      <c r="D17" s="102">
        <v>-2.38</v>
      </c>
      <c r="E17" s="102">
        <v>0.08</v>
      </c>
      <c r="F17" s="102">
        <v>5.9</v>
      </c>
      <c r="G17" s="102">
        <v>0.2</v>
      </c>
      <c r="H17" s="102">
        <v>2.34</v>
      </c>
      <c r="I17" s="102">
        <v>6.32</v>
      </c>
      <c r="J17" s="102">
        <v>-4.24</v>
      </c>
      <c r="K17" s="102">
        <v>0.86</v>
      </c>
      <c r="L17" s="11"/>
      <c r="M17" s="7"/>
    </row>
    <row r="18" spans="1:17">
      <c r="A18" s="7"/>
      <c r="B18" s="74" t="s">
        <v>12</v>
      </c>
      <c r="C18" s="97">
        <v>1.42</v>
      </c>
      <c r="D18" s="97">
        <v>0.12</v>
      </c>
      <c r="E18" s="97">
        <v>0.04</v>
      </c>
      <c r="F18" s="98">
        <v>6.46</v>
      </c>
      <c r="G18" s="98">
        <v>4.16</v>
      </c>
      <c r="H18" s="98">
        <v>7.94</v>
      </c>
      <c r="I18" s="97">
        <v>7.38</v>
      </c>
      <c r="J18" s="97">
        <v>4.5999999999999996</v>
      </c>
      <c r="K18" s="97">
        <v>8.56</v>
      </c>
      <c r="L18" s="11"/>
      <c r="M18" s="7"/>
    </row>
    <row r="19" spans="1:17">
      <c r="A19" s="7"/>
      <c r="B19" s="74" t="s">
        <v>10</v>
      </c>
      <c r="C19" s="97">
        <v>1.4</v>
      </c>
      <c r="D19" s="97">
        <v>-0.4</v>
      </c>
      <c r="E19" s="97">
        <v>-0.2</v>
      </c>
      <c r="F19" s="98">
        <v>3.7</v>
      </c>
      <c r="G19" s="98">
        <v>0.38</v>
      </c>
      <c r="H19" s="98">
        <v>-0.7</v>
      </c>
      <c r="I19" s="97">
        <v>3.86</v>
      </c>
      <c r="J19" s="97">
        <v>-4.0199999999999996</v>
      </c>
      <c r="K19" s="97">
        <v>-1.96</v>
      </c>
      <c r="L19" s="11"/>
      <c r="M19" s="7"/>
    </row>
    <row r="20" spans="1:17">
      <c r="A20" s="7"/>
      <c r="B20" s="74" t="s">
        <v>13</v>
      </c>
      <c r="C20" s="97">
        <v>1.36</v>
      </c>
      <c r="D20" s="97">
        <v>1.3</v>
      </c>
      <c r="E20" s="97">
        <v>-0.02</v>
      </c>
      <c r="F20" s="98">
        <v>9.3800000000000008</v>
      </c>
      <c r="G20" s="98">
        <v>2.62</v>
      </c>
      <c r="H20" s="98">
        <v>2.5</v>
      </c>
      <c r="I20" s="97">
        <v>10.28</v>
      </c>
      <c r="J20" s="97">
        <v>0.38</v>
      </c>
      <c r="K20" s="97">
        <v>2.2599999999999998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1.42</v>
      </c>
      <c r="D21" s="97">
        <v>0.98</v>
      </c>
      <c r="E21" s="97">
        <v>0.57999999999999996</v>
      </c>
      <c r="F21" s="98">
        <v>10.62</v>
      </c>
      <c r="G21" s="98">
        <v>2.16</v>
      </c>
      <c r="H21" s="98">
        <v>1.56</v>
      </c>
      <c r="I21" s="97">
        <v>11.8</v>
      </c>
      <c r="J21" s="97">
        <v>-1.22</v>
      </c>
      <c r="K21" s="97">
        <v>1.38</v>
      </c>
      <c r="L21" s="11"/>
      <c r="M21" s="7"/>
      <c r="N21" s="17">
        <v>2009</v>
      </c>
      <c r="O21" s="73">
        <f>+C17</f>
        <v>1.76</v>
      </c>
      <c r="P21" s="73">
        <f>+F17</f>
        <v>5.9</v>
      </c>
      <c r="Q21" s="73">
        <f>+I17</f>
        <v>6.32</v>
      </c>
    </row>
    <row r="22" spans="1:17">
      <c r="A22" s="7"/>
      <c r="B22" s="74" t="s">
        <v>27</v>
      </c>
      <c r="C22" s="97">
        <v>1.91</v>
      </c>
      <c r="D22" s="97">
        <v>0.2</v>
      </c>
      <c r="E22" s="97">
        <v>-0.02</v>
      </c>
      <c r="F22" s="98">
        <v>4.07</v>
      </c>
      <c r="G22" s="98">
        <v>1.1599999999999999</v>
      </c>
      <c r="H22" s="98">
        <v>0.23</v>
      </c>
      <c r="I22" s="97">
        <v>0</v>
      </c>
      <c r="J22" s="97">
        <v>-1.95</v>
      </c>
      <c r="K22" s="97">
        <v>-0.28000000000000003</v>
      </c>
      <c r="L22" s="11"/>
      <c r="M22" s="7"/>
      <c r="N22" s="17">
        <v>2010</v>
      </c>
      <c r="O22" s="73">
        <f>+D17</f>
        <v>-2.38</v>
      </c>
      <c r="P22" s="73">
        <f>+G17</f>
        <v>0.2</v>
      </c>
      <c r="Q22" s="73">
        <f>+J17</f>
        <v>-4.24</v>
      </c>
    </row>
    <row r="23" spans="1:17">
      <c r="A23" s="7"/>
      <c r="B23" s="74" t="s">
        <v>16</v>
      </c>
      <c r="C23" s="97">
        <v>0.66</v>
      </c>
      <c r="D23" s="97">
        <v>0.28999999999999998</v>
      </c>
      <c r="E23" s="97">
        <v>0.06</v>
      </c>
      <c r="F23" s="98">
        <v>2.83</v>
      </c>
      <c r="G23" s="98">
        <v>0.68</v>
      </c>
      <c r="H23" s="98">
        <v>0.65</v>
      </c>
      <c r="I23" s="97">
        <v>0</v>
      </c>
      <c r="J23" s="97">
        <v>-1.19</v>
      </c>
      <c r="K23" s="97">
        <v>-0.37</v>
      </c>
      <c r="L23" s="11"/>
      <c r="M23" s="7"/>
      <c r="N23" s="17">
        <v>2011</v>
      </c>
      <c r="O23" s="73">
        <f>+E17</f>
        <v>0.08</v>
      </c>
      <c r="P23" s="73">
        <f>+H17</f>
        <v>2.34</v>
      </c>
      <c r="Q23" s="73">
        <f>+K17</f>
        <v>0.86</v>
      </c>
    </row>
    <row r="24" spans="1:17">
      <c r="A24" s="7"/>
      <c r="B24" s="74" t="s">
        <v>18</v>
      </c>
      <c r="C24" s="97">
        <v>7.1</v>
      </c>
      <c r="D24" s="97">
        <v>-0.04</v>
      </c>
      <c r="E24" s="97">
        <v>0</v>
      </c>
      <c r="F24" s="98">
        <v>7.14</v>
      </c>
      <c r="G24" s="98">
        <v>-1.54</v>
      </c>
      <c r="H24" s="98">
        <v>0.2</v>
      </c>
      <c r="I24" s="97">
        <v>8.42</v>
      </c>
      <c r="J24" s="97">
        <v>-3.62</v>
      </c>
      <c r="K24" s="97">
        <v>4.18</v>
      </c>
      <c r="L24" s="11"/>
      <c r="M24" s="7"/>
    </row>
    <row r="25" spans="1:17">
      <c r="A25" s="7"/>
      <c r="B25" s="74" t="s">
        <v>8</v>
      </c>
      <c r="C25" s="97">
        <v>1.1599999999999999</v>
      </c>
      <c r="D25" s="97">
        <v>-0.54</v>
      </c>
      <c r="E25" s="97">
        <v>-0.08</v>
      </c>
      <c r="F25" s="98">
        <v>2.2599999999999998</v>
      </c>
      <c r="G25" s="98">
        <v>0.9</v>
      </c>
      <c r="H25" s="98">
        <v>6.62</v>
      </c>
      <c r="I25" s="97">
        <v>4.18</v>
      </c>
      <c r="J25" s="97">
        <v>-0.48</v>
      </c>
      <c r="K25" s="97">
        <v>3.82</v>
      </c>
      <c r="L25" s="11"/>
      <c r="M25" s="7"/>
    </row>
    <row r="26" spans="1:17">
      <c r="A26" s="7"/>
      <c r="B26" s="74" t="s">
        <v>20</v>
      </c>
      <c r="C26" s="97">
        <v>1.56</v>
      </c>
      <c r="D26" s="97">
        <v>1.2</v>
      </c>
      <c r="E26" s="97">
        <v>0</v>
      </c>
      <c r="F26" s="98">
        <v>6.96</v>
      </c>
      <c r="G26" s="98">
        <v>2.94</v>
      </c>
      <c r="H26" s="98">
        <v>1</v>
      </c>
      <c r="I26" s="97">
        <v>8.84</v>
      </c>
      <c r="J26" s="97">
        <v>-0.12</v>
      </c>
      <c r="K26" s="97">
        <v>0.22</v>
      </c>
      <c r="L26" s="11"/>
      <c r="M26" s="7"/>
    </row>
    <row r="27" spans="1:17">
      <c r="A27" s="7"/>
      <c r="B27" s="74" t="s">
        <v>22</v>
      </c>
      <c r="C27" s="97">
        <v>0.98</v>
      </c>
      <c r="D27" s="97">
        <v>1.34</v>
      </c>
      <c r="E27" s="97">
        <v>0.1</v>
      </c>
      <c r="F27" s="98">
        <v>11.76</v>
      </c>
      <c r="G27" s="98">
        <v>2.5</v>
      </c>
      <c r="H27" s="98">
        <v>3.02</v>
      </c>
      <c r="I27" s="97">
        <v>12.12</v>
      </c>
      <c r="J27" s="97">
        <v>-2</v>
      </c>
      <c r="K27" s="97">
        <v>-0.38</v>
      </c>
      <c r="L27" s="11"/>
      <c r="M27" s="7"/>
    </row>
    <row r="28" spans="1:17">
      <c r="A28" s="7"/>
      <c r="B28" s="74" t="s">
        <v>19</v>
      </c>
      <c r="C28" s="97">
        <v>1.24</v>
      </c>
      <c r="D28" s="97">
        <v>0.96</v>
      </c>
      <c r="E28" s="97">
        <v>-0.18</v>
      </c>
      <c r="F28" s="98">
        <v>10.78</v>
      </c>
      <c r="G28" s="98">
        <v>0.72</v>
      </c>
      <c r="H28" s="98">
        <v>1.86</v>
      </c>
      <c r="I28" s="97">
        <v>12.22</v>
      </c>
      <c r="J28" s="97">
        <v>-5.22</v>
      </c>
      <c r="K28" s="97">
        <v>-0.62</v>
      </c>
      <c r="L28" s="11"/>
      <c r="M28" s="7"/>
    </row>
    <row r="29" spans="1:17">
      <c r="A29" s="7"/>
      <c r="B29" s="74" t="s">
        <v>15</v>
      </c>
      <c r="C29" s="97">
        <v>7.78</v>
      </c>
      <c r="D29" s="97">
        <v>-0.04</v>
      </c>
      <c r="E29" s="97">
        <v>0.02</v>
      </c>
      <c r="F29" s="98">
        <v>8.92</v>
      </c>
      <c r="G29" s="98">
        <v>0.52</v>
      </c>
      <c r="H29" s="98">
        <v>-0.26</v>
      </c>
      <c r="I29" s="97">
        <v>9.2799999999999994</v>
      </c>
      <c r="J29" s="97">
        <v>-2.82</v>
      </c>
      <c r="K29" s="97">
        <v>-0.88</v>
      </c>
      <c r="L29" s="11"/>
      <c r="M29" s="7"/>
    </row>
    <row r="30" spans="1:17">
      <c r="A30" s="7"/>
      <c r="B30" s="74" t="s">
        <v>24</v>
      </c>
      <c r="C30" s="97">
        <v>0.04</v>
      </c>
      <c r="D30" s="97">
        <v>0.01</v>
      </c>
      <c r="E30" s="97">
        <v>0.03</v>
      </c>
      <c r="F30" s="98">
        <v>3.12</v>
      </c>
      <c r="G30" s="98">
        <v>0.45</v>
      </c>
      <c r="H30" s="98">
        <v>-0.42</v>
      </c>
      <c r="I30" s="97">
        <v>0</v>
      </c>
      <c r="J30" s="97">
        <v>-2.86</v>
      </c>
      <c r="K30" s="97">
        <v>3.7</v>
      </c>
      <c r="L30" s="11"/>
      <c r="M30" s="7"/>
    </row>
    <row r="31" spans="1:17">
      <c r="A31" s="7"/>
      <c r="B31" s="74" t="s">
        <v>28</v>
      </c>
      <c r="C31" s="97">
        <v>0.68</v>
      </c>
      <c r="D31" s="97">
        <v>-0.01</v>
      </c>
      <c r="E31" s="97">
        <v>0.04</v>
      </c>
      <c r="F31" s="98">
        <v>1.39</v>
      </c>
      <c r="G31" s="98">
        <v>0.47</v>
      </c>
      <c r="H31" s="98">
        <v>0.64</v>
      </c>
      <c r="I31" s="97">
        <v>0</v>
      </c>
      <c r="J31" s="97">
        <v>-0.74</v>
      </c>
      <c r="K31" s="97">
        <v>0.31</v>
      </c>
      <c r="L31" s="11"/>
      <c r="M31" s="7"/>
    </row>
    <row r="32" spans="1:17">
      <c r="A32" s="7"/>
      <c r="B32" s="74" t="s">
        <v>32</v>
      </c>
      <c r="C32" s="97">
        <v>0.26</v>
      </c>
      <c r="D32" s="97">
        <v>0.19</v>
      </c>
      <c r="E32" s="97">
        <v>-0.9</v>
      </c>
      <c r="F32" s="98">
        <v>3.82</v>
      </c>
      <c r="G32" s="98">
        <v>0.36</v>
      </c>
      <c r="H32" s="98">
        <v>-1.61</v>
      </c>
      <c r="I32" s="97">
        <v>0</v>
      </c>
      <c r="J32" s="97">
        <v>-2.73</v>
      </c>
      <c r="K32" s="97">
        <v>-2.57</v>
      </c>
      <c r="L32" s="11"/>
      <c r="M32" s="7"/>
    </row>
    <row r="33" spans="1:14">
      <c r="A33" s="7"/>
      <c r="B33" s="74" t="s">
        <v>29</v>
      </c>
      <c r="C33" s="97">
        <v>0.86</v>
      </c>
      <c r="D33" s="97">
        <v>0.31</v>
      </c>
      <c r="E33" s="97">
        <v>0.03</v>
      </c>
      <c r="F33" s="98">
        <v>2.88</v>
      </c>
      <c r="G33" s="98">
        <v>1.24</v>
      </c>
      <c r="H33" s="98">
        <v>0.66</v>
      </c>
      <c r="I33" s="97">
        <v>0</v>
      </c>
      <c r="J33" s="97">
        <v>7.0000000000000007E-2</v>
      </c>
      <c r="K33" s="97">
        <v>0.68</v>
      </c>
      <c r="L33" s="11"/>
      <c r="M33" s="7"/>
    </row>
    <row r="34" spans="1:14">
      <c r="A34" s="7"/>
      <c r="B34" s="74" t="s">
        <v>31</v>
      </c>
      <c r="C34" s="97">
        <v>0.53</v>
      </c>
      <c r="D34" s="97">
        <v>0.28999999999999998</v>
      </c>
      <c r="E34" s="97">
        <v>0.02</v>
      </c>
      <c r="F34" s="98">
        <v>2.98</v>
      </c>
      <c r="G34" s="98">
        <v>1.94</v>
      </c>
      <c r="H34" s="98">
        <v>0.81</v>
      </c>
      <c r="I34" s="97">
        <v>0</v>
      </c>
      <c r="J34" s="97">
        <v>0.37</v>
      </c>
      <c r="K34" s="97">
        <v>-0.55000000000000004</v>
      </c>
      <c r="L34" s="11"/>
      <c r="M34" s="7"/>
    </row>
    <row r="35" spans="1:14">
      <c r="A35" s="7"/>
      <c r="B35" s="74" t="s">
        <v>25</v>
      </c>
      <c r="C35" s="97">
        <v>0.72</v>
      </c>
      <c r="D35" s="97">
        <v>0.09</v>
      </c>
      <c r="E35" s="97">
        <v>-0.73</v>
      </c>
      <c r="F35" s="98">
        <v>3.17</v>
      </c>
      <c r="G35" s="98">
        <v>0.39</v>
      </c>
      <c r="H35" s="98">
        <v>-0.86</v>
      </c>
      <c r="I35" s="97">
        <v>0</v>
      </c>
      <c r="J35" s="97">
        <v>-6</v>
      </c>
      <c r="K35" s="97">
        <v>-2.72</v>
      </c>
      <c r="L35" s="11"/>
      <c r="M35" s="7"/>
    </row>
    <row r="36" spans="1:14">
      <c r="A36" s="7"/>
      <c r="B36" s="74" t="s">
        <v>26</v>
      </c>
      <c r="C36" s="97">
        <v>0.8</v>
      </c>
      <c r="D36" s="97">
        <v>-0.34</v>
      </c>
      <c r="E36" s="97">
        <v>0.02</v>
      </c>
      <c r="F36" s="98">
        <v>2.3199999999999998</v>
      </c>
      <c r="G36" s="98">
        <v>0.74</v>
      </c>
      <c r="H36" s="98">
        <v>0.49</v>
      </c>
      <c r="I36" s="97">
        <v>0</v>
      </c>
      <c r="J36" s="97">
        <v>-1.43</v>
      </c>
      <c r="K36" s="97">
        <v>-0.11</v>
      </c>
      <c r="L36" s="11"/>
      <c r="M36" s="7"/>
    </row>
    <row r="37" spans="1:14">
      <c r="A37" s="7"/>
      <c r="B37" s="74" t="s">
        <v>21</v>
      </c>
      <c r="C37" s="97">
        <v>0.44</v>
      </c>
      <c r="D37" s="97">
        <v>0.22</v>
      </c>
      <c r="E37" s="97">
        <v>0.02</v>
      </c>
      <c r="F37" s="98">
        <v>2.46</v>
      </c>
      <c r="G37" s="98">
        <v>0.84</v>
      </c>
      <c r="H37" s="98">
        <v>0.55000000000000004</v>
      </c>
      <c r="I37" s="97">
        <v>0</v>
      </c>
      <c r="J37" s="97">
        <v>-1.69</v>
      </c>
      <c r="K37" s="97">
        <v>0.06</v>
      </c>
      <c r="L37" s="11"/>
      <c r="M37" s="7"/>
    </row>
    <row r="38" spans="1:14">
      <c r="A38" s="7"/>
      <c r="B38" s="74" t="s">
        <v>17</v>
      </c>
      <c r="C38" s="97">
        <v>2.96</v>
      </c>
      <c r="D38" s="97">
        <v>0.86</v>
      </c>
      <c r="E38" s="97">
        <v>-0.48</v>
      </c>
      <c r="F38" s="98">
        <v>9.1</v>
      </c>
      <c r="G38" s="98">
        <v>1.78</v>
      </c>
      <c r="H38" s="98">
        <v>0.36</v>
      </c>
      <c r="I38" s="97">
        <v>12.14</v>
      </c>
      <c r="J38" s="97">
        <v>-3.44</v>
      </c>
      <c r="K38" s="97">
        <v>-2.08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39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13"/>
      <c r="D9" s="72"/>
      <c r="E9" s="13"/>
      <c r="F9" s="13"/>
      <c r="G9" s="72"/>
      <c r="H9" s="13"/>
      <c r="I9" s="13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13"/>
      <c r="D12" s="72"/>
      <c r="E12" s="13"/>
      <c r="F12" s="13"/>
      <c r="G12" s="72"/>
      <c r="H12" s="13"/>
      <c r="I12" s="13"/>
      <c r="J12" s="72"/>
      <c r="K12" s="13"/>
      <c r="L12" s="11"/>
      <c r="M12" s="7"/>
    </row>
    <row r="13" spans="1:15">
      <c r="A13" s="7"/>
      <c r="B13" s="19" t="s">
        <v>5</v>
      </c>
      <c r="C13" s="113">
        <v>0.35</v>
      </c>
      <c r="D13" s="113">
        <v>0.28999999999999998</v>
      </c>
      <c r="E13" s="113">
        <v>0.17</v>
      </c>
      <c r="F13" s="114">
        <v>2.73</v>
      </c>
      <c r="G13" s="114">
        <v>1.77</v>
      </c>
      <c r="H13" s="114">
        <v>1.27</v>
      </c>
      <c r="I13" s="113">
        <v>4.63</v>
      </c>
      <c r="J13" s="113">
        <v>2.85</v>
      </c>
      <c r="K13" s="113">
        <v>2.67</v>
      </c>
      <c r="L13" s="11"/>
      <c r="M13" s="7"/>
    </row>
    <row r="14" spans="1:15">
      <c r="A14" s="7"/>
      <c r="B14" s="9" t="s">
        <v>6</v>
      </c>
      <c r="C14" s="97">
        <f>C13-AVERAGE(C15:C38)</f>
        <v>-5.7500000000000162E-2</v>
      </c>
      <c r="D14" s="97">
        <f t="shared" ref="D14:K14" si="0">D13-AVERAGE(D15:D38)</f>
        <v>7.1666666666666629E-2</v>
      </c>
      <c r="E14" s="97">
        <f t="shared" si="0"/>
        <v>-0.12875</v>
      </c>
      <c r="F14" s="98">
        <f t="shared" si="0"/>
        <v>0.16333333333333311</v>
      </c>
      <c r="G14" s="98">
        <f t="shared" si="0"/>
        <v>0.29666666666666663</v>
      </c>
      <c r="H14" s="98">
        <f t="shared" si="0"/>
        <v>1.7500000000000071E-2</v>
      </c>
      <c r="I14" s="97">
        <f t="shared" si="0"/>
        <v>2.0529166666666665</v>
      </c>
      <c r="J14" s="97">
        <f t="shared" si="0"/>
        <v>5.7916666666666394E-2</v>
      </c>
      <c r="K14" s="97">
        <f t="shared" si="0"/>
        <v>-0.16791666666666716</v>
      </c>
      <c r="L14" s="11"/>
      <c r="M14" s="7"/>
    </row>
    <row r="15" spans="1:15">
      <c r="A15" s="7"/>
      <c r="B15" s="74" t="s">
        <v>23</v>
      </c>
      <c r="C15" s="97">
        <v>0.51</v>
      </c>
      <c r="D15" s="97">
        <v>0.28000000000000003</v>
      </c>
      <c r="E15" s="97">
        <v>0.57999999999999996</v>
      </c>
      <c r="F15" s="98">
        <v>3.63</v>
      </c>
      <c r="G15" s="98">
        <v>1.19</v>
      </c>
      <c r="H15" s="98">
        <v>2.2799999999999998</v>
      </c>
      <c r="I15" s="97">
        <v>0</v>
      </c>
      <c r="J15" s="97">
        <v>1.4</v>
      </c>
      <c r="K15" s="97">
        <v>3.37</v>
      </c>
      <c r="L15" s="11"/>
      <c r="M15" s="7"/>
      <c r="N15" s="17" t="s">
        <v>7</v>
      </c>
      <c r="O15" s="64">
        <f>+K17</f>
        <v>1.93</v>
      </c>
    </row>
    <row r="16" spans="1:15">
      <c r="A16" s="7"/>
      <c r="B16" s="74" t="s">
        <v>11</v>
      </c>
      <c r="C16" s="97">
        <v>0.17</v>
      </c>
      <c r="D16" s="97">
        <v>0.2</v>
      </c>
      <c r="E16" s="97">
        <v>0.03</v>
      </c>
      <c r="F16" s="98">
        <v>2.56</v>
      </c>
      <c r="G16" s="98">
        <v>1.1599999999999999</v>
      </c>
      <c r="H16" s="98">
        <v>0.95</v>
      </c>
      <c r="I16" s="97">
        <v>5.29</v>
      </c>
      <c r="J16" s="97">
        <v>3.4</v>
      </c>
      <c r="K16" s="97">
        <v>1.98</v>
      </c>
      <c r="L16" s="11"/>
      <c r="M16" s="7"/>
      <c r="N16" s="17" t="s">
        <v>5</v>
      </c>
      <c r="O16" s="18">
        <f>100-O15</f>
        <v>98.07</v>
      </c>
    </row>
    <row r="17" spans="1:17">
      <c r="A17" s="7"/>
      <c r="B17" s="75" t="s">
        <v>30</v>
      </c>
      <c r="C17" s="102">
        <v>0.28000000000000003</v>
      </c>
      <c r="D17" s="102">
        <v>0.39</v>
      </c>
      <c r="E17" s="102">
        <v>-0.01</v>
      </c>
      <c r="F17" s="102">
        <v>2.67</v>
      </c>
      <c r="G17" s="102">
        <v>1.99</v>
      </c>
      <c r="H17" s="102">
        <v>1.1000000000000001</v>
      </c>
      <c r="I17" s="102">
        <v>4.3600000000000003</v>
      </c>
      <c r="J17" s="102">
        <v>2.7</v>
      </c>
      <c r="K17" s="102">
        <v>1.93</v>
      </c>
      <c r="L17" s="11"/>
      <c r="M17" s="7"/>
    </row>
    <row r="18" spans="1:17">
      <c r="A18" s="7"/>
      <c r="B18" s="74" t="s">
        <v>12</v>
      </c>
      <c r="C18" s="97">
        <v>0.02</v>
      </c>
      <c r="D18" s="97">
        <v>0.55000000000000004</v>
      </c>
      <c r="E18" s="97">
        <v>0.56999999999999995</v>
      </c>
      <c r="F18" s="98">
        <v>1.83</v>
      </c>
      <c r="G18" s="98">
        <v>1.87</v>
      </c>
      <c r="H18" s="98">
        <v>1.61</v>
      </c>
      <c r="I18" s="97">
        <v>3.98</v>
      </c>
      <c r="J18" s="97">
        <v>4.58</v>
      </c>
      <c r="K18" s="97">
        <v>2.76</v>
      </c>
      <c r="L18" s="11"/>
      <c r="M18" s="7"/>
    </row>
    <row r="19" spans="1:17">
      <c r="A19" s="7"/>
      <c r="B19" s="74" t="s">
        <v>10</v>
      </c>
      <c r="C19" s="97">
        <v>0.42</v>
      </c>
      <c r="D19" s="97">
        <v>0.62</v>
      </c>
      <c r="E19" s="97">
        <v>0.2</v>
      </c>
      <c r="F19" s="98">
        <v>2.73</v>
      </c>
      <c r="G19" s="98">
        <v>1.6</v>
      </c>
      <c r="H19" s="98">
        <v>1.1599999999999999</v>
      </c>
      <c r="I19" s="97">
        <v>4.76</v>
      </c>
      <c r="J19" s="97">
        <v>2.37</v>
      </c>
      <c r="K19" s="97">
        <v>2.66</v>
      </c>
      <c r="L19" s="11"/>
      <c r="M19" s="7"/>
    </row>
    <row r="20" spans="1:17">
      <c r="A20" s="7"/>
      <c r="B20" s="74" t="s">
        <v>13</v>
      </c>
      <c r="C20" s="97">
        <v>0.42</v>
      </c>
      <c r="D20" s="97">
        <v>0.13</v>
      </c>
      <c r="E20" s="97">
        <v>0.14000000000000001</v>
      </c>
      <c r="F20" s="98">
        <v>3.18</v>
      </c>
      <c r="G20" s="98">
        <v>1.45</v>
      </c>
      <c r="H20" s="98">
        <v>1.62</v>
      </c>
      <c r="I20" s="97">
        <v>3.74</v>
      </c>
      <c r="J20" s="97">
        <v>3.56</v>
      </c>
      <c r="K20" s="97">
        <v>4.0599999999999996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0.5</v>
      </c>
      <c r="D21" s="97">
        <v>0.43</v>
      </c>
      <c r="E21" s="97">
        <v>0.35</v>
      </c>
      <c r="F21" s="98">
        <v>2.79</v>
      </c>
      <c r="G21" s="98">
        <v>1.84</v>
      </c>
      <c r="H21" s="98">
        <v>0.99</v>
      </c>
      <c r="I21" s="97">
        <v>4.34</v>
      </c>
      <c r="J21" s="97">
        <v>5.05</v>
      </c>
      <c r="K21" s="97">
        <v>2.98</v>
      </c>
      <c r="L21" s="11"/>
      <c r="M21" s="7"/>
      <c r="N21" s="17">
        <v>2009</v>
      </c>
      <c r="O21" s="73">
        <f>+C17</f>
        <v>0.28000000000000003</v>
      </c>
      <c r="P21" s="73">
        <f>+F17</f>
        <v>2.67</v>
      </c>
      <c r="Q21" s="73">
        <f>+I17</f>
        <v>4.3600000000000003</v>
      </c>
    </row>
    <row r="22" spans="1:17">
      <c r="A22" s="7"/>
      <c r="B22" s="74" t="s">
        <v>27</v>
      </c>
      <c r="C22" s="97">
        <v>0.16</v>
      </c>
      <c r="D22" s="97">
        <v>0.25</v>
      </c>
      <c r="E22" s="97">
        <v>0.27</v>
      </c>
      <c r="F22" s="98">
        <v>1.53</v>
      </c>
      <c r="G22" s="98">
        <v>1.82</v>
      </c>
      <c r="H22" s="98">
        <v>1.32</v>
      </c>
      <c r="I22" s="97">
        <v>0</v>
      </c>
      <c r="J22" s="97">
        <v>2.93</v>
      </c>
      <c r="K22" s="97">
        <v>2.97</v>
      </c>
      <c r="L22" s="11"/>
      <c r="M22" s="7"/>
      <c r="N22" s="17">
        <v>2010</v>
      </c>
      <c r="O22" s="73">
        <f>+D17</f>
        <v>0.39</v>
      </c>
      <c r="P22" s="73">
        <f>+G17</f>
        <v>1.99</v>
      </c>
      <c r="Q22" s="73">
        <f>+J17</f>
        <v>2.7</v>
      </c>
    </row>
    <row r="23" spans="1:17">
      <c r="A23" s="7"/>
      <c r="B23" s="74" t="s">
        <v>16</v>
      </c>
      <c r="C23" s="97">
        <v>0.64</v>
      </c>
      <c r="D23" s="97">
        <v>0.35</v>
      </c>
      <c r="E23" s="97">
        <v>0.59</v>
      </c>
      <c r="F23" s="98">
        <v>2.95</v>
      </c>
      <c r="G23" s="98">
        <v>2.0499999999999998</v>
      </c>
      <c r="H23" s="98">
        <v>1.93</v>
      </c>
      <c r="I23" s="97">
        <v>0</v>
      </c>
      <c r="J23" s="97">
        <v>3.55</v>
      </c>
      <c r="K23" s="97">
        <v>4.58</v>
      </c>
      <c r="L23" s="11"/>
      <c r="M23" s="7"/>
      <c r="N23" s="17">
        <v>2011</v>
      </c>
      <c r="O23" s="73">
        <f>+E17</f>
        <v>-0.01</v>
      </c>
      <c r="P23" s="73">
        <f>+H17</f>
        <v>1.1000000000000001</v>
      </c>
      <c r="Q23" s="73">
        <f>+K17</f>
        <v>1.93</v>
      </c>
    </row>
    <row r="24" spans="1:17">
      <c r="A24" s="7"/>
      <c r="B24" s="74" t="s">
        <v>18</v>
      </c>
      <c r="C24" s="97">
        <v>0.3</v>
      </c>
      <c r="D24" s="97">
        <v>0.32</v>
      </c>
      <c r="E24" s="97">
        <v>0.34</v>
      </c>
      <c r="F24" s="98">
        <v>3.25</v>
      </c>
      <c r="G24" s="98">
        <v>1.63</v>
      </c>
      <c r="H24" s="98">
        <v>1.08</v>
      </c>
      <c r="I24" s="97">
        <v>4.91</v>
      </c>
      <c r="J24" s="97">
        <v>2.85</v>
      </c>
      <c r="K24" s="97">
        <v>3.03</v>
      </c>
      <c r="L24" s="11"/>
      <c r="M24" s="7"/>
    </row>
    <row r="25" spans="1:17">
      <c r="A25" s="7"/>
      <c r="B25" s="74" t="s">
        <v>8</v>
      </c>
      <c r="C25" s="97">
        <v>0.46</v>
      </c>
      <c r="D25" s="97">
        <v>-0.04</v>
      </c>
      <c r="E25" s="97">
        <v>0.24</v>
      </c>
      <c r="F25" s="98">
        <v>3.02</v>
      </c>
      <c r="G25" s="98">
        <v>1.99</v>
      </c>
      <c r="H25" s="98">
        <v>1.72</v>
      </c>
      <c r="I25" s="97">
        <v>5.31</v>
      </c>
      <c r="J25" s="97">
        <v>2.46</v>
      </c>
      <c r="K25" s="97">
        <v>3.72</v>
      </c>
      <c r="L25" s="11"/>
      <c r="M25" s="7"/>
    </row>
    <row r="26" spans="1:17">
      <c r="A26" s="7"/>
      <c r="B26" s="74" t="s">
        <v>20</v>
      </c>
      <c r="C26" s="97">
        <v>0.42</v>
      </c>
      <c r="D26" s="97">
        <v>0.6</v>
      </c>
      <c r="E26" s="97">
        <v>0.55000000000000004</v>
      </c>
      <c r="F26" s="98">
        <v>1.93</v>
      </c>
      <c r="G26" s="98">
        <v>1.29</v>
      </c>
      <c r="H26" s="98">
        <v>1.42</v>
      </c>
      <c r="I26" s="97">
        <v>3.84</v>
      </c>
      <c r="J26" s="97">
        <v>2.85</v>
      </c>
      <c r="K26" s="97">
        <v>3.49</v>
      </c>
      <c r="L26" s="11"/>
      <c r="M26" s="7"/>
    </row>
    <row r="27" spans="1:17">
      <c r="A27" s="7"/>
      <c r="B27" s="74" t="s">
        <v>22</v>
      </c>
      <c r="C27" s="97">
        <v>0.51</v>
      </c>
      <c r="D27" s="97">
        <v>0.03</v>
      </c>
      <c r="E27" s="97">
        <v>0.34</v>
      </c>
      <c r="F27" s="98">
        <v>2.38</v>
      </c>
      <c r="G27" s="98">
        <v>1.07</v>
      </c>
      <c r="H27" s="98">
        <v>0.87</v>
      </c>
      <c r="I27" s="97">
        <v>4.76</v>
      </c>
      <c r="J27" s="97">
        <v>2.15</v>
      </c>
      <c r="K27" s="97">
        <v>4.0599999999999996</v>
      </c>
      <c r="L27" s="11"/>
      <c r="M27" s="7"/>
    </row>
    <row r="28" spans="1:17">
      <c r="A28" s="7"/>
      <c r="B28" s="74" t="s">
        <v>19</v>
      </c>
      <c r="C28" s="97">
        <v>0.95</v>
      </c>
      <c r="D28" s="97">
        <v>-7.0000000000000007E-2</v>
      </c>
      <c r="E28" s="97">
        <v>0.26</v>
      </c>
      <c r="F28" s="98">
        <v>3.7</v>
      </c>
      <c r="G28" s="98">
        <v>1.06</v>
      </c>
      <c r="H28" s="98">
        <v>1.8</v>
      </c>
      <c r="I28" s="97">
        <v>5.9</v>
      </c>
      <c r="J28" s="97">
        <v>2.2799999999999998</v>
      </c>
      <c r="K28" s="97">
        <v>3.53</v>
      </c>
      <c r="L28" s="11"/>
      <c r="M28" s="7"/>
    </row>
    <row r="29" spans="1:17">
      <c r="A29" s="7"/>
      <c r="B29" s="74" t="s">
        <v>15</v>
      </c>
      <c r="C29" s="97">
        <v>0.63</v>
      </c>
      <c r="D29" s="97">
        <v>-0.24</v>
      </c>
      <c r="E29" s="97">
        <v>0.23</v>
      </c>
      <c r="F29" s="98">
        <v>3.13</v>
      </c>
      <c r="G29" s="98">
        <v>1.01</v>
      </c>
      <c r="H29" s="98">
        <v>0.8</v>
      </c>
      <c r="I29" s="97">
        <v>5.46</v>
      </c>
      <c r="J29" s="97">
        <v>2.99</v>
      </c>
      <c r="K29" s="97">
        <v>2.85</v>
      </c>
      <c r="L29" s="11"/>
      <c r="M29" s="7"/>
    </row>
    <row r="30" spans="1:17">
      <c r="A30" s="7"/>
      <c r="B30" s="74" t="s">
        <v>24</v>
      </c>
      <c r="C30" s="97">
        <v>0.49</v>
      </c>
      <c r="D30" s="97">
        <v>-0.22</v>
      </c>
      <c r="E30" s="97">
        <v>0.18</v>
      </c>
      <c r="F30" s="98">
        <v>3.16</v>
      </c>
      <c r="G30" s="98">
        <v>1.43</v>
      </c>
      <c r="H30" s="98">
        <v>1.1499999999999999</v>
      </c>
      <c r="I30" s="97">
        <v>0</v>
      </c>
      <c r="J30" s="97">
        <v>2.1800000000000002</v>
      </c>
      <c r="K30" s="97">
        <v>2.04</v>
      </c>
      <c r="L30" s="11"/>
      <c r="M30" s="7"/>
    </row>
    <row r="31" spans="1:17">
      <c r="A31" s="7"/>
      <c r="B31" s="74" t="s">
        <v>28</v>
      </c>
      <c r="C31" s="97">
        <v>0.73</v>
      </c>
      <c r="D31" s="97">
        <v>0.22</v>
      </c>
      <c r="E31" s="97">
        <v>0.13</v>
      </c>
      <c r="F31" s="98">
        <v>2.0699999999999998</v>
      </c>
      <c r="G31" s="98">
        <v>1.05</v>
      </c>
      <c r="H31" s="98">
        <v>1.17</v>
      </c>
      <c r="I31" s="97">
        <v>0</v>
      </c>
      <c r="J31" s="97">
        <v>2.5</v>
      </c>
      <c r="K31" s="97">
        <v>2.74</v>
      </c>
      <c r="L31" s="11"/>
      <c r="M31" s="7"/>
    </row>
    <row r="32" spans="1:17">
      <c r="A32" s="7"/>
      <c r="B32" s="74" t="s">
        <v>32</v>
      </c>
      <c r="C32" s="97">
        <v>0.05</v>
      </c>
      <c r="D32" s="97">
        <v>0.18</v>
      </c>
      <c r="E32" s="97">
        <v>-0.06</v>
      </c>
      <c r="F32" s="98">
        <v>-0.28000000000000003</v>
      </c>
      <c r="G32" s="98">
        <v>1.08</v>
      </c>
      <c r="H32" s="98">
        <v>0.41</v>
      </c>
      <c r="I32" s="97">
        <v>0</v>
      </c>
      <c r="J32" s="97">
        <v>1.1399999999999999</v>
      </c>
      <c r="K32" s="97">
        <v>1.48</v>
      </c>
      <c r="L32" s="11"/>
      <c r="M32" s="7"/>
    </row>
    <row r="33" spans="1:14">
      <c r="A33" s="7"/>
      <c r="B33" s="74" t="s">
        <v>29</v>
      </c>
      <c r="C33" s="97">
        <v>0.7</v>
      </c>
      <c r="D33" s="97">
        <v>-0.08</v>
      </c>
      <c r="E33" s="97">
        <v>0.2</v>
      </c>
      <c r="F33" s="98">
        <v>2.87</v>
      </c>
      <c r="G33" s="98">
        <v>0.28999999999999998</v>
      </c>
      <c r="H33" s="98">
        <v>0.92</v>
      </c>
      <c r="I33" s="97">
        <v>0</v>
      </c>
      <c r="J33" s="97">
        <v>-0.11</v>
      </c>
      <c r="K33" s="97">
        <v>0</v>
      </c>
      <c r="L33" s="11"/>
      <c r="M33" s="7"/>
    </row>
    <row r="34" spans="1:14">
      <c r="A34" s="7"/>
      <c r="B34" s="74" t="s">
        <v>31</v>
      </c>
      <c r="C34" s="97">
        <v>0.63</v>
      </c>
      <c r="D34" s="97">
        <v>0.28000000000000003</v>
      </c>
      <c r="E34" s="97">
        <v>0.17</v>
      </c>
      <c r="F34" s="98">
        <v>2.4500000000000002</v>
      </c>
      <c r="G34" s="98">
        <v>1.99</v>
      </c>
      <c r="H34" s="98">
        <v>0.77</v>
      </c>
      <c r="I34" s="97">
        <v>0</v>
      </c>
      <c r="J34" s="97">
        <v>3.76</v>
      </c>
      <c r="K34" s="97">
        <v>2.56</v>
      </c>
      <c r="L34" s="11"/>
      <c r="M34" s="7"/>
    </row>
    <row r="35" spans="1:14">
      <c r="A35" s="7"/>
      <c r="B35" s="74" t="s">
        <v>25</v>
      </c>
      <c r="C35" s="97">
        <v>0.09</v>
      </c>
      <c r="D35" s="97">
        <v>0.24</v>
      </c>
      <c r="E35" s="97">
        <v>0.5</v>
      </c>
      <c r="F35" s="98">
        <v>1.95</v>
      </c>
      <c r="G35" s="98">
        <v>1.23</v>
      </c>
      <c r="H35" s="98">
        <v>1.56</v>
      </c>
      <c r="I35" s="97">
        <v>0</v>
      </c>
      <c r="J35" s="97">
        <v>4.18</v>
      </c>
      <c r="K35" s="97">
        <v>2.5</v>
      </c>
      <c r="L35" s="11"/>
      <c r="M35" s="7"/>
    </row>
    <row r="36" spans="1:14">
      <c r="A36" s="7"/>
      <c r="B36" s="74" t="s">
        <v>26</v>
      </c>
      <c r="C36" s="97">
        <v>0.16</v>
      </c>
      <c r="D36" s="97">
        <v>0.12</v>
      </c>
      <c r="E36" s="97">
        <v>0.28999999999999998</v>
      </c>
      <c r="F36" s="98">
        <v>2.2200000000000002</v>
      </c>
      <c r="G36" s="98">
        <v>1.31</v>
      </c>
      <c r="H36" s="98">
        <v>1.24</v>
      </c>
      <c r="I36" s="97">
        <v>0</v>
      </c>
      <c r="J36" s="97">
        <v>2.5</v>
      </c>
      <c r="K36" s="97">
        <v>3.09</v>
      </c>
      <c r="L36" s="11"/>
      <c r="M36" s="7"/>
    </row>
    <row r="37" spans="1:14">
      <c r="A37" s="7"/>
      <c r="B37" s="74" t="s">
        <v>21</v>
      </c>
      <c r="C37" s="97">
        <v>0.3</v>
      </c>
      <c r="D37" s="97">
        <v>0.46</v>
      </c>
      <c r="E37" s="97">
        <v>0.28999999999999998</v>
      </c>
      <c r="F37" s="98">
        <v>3.01</v>
      </c>
      <c r="G37" s="98">
        <v>2.08</v>
      </c>
      <c r="H37" s="98">
        <v>0.84</v>
      </c>
      <c r="I37" s="97">
        <v>0</v>
      </c>
      <c r="J37" s="97">
        <v>2.5</v>
      </c>
      <c r="K37" s="97">
        <v>2.11</v>
      </c>
      <c r="L37" s="11"/>
      <c r="M37" s="7"/>
    </row>
    <row r="38" spans="1:14">
      <c r="A38" s="7"/>
      <c r="B38" s="74" t="s">
        <v>17</v>
      </c>
      <c r="C38" s="97">
        <v>0.24</v>
      </c>
      <c r="D38" s="97">
        <v>0.24</v>
      </c>
      <c r="E38" s="97">
        <v>0.79</v>
      </c>
      <c r="F38" s="98">
        <v>2.87</v>
      </c>
      <c r="G38" s="98">
        <v>1.88</v>
      </c>
      <c r="H38" s="98">
        <v>1.35</v>
      </c>
      <c r="I38" s="97">
        <v>5.2</v>
      </c>
      <c r="J38" s="97">
        <v>3.24</v>
      </c>
      <c r="K38" s="97">
        <v>3.62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238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2"/>
      <c r="E9" s="31"/>
      <c r="F9" s="31"/>
      <c r="G9" s="72"/>
      <c r="H9" s="31"/>
      <c r="I9" s="31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2"/>
      <c r="E12" s="31"/>
      <c r="F12" s="31"/>
      <c r="G12" s="72"/>
      <c r="H12" s="31"/>
      <c r="I12" s="31"/>
      <c r="J12" s="72"/>
      <c r="K12" s="31"/>
      <c r="L12" s="11"/>
      <c r="M12" s="7"/>
    </row>
    <row r="13" spans="1:15">
      <c r="A13" s="7"/>
      <c r="B13" s="19" t="s">
        <v>5</v>
      </c>
      <c r="C13" s="113">
        <v>2.7299999999999995</v>
      </c>
      <c r="D13" s="113">
        <v>2.37</v>
      </c>
      <c r="E13" s="113">
        <v>0.56000000000000005</v>
      </c>
      <c r="F13" s="114">
        <v>23.439999999999998</v>
      </c>
      <c r="G13" s="114">
        <v>17.760000000000002</v>
      </c>
      <c r="H13" s="114">
        <v>17.529999999999998</v>
      </c>
      <c r="I13" s="113">
        <v>41.65</v>
      </c>
      <c r="J13" s="113">
        <v>15.830000000000002</v>
      </c>
      <c r="K13" s="113">
        <v>20.78</v>
      </c>
      <c r="L13" s="11"/>
      <c r="M13" s="7"/>
    </row>
    <row r="14" spans="1:15">
      <c r="A14" s="7"/>
      <c r="B14" s="9" t="s">
        <v>6</v>
      </c>
      <c r="C14" s="97">
        <f>C13-AVERAGE(C15:C38)</f>
        <v>0.6324999999999994</v>
      </c>
      <c r="D14" s="97">
        <f t="shared" ref="D14:K14" si="0">D13-AVERAGE(D15:D38)</f>
        <v>-0.7245833333333338</v>
      </c>
      <c r="E14" s="97">
        <f t="shared" si="0"/>
        <v>-0.52916666666666656</v>
      </c>
      <c r="F14" s="98">
        <f t="shared" si="0"/>
        <v>1.0358333333333327</v>
      </c>
      <c r="G14" s="98">
        <f t="shared" si="0"/>
        <v>2.2337500000000023</v>
      </c>
      <c r="H14" s="98">
        <f t="shared" si="0"/>
        <v>3.0862499999999962</v>
      </c>
      <c r="I14" s="97">
        <f t="shared" si="0"/>
        <v>15.857916666666664</v>
      </c>
      <c r="J14" s="97">
        <f t="shared" si="0"/>
        <v>0.69750000000000689</v>
      </c>
      <c r="K14" s="97">
        <f t="shared" si="0"/>
        <v>1.5795833333333356</v>
      </c>
      <c r="L14" s="11"/>
      <c r="M14" s="7"/>
    </row>
    <row r="15" spans="1:15">
      <c r="A15" s="7"/>
      <c r="B15" s="74" t="s">
        <v>23</v>
      </c>
      <c r="C15" s="97">
        <v>-1.65</v>
      </c>
      <c r="D15" s="97">
        <v>3.96</v>
      </c>
      <c r="E15" s="97">
        <v>1</v>
      </c>
      <c r="F15" s="98">
        <v>19.02</v>
      </c>
      <c r="G15" s="98">
        <v>11.76</v>
      </c>
      <c r="H15" s="98">
        <v>15.099999999999998</v>
      </c>
      <c r="I15" s="97">
        <v>0</v>
      </c>
      <c r="J15" s="97">
        <v>10.059999999999999</v>
      </c>
      <c r="K15" s="97">
        <v>17.68</v>
      </c>
      <c r="L15" s="11"/>
      <c r="M15" s="7"/>
      <c r="N15" s="17" t="s">
        <v>7</v>
      </c>
      <c r="O15" s="64">
        <f>+K17</f>
        <v>18.329999999999998</v>
      </c>
    </row>
    <row r="16" spans="1:15">
      <c r="A16" s="7"/>
      <c r="B16" s="74" t="s">
        <v>11</v>
      </c>
      <c r="C16" s="97">
        <v>3.3700000000000006</v>
      </c>
      <c r="D16" s="97">
        <v>3.3899999999999997</v>
      </c>
      <c r="E16" s="97">
        <v>2.0699999999999998</v>
      </c>
      <c r="F16" s="98">
        <v>26.450000000000003</v>
      </c>
      <c r="G16" s="98">
        <v>9.6000000000000014</v>
      </c>
      <c r="H16" s="98">
        <v>12.969999999999999</v>
      </c>
      <c r="I16" s="97">
        <v>53.56</v>
      </c>
      <c r="J16" s="97">
        <v>7.8299999999999992</v>
      </c>
      <c r="K16" s="97">
        <v>14.5</v>
      </c>
      <c r="L16" s="11"/>
      <c r="M16" s="7"/>
      <c r="N16" s="17" t="s">
        <v>5</v>
      </c>
      <c r="O16" s="18">
        <f>100-O15</f>
        <v>81.67</v>
      </c>
    </row>
    <row r="17" spans="1:17">
      <c r="A17" s="7"/>
      <c r="B17" s="75" t="s">
        <v>30</v>
      </c>
      <c r="C17" s="102">
        <v>2.69</v>
      </c>
      <c r="D17" s="102">
        <v>1.72</v>
      </c>
      <c r="E17" s="102">
        <v>-8.0000000000000113E-2</v>
      </c>
      <c r="F17" s="102">
        <v>22.190000000000005</v>
      </c>
      <c r="G17" s="102">
        <v>17.18</v>
      </c>
      <c r="H17" s="102">
        <v>16.930000000000003</v>
      </c>
      <c r="I17" s="102">
        <v>37.4</v>
      </c>
      <c r="J17" s="102">
        <v>12.66</v>
      </c>
      <c r="K17" s="102">
        <v>18.329999999999998</v>
      </c>
      <c r="L17" s="11"/>
      <c r="M17" s="7"/>
    </row>
    <row r="18" spans="1:17">
      <c r="A18" s="7"/>
      <c r="B18" s="74" t="s">
        <v>12</v>
      </c>
      <c r="C18" s="97">
        <v>1</v>
      </c>
      <c r="D18" s="97">
        <v>3.88</v>
      </c>
      <c r="E18" s="97">
        <v>1.2</v>
      </c>
      <c r="F18" s="98">
        <v>22.57</v>
      </c>
      <c r="G18" s="98">
        <v>29.72</v>
      </c>
      <c r="H18" s="98">
        <v>28.39</v>
      </c>
      <c r="I18" s="97">
        <v>43.780000000000008</v>
      </c>
      <c r="J18" s="97">
        <v>36.96</v>
      </c>
      <c r="K18" s="97">
        <v>33.080000000000005</v>
      </c>
      <c r="L18" s="11"/>
      <c r="M18" s="7"/>
    </row>
    <row r="19" spans="1:17">
      <c r="A19" s="7"/>
      <c r="B19" s="74" t="s">
        <v>10</v>
      </c>
      <c r="C19" s="97">
        <v>3.3300000000000005</v>
      </c>
      <c r="D19" s="97">
        <v>2.2999999999999998</v>
      </c>
      <c r="E19" s="97">
        <v>-0.20000000000000021</v>
      </c>
      <c r="F19" s="98">
        <v>18.38</v>
      </c>
      <c r="G19" s="98">
        <v>13.93</v>
      </c>
      <c r="H19" s="98">
        <v>6.04</v>
      </c>
      <c r="I19" s="97">
        <v>36.65</v>
      </c>
      <c r="J19" s="97">
        <v>10.129999999999999</v>
      </c>
      <c r="K19" s="97">
        <v>9.9600000000000009</v>
      </c>
      <c r="L19" s="11"/>
      <c r="M19" s="7"/>
    </row>
    <row r="20" spans="1:17">
      <c r="A20" s="7"/>
      <c r="B20" s="74" t="s">
        <v>13</v>
      </c>
      <c r="C20" s="97">
        <v>1.27</v>
      </c>
      <c r="D20" s="97">
        <v>5.23</v>
      </c>
      <c r="E20" s="97">
        <v>1.9500000000000002</v>
      </c>
      <c r="F20" s="98">
        <v>36.42</v>
      </c>
      <c r="G20" s="98">
        <v>19.149999999999999</v>
      </c>
      <c r="H20" s="98">
        <v>21.680000000000007</v>
      </c>
      <c r="I20" s="97">
        <v>51.419999999999995</v>
      </c>
      <c r="J20" s="97">
        <v>18.470000000000002</v>
      </c>
      <c r="K20" s="97">
        <v>34.700000000000003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0.72000000000000008</v>
      </c>
      <c r="D21" s="97">
        <v>3.95</v>
      </c>
      <c r="E21" s="97">
        <v>0.71000000000000008</v>
      </c>
      <c r="F21" s="98">
        <v>32.239999999999995</v>
      </c>
      <c r="G21" s="98">
        <v>17.09</v>
      </c>
      <c r="H21" s="98">
        <v>23.14</v>
      </c>
      <c r="I21" s="97">
        <v>54.68</v>
      </c>
      <c r="J21" s="97">
        <v>26.64</v>
      </c>
      <c r="K21" s="97">
        <v>17.060000000000002</v>
      </c>
      <c r="L21" s="11"/>
      <c r="M21" s="7"/>
      <c r="N21" s="17">
        <v>2009</v>
      </c>
      <c r="O21" s="73">
        <f>+C17</f>
        <v>2.69</v>
      </c>
      <c r="P21" s="73">
        <f>+F17</f>
        <v>22.190000000000005</v>
      </c>
      <c r="Q21" s="73">
        <f>+I17</f>
        <v>37.4</v>
      </c>
    </row>
    <row r="22" spans="1:17">
      <c r="A22" s="7"/>
      <c r="B22" s="74" t="s">
        <v>27</v>
      </c>
      <c r="C22" s="97">
        <v>1.42</v>
      </c>
      <c r="D22" s="97">
        <v>2.65</v>
      </c>
      <c r="E22" s="97">
        <v>-8.36</v>
      </c>
      <c r="F22" s="98">
        <v>13.81</v>
      </c>
      <c r="G22" s="98">
        <v>11.36</v>
      </c>
      <c r="H22" s="98">
        <v>1.7799999999999998</v>
      </c>
      <c r="I22" s="97">
        <v>0</v>
      </c>
      <c r="J22" s="97">
        <v>10.3</v>
      </c>
      <c r="K22" s="97">
        <v>7.5299999999999994</v>
      </c>
      <c r="L22" s="11"/>
      <c r="M22" s="7"/>
      <c r="N22" s="17">
        <v>2010</v>
      </c>
      <c r="O22" s="73">
        <f>+D17</f>
        <v>1.72</v>
      </c>
      <c r="P22" s="73">
        <f>+G17</f>
        <v>17.18</v>
      </c>
      <c r="Q22" s="73">
        <f>+J17</f>
        <v>12.66</v>
      </c>
    </row>
    <row r="23" spans="1:17">
      <c r="A23" s="7"/>
      <c r="B23" s="74" t="s">
        <v>16</v>
      </c>
      <c r="C23" s="97">
        <v>-5.0000000000000155E-2</v>
      </c>
      <c r="D23" s="97">
        <v>1.73</v>
      </c>
      <c r="E23" s="97">
        <v>2.7199999999999998</v>
      </c>
      <c r="F23" s="98">
        <v>15.559999999999997</v>
      </c>
      <c r="G23" s="98">
        <v>18.72</v>
      </c>
      <c r="H23" s="98">
        <v>14.989999999999998</v>
      </c>
      <c r="I23" s="97">
        <v>0</v>
      </c>
      <c r="J23" s="97">
        <v>22.21</v>
      </c>
      <c r="K23" s="97">
        <v>22.169999999999998</v>
      </c>
      <c r="L23" s="11"/>
      <c r="M23" s="7"/>
      <c r="N23" s="17">
        <v>2011</v>
      </c>
      <c r="O23" s="73">
        <f>+E17</f>
        <v>-8.0000000000000113E-2</v>
      </c>
      <c r="P23" s="73">
        <f>+H17</f>
        <v>16.930000000000003</v>
      </c>
      <c r="Q23" s="73">
        <f>+K17</f>
        <v>18.329999999999998</v>
      </c>
    </row>
    <row r="24" spans="1:17">
      <c r="A24" s="7"/>
      <c r="B24" s="74" t="s">
        <v>18</v>
      </c>
      <c r="C24" s="97">
        <v>6.6899999999999995</v>
      </c>
      <c r="D24" s="97">
        <v>2.4299999999999997</v>
      </c>
      <c r="E24" s="97">
        <v>1.46</v>
      </c>
      <c r="F24" s="98">
        <v>20.260000000000002</v>
      </c>
      <c r="G24" s="98">
        <v>13.7</v>
      </c>
      <c r="H24" s="98">
        <v>26.12</v>
      </c>
      <c r="I24" s="97">
        <v>36.580000000000005</v>
      </c>
      <c r="J24" s="97">
        <v>11.82</v>
      </c>
      <c r="K24" s="97">
        <v>33.999999999999993</v>
      </c>
      <c r="L24" s="11"/>
      <c r="M24" s="7"/>
    </row>
    <row r="25" spans="1:17">
      <c r="A25" s="7"/>
      <c r="B25" s="74" t="s">
        <v>8</v>
      </c>
      <c r="C25" s="97">
        <v>2.17</v>
      </c>
      <c r="D25" s="97">
        <v>2.59</v>
      </c>
      <c r="E25" s="97">
        <v>0.71999999999999986</v>
      </c>
      <c r="F25" s="98">
        <v>24.369999999999997</v>
      </c>
      <c r="G25" s="98">
        <v>22.87</v>
      </c>
      <c r="H25" s="98">
        <v>25.73</v>
      </c>
      <c r="I25" s="97">
        <v>42.6</v>
      </c>
      <c r="J25" s="97">
        <v>25.95</v>
      </c>
      <c r="K25" s="97">
        <v>34.71</v>
      </c>
      <c r="L25" s="11"/>
      <c r="M25" s="7"/>
    </row>
    <row r="26" spans="1:17">
      <c r="A26" s="7"/>
      <c r="B26" s="74" t="s">
        <v>20</v>
      </c>
      <c r="C26" s="97">
        <v>1.9600000000000002</v>
      </c>
      <c r="D26" s="97">
        <v>4.97</v>
      </c>
      <c r="E26" s="97">
        <v>2.58</v>
      </c>
      <c r="F26" s="98">
        <v>26.87</v>
      </c>
      <c r="G26" s="98">
        <v>23.46</v>
      </c>
      <c r="H26" s="98">
        <v>19.059999999999999</v>
      </c>
      <c r="I26" s="97">
        <v>44.55</v>
      </c>
      <c r="J26" s="97">
        <v>20.37</v>
      </c>
      <c r="K26" s="97">
        <v>19.099999999999998</v>
      </c>
      <c r="L26" s="11"/>
      <c r="M26" s="7"/>
    </row>
    <row r="27" spans="1:17">
      <c r="A27" s="7"/>
      <c r="B27" s="74" t="s">
        <v>22</v>
      </c>
      <c r="C27" s="97">
        <v>3.59</v>
      </c>
      <c r="D27" s="97">
        <v>4.3099999999999996</v>
      </c>
      <c r="E27" s="97">
        <v>6.8299999999999992</v>
      </c>
      <c r="F27" s="98">
        <v>41.19</v>
      </c>
      <c r="G27" s="98">
        <v>15.350000000000001</v>
      </c>
      <c r="H27" s="98">
        <v>20.87</v>
      </c>
      <c r="I27" s="97">
        <v>65.510000000000005</v>
      </c>
      <c r="J27" s="97">
        <v>18.410000000000004</v>
      </c>
      <c r="K27" s="97">
        <v>22.330000000000002</v>
      </c>
      <c r="L27" s="11"/>
      <c r="M27" s="7"/>
    </row>
    <row r="28" spans="1:17">
      <c r="A28" s="7"/>
      <c r="B28" s="74" t="s">
        <v>19</v>
      </c>
      <c r="C28" s="97">
        <v>3.1300000000000003</v>
      </c>
      <c r="D28" s="97">
        <v>4.5299999999999994</v>
      </c>
      <c r="E28" s="97">
        <v>0.33000000000000007</v>
      </c>
      <c r="F28" s="98">
        <v>28.870000000000005</v>
      </c>
      <c r="G28" s="98">
        <v>12.94</v>
      </c>
      <c r="H28" s="98">
        <v>10.209999999999999</v>
      </c>
      <c r="I28" s="97">
        <v>52.419999999999995</v>
      </c>
      <c r="J28" s="97">
        <v>9.1800000000000015</v>
      </c>
      <c r="K28" s="97">
        <v>13.85</v>
      </c>
      <c r="L28" s="11"/>
      <c r="M28" s="7"/>
    </row>
    <row r="29" spans="1:17">
      <c r="A29" s="7"/>
      <c r="B29" s="74" t="s">
        <v>15</v>
      </c>
      <c r="C29" s="97">
        <v>9.0499999999999989</v>
      </c>
      <c r="D29" s="97">
        <v>0.53</v>
      </c>
      <c r="E29" s="97">
        <v>1.5000000000000002</v>
      </c>
      <c r="F29" s="98">
        <v>27.549999999999997</v>
      </c>
      <c r="G29" s="98">
        <v>15.2</v>
      </c>
      <c r="H29" s="98">
        <v>12.16</v>
      </c>
      <c r="I29" s="97">
        <v>58.420000000000016</v>
      </c>
      <c r="J29" s="97">
        <v>14.310000000000002</v>
      </c>
      <c r="K29" s="97">
        <v>18.32</v>
      </c>
      <c r="L29" s="11"/>
      <c r="M29" s="7"/>
    </row>
    <row r="30" spans="1:17">
      <c r="A30" s="7"/>
      <c r="B30" s="74" t="s">
        <v>24</v>
      </c>
      <c r="C30" s="97">
        <v>7.9999999999999516E-2</v>
      </c>
      <c r="D30" s="97">
        <v>0.62999999999999989</v>
      </c>
      <c r="E30" s="97">
        <v>2.9799999999999995</v>
      </c>
      <c r="F30" s="98">
        <v>20.88</v>
      </c>
      <c r="G30" s="98">
        <v>12.040000000000001</v>
      </c>
      <c r="H30" s="98">
        <v>14.540000000000001</v>
      </c>
      <c r="I30" s="97">
        <v>0</v>
      </c>
      <c r="J30" s="97">
        <v>8.93</v>
      </c>
      <c r="K30" s="97">
        <v>21.94</v>
      </c>
      <c r="L30" s="11"/>
      <c r="M30" s="7"/>
    </row>
    <row r="31" spans="1:17">
      <c r="A31" s="7"/>
      <c r="B31" s="74" t="s">
        <v>28</v>
      </c>
      <c r="C31" s="97">
        <v>-0.26000000000000012</v>
      </c>
      <c r="D31" s="97">
        <v>1.08</v>
      </c>
      <c r="E31" s="97">
        <v>1.0899999999999999</v>
      </c>
      <c r="F31" s="98">
        <v>7.57</v>
      </c>
      <c r="G31" s="98">
        <v>6.33</v>
      </c>
      <c r="H31" s="98">
        <v>11.72</v>
      </c>
      <c r="I31" s="97">
        <v>0</v>
      </c>
      <c r="J31" s="97">
        <v>6.34</v>
      </c>
      <c r="K31" s="97">
        <v>19.96</v>
      </c>
      <c r="L31" s="11"/>
      <c r="M31" s="7"/>
    </row>
    <row r="32" spans="1:17">
      <c r="A32" s="7"/>
      <c r="B32" s="74" t="s">
        <v>32</v>
      </c>
      <c r="C32" s="97">
        <v>-0.83000000000000007</v>
      </c>
      <c r="D32" s="97">
        <v>4.57</v>
      </c>
      <c r="E32" s="97">
        <v>-0.79999999999999993</v>
      </c>
      <c r="F32" s="98">
        <v>11.51</v>
      </c>
      <c r="G32" s="98">
        <v>11.510000000000002</v>
      </c>
      <c r="H32" s="98">
        <v>-11.799999999999997</v>
      </c>
      <c r="I32" s="97">
        <v>0</v>
      </c>
      <c r="J32" s="97">
        <v>6.5499999999999989</v>
      </c>
      <c r="K32" s="97">
        <v>5.6999999999999993</v>
      </c>
      <c r="L32" s="11"/>
      <c r="M32" s="7"/>
    </row>
    <row r="33" spans="1:14">
      <c r="A33" s="7"/>
      <c r="B33" s="74" t="s">
        <v>29</v>
      </c>
      <c r="C33" s="97">
        <v>3.19</v>
      </c>
      <c r="D33" s="97">
        <v>2.94</v>
      </c>
      <c r="E33" s="97">
        <v>2.17</v>
      </c>
      <c r="F33" s="98">
        <v>19.649999999999999</v>
      </c>
      <c r="G33" s="98">
        <v>9.1999999999999993</v>
      </c>
      <c r="H33" s="98">
        <v>13.639999999999999</v>
      </c>
      <c r="I33" s="97">
        <v>0</v>
      </c>
      <c r="J33" s="97">
        <v>14.2</v>
      </c>
      <c r="K33" s="97">
        <v>17.53</v>
      </c>
      <c r="L33" s="11"/>
      <c r="M33" s="7"/>
    </row>
    <row r="34" spans="1:14">
      <c r="A34" s="7"/>
      <c r="B34" s="74" t="s">
        <v>31</v>
      </c>
      <c r="C34" s="97">
        <v>2.82</v>
      </c>
      <c r="D34" s="97">
        <v>4.8499999999999996</v>
      </c>
      <c r="E34" s="97">
        <v>0.7400000000000001</v>
      </c>
      <c r="F34" s="98">
        <v>22.059999999999995</v>
      </c>
      <c r="G34" s="98">
        <v>20.36</v>
      </c>
      <c r="H34" s="98">
        <v>11.780000000000001</v>
      </c>
      <c r="I34" s="97">
        <v>0</v>
      </c>
      <c r="J34" s="97">
        <v>20.84</v>
      </c>
      <c r="K34" s="97">
        <v>14.009999999999998</v>
      </c>
      <c r="L34" s="11"/>
      <c r="M34" s="7"/>
    </row>
    <row r="35" spans="1:14">
      <c r="A35" s="7"/>
      <c r="B35" s="74" t="s">
        <v>25</v>
      </c>
      <c r="C35" s="97">
        <v>2.0300000000000002</v>
      </c>
      <c r="D35" s="97">
        <v>3.62</v>
      </c>
      <c r="E35" s="97">
        <v>0.58999999999999986</v>
      </c>
      <c r="F35" s="98">
        <v>20.240000000000002</v>
      </c>
      <c r="G35" s="98">
        <v>11.01</v>
      </c>
      <c r="H35" s="98">
        <v>9.5900000000000016</v>
      </c>
      <c r="I35" s="97">
        <v>0</v>
      </c>
      <c r="J35" s="97">
        <v>5.2100000000000009</v>
      </c>
      <c r="K35" s="97">
        <v>15.229999999999999</v>
      </c>
      <c r="L35" s="11"/>
      <c r="M35" s="7"/>
    </row>
    <row r="36" spans="1:14">
      <c r="A36" s="7"/>
      <c r="B36" s="74" t="s">
        <v>26</v>
      </c>
      <c r="C36" s="97">
        <v>5.9999999999999942E-2</v>
      </c>
      <c r="D36" s="97">
        <v>-0.15999999999999998</v>
      </c>
      <c r="E36" s="97">
        <v>1.34</v>
      </c>
      <c r="F36" s="98">
        <v>17.850000000000001</v>
      </c>
      <c r="G36" s="98">
        <v>12.06</v>
      </c>
      <c r="H36" s="98">
        <v>16.329999999999998</v>
      </c>
      <c r="I36" s="97">
        <v>0</v>
      </c>
      <c r="J36" s="97">
        <v>11.94</v>
      </c>
      <c r="K36" s="97">
        <v>18.860000000000003</v>
      </c>
      <c r="L36" s="11"/>
      <c r="M36" s="7"/>
    </row>
    <row r="37" spans="1:14">
      <c r="A37" s="7"/>
      <c r="B37" s="74" t="s">
        <v>21</v>
      </c>
      <c r="C37" s="97">
        <v>1.42</v>
      </c>
      <c r="D37" s="97">
        <v>5.8900000000000006</v>
      </c>
      <c r="E37" s="97">
        <v>1.32</v>
      </c>
      <c r="F37" s="98">
        <v>17.660000000000004</v>
      </c>
      <c r="G37" s="98">
        <v>20.599999999999998</v>
      </c>
      <c r="H37" s="98">
        <v>12.26</v>
      </c>
      <c r="I37" s="97">
        <v>0</v>
      </c>
      <c r="J37" s="97">
        <v>20.03</v>
      </c>
      <c r="K37" s="97">
        <v>15.42</v>
      </c>
      <c r="L37" s="11"/>
      <c r="M37" s="7"/>
    </row>
    <row r="38" spans="1:14">
      <c r="A38" s="7"/>
      <c r="B38" s="74" t="s">
        <v>17</v>
      </c>
      <c r="C38" s="97">
        <v>3.14</v>
      </c>
      <c r="D38" s="97">
        <v>2.6799999999999997</v>
      </c>
      <c r="E38" s="97">
        <v>2.2800000000000002</v>
      </c>
      <c r="F38" s="98">
        <v>24.529999999999998</v>
      </c>
      <c r="G38" s="98">
        <v>17.490000000000002</v>
      </c>
      <c r="H38" s="98">
        <v>13.42</v>
      </c>
      <c r="I38" s="97">
        <v>41.44</v>
      </c>
      <c r="J38" s="97">
        <v>13.84</v>
      </c>
      <c r="K38" s="97">
        <v>14.84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38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2"/>
      <c r="E9" s="31"/>
      <c r="F9" s="31"/>
      <c r="G9" s="72"/>
      <c r="H9" s="31"/>
      <c r="I9" s="31"/>
      <c r="J9" s="72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2"/>
      <c r="E12" s="31"/>
      <c r="F12" s="31"/>
      <c r="G12" s="72"/>
      <c r="H12" s="31"/>
      <c r="I12" s="31"/>
      <c r="J12" s="72"/>
      <c r="K12" s="31"/>
      <c r="L12" s="11"/>
      <c r="M12" s="7"/>
    </row>
    <row r="13" spans="1:15">
      <c r="A13" s="7"/>
      <c r="B13" s="19" t="s">
        <v>5</v>
      </c>
      <c r="C13" s="113">
        <v>1.19</v>
      </c>
      <c r="D13" s="113">
        <v>1.04</v>
      </c>
      <c r="E13" s="113">
        <v>1.54</v>
      </c>
      <c r="F13" s="114">
        <v>1.19</v>
      </c>
      <c r="G13" s="114">
        <v>1.04</v>
      </c>
      <c r="H13" s="114">
        <v>1.54</v>
      </c>
      <c r="I13" s="113">
        <v>12.62</v>
      </c>
      <c r="J13" s="113">
        <v>-1.04</v>
      </c>
      <c r="K13" s="113">
        <v>4.74</v>
      </c>
      <c r="L13" s="11"/>
      <c r="M13" s="7"/>
    </row>
    <row r="14" spans="1:15">
      <c r="A14" s="7"/>
      <c r="B14" s="9" t="s">
        <v>6</v>
      </c>
      <c r="C14" s="97">
        <f>C13-AVERAGE(C15:C38)</f>
        <v>0.55083333333333317</v>
      </c>
      <c r="D14" s="97">
        <f t="shared" ref="D14:K14" si="0">D13-AVERAGE(D15:D38)</f>
        <v>-4.5833333333333171E-2</v>
      </c>
      <c r="E14" s="97">
        <f t="shared" si="0"/>
        <v>1.4695833333333335</v>
      </c>
      <c r="F14" s="98">
        <f t="shared" si="0"/>
        <v>-1.5662500000000001</v>
      </c>
      <c r="G14" s="98">
        <f t="shared" si="0"/>
        <v>-2.752916666666668</v>
      </c>
      <c r="H14" s="98">
        <f t="shared" si="0"/>
        <v>-0.56833333333333336</v>
      </c>
      <c r="I14" s="97">
        <f t="shared" si="0"/>
        <v>8.1366666666666667</v>
      </c>
      <c r="J14" s="97">
        <f t="shared" si="0"/>
        <v>-1.165</v>
      </c>
      <c r="K14" s="97">
        <f t="shared" si="0"/>
        <v>2.3037500000000004</v>
      </c>
      <c r="L14" s="11"/>
      <c r="M14" s="7"/>
    </row>
    <row r="15" spans="1:15">
      <c r="A15" s="7"/>
      <c r="B15" s="74" t="s">
        <v>23</v>
      </c>
      <c r="C15" s="97">
        <v>-0.15</v>
      </c>
      <c r="D15" s="97">
        <v>1.21</v>
      </c>
      <c r="E15" s="97">
        <v>-7.0000000000000007E-2</v>
      </c>
      <c r="F15" s="98">
        <v>1.1000000000000001</v>
      </c>
      <c r="G15" s="98">
        <v>3.51</v>
      </c>
      <c r="H15" s="98">
        <v>1.61</v>
      </c>
      <c r="I15" s="97">
        <v>0</v>
      </c>
      <c r="J15" s="97">
        <v>-1.43</v>
      </c>
      <c r="K15" s="97">
        <v>2.12</v>
      </c>
      <c r="L15" s="11"/>
      <c r="M15" s="7"/>
      <c r="N15" s="17" t="s">
        <v>7</v>
      </c>
      <c r="O15" s="64">
        <f>+K17</f>
        <v>2.2799999999999998</v>
      </c>
    </row>
    <row r="16" spans="1:15">
      <c r="A16" s="7"/>
      <c r="B16" s="74" t="s">
        <v>11</v>
      </c>
      <c r="C16" s="97">
        <v>0.48</v>
      </c>
      <c r="D16" s="97">
        <v>1.26</v>
      </c>
      <c r="E16" s="97">
        <v>0.34</v>
      </c>
      <c r="F16" s="98">
        <v>2.2200000000000002</v>
      </c>
      <c r="G16" s="98">
        <v>2.64</v>
      </c>
      <c r="H16" s="98">
        <v>2.2400000000000002</v>
      </c>
      <c r="I16" s="97">
        <v>8.44</v>
      </c>
      <c r="J16" s="97">
        <v>-0.12</v>
      </c>
      <c r="K16" s="97">
        <v>3.99</v>
      </c>
      <c r="L16" s="11"/>
      <c r="M16" s="7"/>
      <c r="N16" s="17" t="s">
        <v>5</v>
      </c>
      <c r="O16" s="18">
        <f>100-O15</f>
        <v>97.72</v>
      </c>
    </row>
    <row r="17" spans="1:17">
      <c r="A17" s="7"/>
      <c r="B17" s="75" t="s">
        <v>30</v>
      </c>
      <c r="C17" s="102">
        <v>0.59</v>
      </c>
      <c r="D17" s="102">
        <v>1.08</v>
      </c>
      <c r="E17" s="102">
        <v>0.01</v>
      </c>
      <c r="F17" s="102">
        <v>2.85</v>
      </c>
      <c r="G17" s="102">
        <v>4.26</v>
      </c>
      <c r="H17" s="102">
        <v>2.35</v>
      </c>
      <c r="I17" s="102">
        <v>8.15</v>
      </c>
      <c r="J17" s="102">
        <v>0.98</v>
      </c>
      <c r="K17" s="102">
        <v>2.2799999999999998</v>
      </c>
      <c r="L17" s="11"/>
      <c r="M17" s="7"/>
    </row>
    <row r="18" spans="1:17">
      <c r="A18" s="7"/>
      <c r="B18" s="74" t="s">
        <v>12</v>
      </c>
      <c r="C18" s="97">
        <v>0.75</v>
      </c>
      <c r="D18" s="97">
        <v>1.59</v>
      </c>
      <c r="E18" s="97">
        <v>-0.45</v>
      </c>
      <c r="F18" s="98">
        <v>3.47</v>
      </c>
      <c r="G18" s="98">
        <v>5.32</v>
      </c>
      <c r="H18" s="98">
        <v>2.46</v>
      </c>
      <c r="I18" s="97">
        <v>9.3800000000000008</v>
      </c>
      <c r="J18" s="97">
        <v>3.68</v>
      </c>
      <c r="K18" s="97">
        <v>2.54</v>
      </c>
      <c r="L18" s="11"/>
      <c r="M18" s="7"/>
    </row>
    <row r="19" spans="1:17">
      <c r="A19" s="7"/>
      <c r="B19" s="74" t="s">
        <v>10</v>
      </c>
      <c r="C19" s="97">
        <v>0.65</v>
      </c>
      <c r="D19" s="97">
        <v>1.1100000000000001</v>
      </c>
      <c r="E19" s="97">
        <v>0.03</v>
      </c>
      <c r="F19" s="98">
        <v>2.4700000000000002</v>
      </c>
      <c r="G19" s="98">
        <v>4.26</v>
      </c>
      <c r="H19" s="98">
        <v>3.45</v>
      </c>
      <c r="I19" s="97">
        <v>7.53</v>
      </c>
      <c r="J19" s="97">
        <v>-0.56999999999999995</v>
      </c>
      <c r="K19" s="97">
        <v>3.13</v>
      </c>
      <c r="L19" s="11"/>
      <c r="M19" s="7"/>
    </row>
    <row r="20" spans="1:17">
      <c r="A20" s="7"/>
      <c r="B20" s="74" t="s">
        <v>13</v>
      </c>
      <c r="C20" s="97">
        <v>0.83</v>
      </c>
      <c r="D20" s="97">
        <v>1.37</v>
      </c>
      <c r="E20" s="97">
        <v>0.33</v>
      </c>
      <c r="F20" s="98">
        <v>2.75</v>
      </c>
      <c r="G20" s="98">
        <v>1.28</v>
      </c>
      <c r="H20" s="98">
        <v>2.11</v>
      </c>
      <c r="I20" s="97">
        <v>10.79</v>
      </c>
      <c r="J20" s="97">
        <v>-1.66</v>
      </c>
      <c r="K20" s="97">
        <v>5.0999999999999996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74" t="s">
        <v>14</v>
      </c>
      <c r="C21" s="97">
        <v>0.5</v>
      </c>
      <c r="D21" s="97">
        <v>2.2400000000000002</v>
      </c>
      <c r="E21" s="97">
        <v>-0.16</v>
      </c>
      <c r="F21" s="98">
        <v>4.12</v>
      </c>
      <c r="G21" s="98">
        <v>5.18</v>
      </c>
      <c r="H21" s="98">
        <v>1.21</v>
      </c>
      <c r="I21" s="97">
        <v>10.39</v>
      </c>
      <c r="J21" s="97">
        <v>3.3</v>
      </c>
      <c r="K21" s="97">
        <v>-1.61</v>
      </c>
      <c r="L21" s="11"/>
      <c r="M21" s="7"/>
      <c r="N21" s="17">
        <v>2009</v>
      </c>
      <c r="O21" s="73">
        <f>+C17</f>
        <v>0.59</v>
      </c>
      <c r="P21" s="73">
        <f>+F17</f>
        <v>2.85</v>
      </c>
      <c r="Q21" s="73">
        <f>+I17</f>
        <v>8.15</v>
      </c>
    </row>
    <row r="22" spans="1:17">
      <c r="A22" s="7"/>
      <c r="B22" s="74" t="s">
        <v>27</v>
      </c>
      <c r="C22" s="97">
        <v>0.63</v>
      </c>
      <c r="D22" s="97">
        <v>0.63</v>
      </c>
      <c r="E22" s="97">
        <v>0.56999999999999995</v>
      </c>
      <c r="F22" s="98">
        <v>2.56</v>
      </c>
      <c r="G22" s="98">
        <v>3.05</v>
      </c>
      <c r="H22" s="98">
        <v>2.91</v>
      </c>
      <c r="I22" s="97">
        <v>0</v>
      </c>
      <c r="J22" s="97">
        <v>-1.1200000000000001</v>
      </c>
      <c r="K22" s="97">
        <v>4.0199999999999996</v>
      </c>
      <c r="L22" s="11"/>
      <c r="M22" s="7"/>
      <c r="N22" s="17">
        <v>2010</v>
      </c>
      <c r="O22" s="73">
        <f>+D17</f>
        <v>1.08</v>
      </c>
      <c r="P22" s="73">
        <f>+G17</f>
        <v>4.26</v>
      </c>
      <c r="Q22" s="73">
        <f>+J17</f>
        <v>0.98</v>
      </c>
    </row>
    <row r="23" spans="1:17">
      <c r="A23" s="7"/>
      <c r="B23" s="74" t="s">
        <v>16</v>
      </c>
      <c r="C23" s="97">
        <v>0.82</v>
      </c>
      <c r="D23" s="97">
        <v>1.7</v>
      </c>
      <c r="E23" s="97">
        <v>0.87</v>
      </c>
      <c r="F23" s="98">
        <v>2.61</v>
      </c>
      <c r="G23" s="98">
        <v>5.45</v>
      </c>
      <c r="H23" s="98">
        <v>3.17</v>
      </c>
      <c r="I23" s="97">
        <v>0</v>
      </c>
      <c r="J23" s="97">
        <v>1.0900000000000001</v>
      </c>
      <c r="K23" s="97">
        <v>2.11</v>
      </c>
      <c r="L23" s="11"/>
      <c r="M23" s="7"/>
      <c r="N23" s="17">
        <v>2011</v>
      </c>
      <c r="O23" s="73">
        <f>+E17</f>
        <v>0.01</v>
      </c>
      <c r="P23" s="73">
        <f>+H17</f>
        <v>2.35</v>
      </c>
      <c r="Q23" s="73">
        <f>+K17</f>
        <v>2.2799999999999998</v>
      </c>
    </row>
    <row r="24" spans="1:17">
      <c r="A24" s="7"/>
      <c r="B24" s="74" t="s">
        <v>18</v>
      </c>
      <c r="C24" s="97">
        <v>-0.01</v>
      </c>
      <c r="D24" s="97">
        <v>1.27</v>
      </c>
      <c r="E24" s="97">
        <v>-0.12</v>
      </c>
      <c r="F24" s="98">
        <v>1.05</v>
      </c>
      <c r="G24" s="98">
        <v>3.02</v>
      </c>
      <c r="H24" s="98">
        <v>2.73</v>
      </c>
      <c r="I24" s="97">
        <v>6.64</v>
      </c>
      <c r="J24" s="97">
        <v>-2.2000000000000002</v>
      </c>
      <c r="K24" s="97">
        <v>2.71</v>
      </c>
      <c r="L24" s="11"/>
      <c r="M24" s="7"/>
    </row>
    <row r="25" spans="1:17">
      <c r="A25" s="7"/>
      <c r="B25" s="74" t="s">
        <v>8</v>
      </c>
      <c r="C25" s="97">
        <v>0.45</v>
      </c>
      <c r="D25" s="97">
        <v>1.62</v>
      </c>
      <c r="E25" s="97">
        <v>-0.28000000000000003</v>
      </c>
      <c r="F25" s="98">
        <v>1.24</v>
      </c>
      <c r="G25" s="98">
        <v>4.2</v>
      </c>
      <c r="H25" s="98">
        <v>1.19</v>
      </c>
      <c r="I25" s="97">
        <v>6.37</v>
      </c>
      <c r="J25" s="97">
        <v>0.21</v>
      </c>
      <c r="K25" s="97">
        <v>1.97</v>
      </c>
      <c r="L25" s="11"/>
      <c r="M25" s="7"/>
    </row>
    <row r="26" spans="1:17">
      <c r="A26" s="7"/>
      <c r="B26" s="74" t="s">
        <v>20</v>
      </c>
      <c r="C26" s="97">
        <v>0.78</v>
      </c>
      <c r="D26" s="97">
        <v>0.96</v>
      </c>
      <c r="E26" s="97">
        <v>0.21</v>
      </c>
      <c r="F26" s="98">
        <v>2.2200000000000002</v>
      </c>
      <c r="G26" s="98">
        <v>4.0199999999999996</v>
      </c>
      <c r="H26" s="98">
        <v>2.2200000000000002</v>
      </c>
      <c r="I26" s="97">
        <v>6.87</v>
      </c>
      <c r="J26" s="97">
        <v>-0.47</v>
      </c>
      <c r="K26" s="97">
        <v>2.64</v>
      </c>
      <c r="L26" s="11"/>
      <c r="M26" s="7"/>
    </row>
    <row r="27" spans="1:17">
      <c r="A27" s="7"/>
      <c r="B27" s="74" t="s">
        <v>22</v>
      </c>
      <c r="C27" s="97">
        <v>0.36</v>
      </c>
      <c r="D27" s="97">
        <v>1.07</v>
      </c>
      <c r="E27" s="97">
        <v>0.12</v>
      </c>
      <c r="F27" s="98">
        <v>2.16</v>
      </c>
      <c r="G27" s="98">
        <v>4.5</v>
      </c>
      <c r="H27" s="98">
        <v>2.69</v>
      </c>
      <c r="I27" s="97">
        <v>11.03</v>
      </c>
      <c r="J27" s="97">
        <v>1.32</v>
      </c>
      <c r="K27" s="97">
        <v>2.71</v>
      </c>
      <c r="L27" s="11"/>
      <c r="M27" s="7"/>
    </row>
    <row r="28" spans="1:17">
      <c r="A28" s="7"/>
      <c r="B28" s="74" t="s">
        <v>19</v>
      </c>
      <c r="C28" s="97">
        <v>1.79</v>
      </c>
      <c r="D28" s="97">
        <v>0.32</v>
      </c>
      <c r="E28" s="97">
        <v>0.01</v>
      </c>
      <c r="F28" s="98">
        <v>4.07</v>
      </c>
      <c r="G28" s="98">
        <v>2.25</v>
      </c>
      <c r="H28" s="98">
        <v>1.59</v>
      </c>
      <c r="I28" s="97">
        <v>8.82</v>
      </c>
      <c r="J28" s="97">
        <v>-3.44</v>
      </c>
      <c r="K28" s="97">
        <v>1.9</v>
      </c>
      <c r="L28" s="11"/>
      <c r="M28" s="7"/>
    </row>
    <row r="29" spans="1:17">
      <c r="A29" s="7"/>
      <c r="B29" s="74" t="s">
        <v>15</v>
      </c>
      <c r="C29" s="97">
        <v>-7.0000000000000007E-2</v>
      </c>
      <c r="D29" s="97">
        <v>0.67</v>
      </c>
      <c r="E29" s="97">
        <v>-0.24</v>
      </c>
      <c r="F29" s="98">
        <v>0.99</v>
      </c>
      <c r="G29" s="98">
        <v>2.61</v>
      </c>
      <c r="H29" s="98">
        <v>2.14</v>
      </c>
      <c r="I29" s="97">
        <v>6.21</v>
      </c>
      <c r="J29" s="97">
        <v>-2.29</v>
      </c>
      <c r="K29" s="97">
        <v>2.46</v>
      </c>
      <c r="L29" s="11"/>
      <c r="M29" s="7"/>
    </row>
    <row r="30" spans="1:17">
      <c r="A30" s="7"/>
      <c r="B30" s="74" t="s">
        <v>24</v>
      </c>
      <c r="C30" s="97">
        <v>0.89</v>
      </c>
      <c r="D30" s="97">
        <v>0.19</v>
      </c>
      <c r="E30" s="97">
        <v>0.05</v>
      </c>
      <c r="F30" s="98">
        <v>3.25</v>
      </c>
      <c r="G30" s="98">
        <v>3.22</v>
      </c>
      <c r="H30" s="98">
        <v>2.84</v>
      </c>
      <c r="I30" s="97">
        <v>0</v>
      </c>
      <c r="J30" s="97">
        <v>-1.55</v>
      </c>
      <c r="K30" s="97">
        <v>3</v>
      </c>
      <c r="L30" s="11"/>
      <c r="M30" s="7"/>
    </row>
    <row r="31" spans="1:17">
      <c r="A31" s="7"/>
      <c r="B31" s="74" t="s">
        <v>28</v>
      </c>
      <c r="C31" s="97">
        <v>0.09</v>
      </c>
      <c r="D31" s="97">
        <v>0.33</v>
      </c>
      <c r="E31" s="97">
        <v>-0.11</v>
      </c>
      <c r="F31" s="98">
        <v>1.95</v>
      </c>
      <c r="G31" s="98">
        <v>1.91</v>
      </c>
      <c r="H31" s="98">
        <v>1.49</v>
      </c>
      <c r="I31" s="97">
        <v>0</v>
      </c>
      <c r="J31" s="97">
        <v>-2.14</v>
      </c>
      <c r="K31" s="97">
        <v>4.71</v>
      </c>
      <c r="L31" s="11"/>
      <c r="M31" s="7"/>
    </row>
    <row r="32" spans="1:17">
      <c r="A32" s="7"/>
      <c r="B32" s="74" t="s">
        <v>32</v>
      </c>
      <c r="C32" s="97">
        <v>0.21</v>
      </c>
      <c r="D32" s="97">
        <v>1.49</v>
      </c>
      <c r="E32" s="97">
        <v>0.11</v>
      </c>
      <c r="F32" s="98">
        <v>2.4700000000000002</v>
      </c>
      <c r="G32" s="98">
        <v>4.8099999999999996</v>
      </c>
      <c r="H32" s="98">
        <v>1.1599999999999999</v>
      </c>
      <c r="I32" s="97">
        <v>0</v>
      </c>
      <c r="J32" s="97">
        <v>1.94</v>
      </c>
      <c r="K32" s="97">
        <v>-7.0000000000000007E-2</v>
      </c>
      <c r="L32" s="11"/>
      <c r="M32" s="7"/>
    </row>
    <row r="33" spans="1:14">
      <c r="A33" s="7"/>
      <c r="B33" s="74" t="s">
        <v>29</v>
      </c>
      <c r="C33" s="97">
        <v>0.85</v>
      </c>
      <c r="D33" s="97">
        <v>0.69</v>
      </c>
      <c r="E33" s="97">
        <v>0.25</v>
      </c>
      <c r="F33" s="98">
        <v>4.67</v>
      </c>
      <c r="G33" s="98">
        <v>2.56</v>
      </c>
      <c r="H33" s="98">
        <v>1.84</v>
      </c>
      <c r="I33" s="97">
        <v>0</v>
      </c>
      <c r="J33" s="97">
        <v>0.35</v>
      </c>
      <c r="K33" s="97">
        <v>3.42</v>
      </c>
      <c r="L33" s="11"/>
      <c r="M33" s="7"/>
    </row>
    <row r="34" spans="1:14">
      <c r="A34" s="7"/>
      <c r="B34" s="74" t="s">
        <v>31</v>
      </c>
      <c r="C34" s="97">
        <v>1.08</v>
      </c>
      <c r="D34" s="97">
        <v>1.22</v>
      </c>
      <c r="E34" s="97">
        <v>-0.61</v>
      </c>
      <c r="F34" s="98">
        <v>2.58</v>
      </c>
      <c r="G34" s="98">
        <v>3.2</v>
      </c>
      <c r="H34" s="98">
        <v>1.04</v>
      </c>
      <c r="I34" s="97">
        <v>0</v>
      </c>
      <c r="J34" s="97">
        <v>0.63</v>
      </c>
      <c r="K34" s="97">
        <v>2.39</v>
      </c>
      <c r="L34" s="11"/>
      <c r="M34" s="7"/>
    </row>
    <row r="35" spans="1:14">
      <c r="A35" s="7"/>
      <c r="B35" s="74" t="s">
        <v>25</v>
      </c>
      <c r="C35" s="97">
        <v>1.22</v>
      </c>
      <c r="D35" s="97">
        <v>0.83</v>
      </c>
      <c r="E35" s="97">
        <v>-0.04</v>
      </c>
      <c r="F35" s="98">
        <v>4.3499999999999996</v>
      </c>
      <c r="G35" s="98">
        <v>4.5599999999999996</v>
      </c>
      <c r="H35" s="98">
        <v>1.47</v>
      </c>
      <c r="I35" s="97">
        <v>0</v>
      </c>
      <c r="J35" s="97">
        <v>1.83</v>
      </c>
      <c r="K35" s="97">
        <v>1.83</v>
      </c>
      <c r="L35" s="11"/>
      <c r="M35" s="7"/>
    </row>
    <row r="36" spans="1:14">
      <c r="A36" s="7"/>
      <c r="B36" s="74" t="s">
        <v>26</v>
      </c>
      <c r="C36" s="97">
        <v>0.62</v>
      </c>
      <c r="D36" s="97">
        <v>0.19</v>
      </c>
      <c r="E36" s="97">
        <v>0.25</v>
      </c>
      <c r="F36" s="98">
        <v>3.92</v>
      </c>
      <c r="G36" s="98">
        <v>5.09</v>
      </c>
      <c r="H36" s="98">
        <v>1.63</v>
      </c>
      <c r="I36" s="97">
        <v>0</v>
      </c>
      <c r="J36" s="97">
        <v>2.19</v>
      </c>
      <c r="K36" s="97">
        <v>-0.34</v>
      </c>
      <c r="L36" s="11"/>
      <c r="M36" s="7"/>
    </row>
    <row r="37" spans="1:14">
      <c r="A37" s="7"/>
      <c r="B37" s="74" t="s">
        <v>21</v>
      </c>
      <c r="C37" s="97">
        <v>1.29</v>
      </c>
      <c r="D37" s="97">
        <v>2.06</v>
      </c>
      <c r="E37" s="97">
        <v>0.19</v>
      </c>
      <c r="F37" s="98">
        <v>4.68</v>
      </c>
      <c r="G37" s="98">
        <v>5.0599999999999996</v>
      </c>
      <c r="H37" s="98">
        <v>1.59</v>
      </c>
      <c r="I37" s="97">
        <v>0</v>
      </c>
      <c r="J37" s="97">
        <v>0.54</v>
      </c>
      <c r="K37" s="97">
        <v>3.09</v>
      </c>
      <c r="L37" s="11"/>
      <c r="M37" s="7"/>
    </row>
    <row r="38" spans="1:14">
      <c r="A38" s="7"/>
      <c r="B38" s="74" t="s">
        <v>17</v>
      </c>
      <c r="C38" s="97">
        <v>0.69</v>
      </c>
      <c r="D38" s="97">
        <v>0.96</v>
      </c>
      <c r="E38" s="97">
        <v>0.43</v>
      </c>
      <c r="F38" s="98">
        <v>2.4</v>
      </c>
      <c r="G38" s="98">
        <v>5.07</v>
      </c>
      <c r="H38" s="98">
        <v>3.47</v>
      </c>
      <c r="I38" s="97">
        <v>6.98</v>
      </c>
      <c r="J38" s="97">
        <v>1.93</v>
      </c>
      <c r="K38" s="97">
        <v>2.37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37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0.48</v>
      </c>
      <c r="D13" s="113">
        <v>0.43</v>
      </c>
      <c r="E13" s="113">
        <v>0.28000000000000003</v>
      </c>
      <c r="F13" s="114">
        <v>2.57</v>
      </c>
      <c r="G13" s="114">
        <v>1.84</v>
      </c>
      <c r="H13" s="114">
        <v>1.7</v>
      </c>
      <c r="I13" s="113">
        <v>6.14</v>
      </c>
      <c r="J13" s="113">
        <v>3.91</v>
      </c>
      <c r="K13" s="113">
        <v>4.07</v>
      </c>
      <c r="L13" s="11"/>
      <c r="M13" s="7"/>
    </row>
    <row r="14" spans="1:15">
      <c r="A14" s="7"/>
      <c r="B14" s="9" t="s">
        <v>6</v>
      </c>
      <c r="C14" s="97">
        <f>C13-AVERAGE(C15:C38)</f>
        <v>9.7083333333333188E-2</v>
      </c>
      <c r="D14" s="97">
        <f t="shared" ref="D14:K14" si="0">D13-AVERAGE(D15:D38)</f>
        <v>-0.19166666666666671</v>
      </c>
      <c r="E14" s="97">
        <f t="shared" si="0"/>
        <v>-0.16166666666666657</v>
      </c>
      <c r="F14" s="98">
        <f t="shared" si="0"/>
        <v>0.24833333333333218</v>
      </c>
      <c r="G14" s="98">
        <f t="shared" si="0"/>
        <v>-0.56124999999999958</v>
      </c>
      <c r="H14" s="98">
        <f t="shared" si="0"/>
        <v>-0.46333333333333315</v>
      </c>
      <c r="I14" s="97">
        <f t="shared" si="0"/>
        <v>2.5070833333333331</v>
      </c>
      <c r="J14" s="97">
        <f t="shared" si="0"/>
        <v>-0.36916666666666664</v>
      </c>
      <c r="K14" s="97">
        <f t="shared" si="0"/>
        <v>0.71291666666666664</v>
      </c>
      <c r="L14" s="11"/>
      <c r="M14" s="7"/>
    </row>
    <row r="15" spans="1:15">
      <c r="A15" s="7"/>
      <c r="B15" s="9" t="s">
        <v>23</v>
      </c>
      <c r="C15" s="99">
        <v>0.48</v>
      </c>
      <c r="D15" s="99">
        <v>1.23</v>
      </c>
      <c r="E15" s="99">
        <v>0.51</v>
      </c>
      <c r="F15" s="98">
        <v>2.1800000000000002</v>
      </c>
      <c r="G15" s="98">
        <v>3.28</v>
      </c>
      <c r="H15" s="98">
        <v>2.5299999999999998</v>
      </c>
      <c r="I15" s="99">
        <v>0</v>
      </c>
      <c r="J15" s="99">
        <v>5.67</v>
      </c>
      <c r="K15" s="99">
        <v>2.68</v>
      </c>
      <c r="L15" s="11"/>
      <c r="M15" s="7"/>
      <c r="N15" s="17" t="s">
        <v>7</v>
      </c>
      <c r="O15" s="64">
        <f>+K17</f>
        <v>5.08</v>
      </c>
    </row>
    <row r="16" spans="1:15">
      <c r="A16" s="7"/>
      <c r="B16" s="9" t="s">
        <v>11</v>
      </c>
      <c r="C16" s="100">
        <v>0.62</v>
      </c>
      <c r="D16" s="100">
        <v>1.19</v>
      </c>
      <c r="E16" s="100">
        <v>0.46</v>
      </c>
      <c r="F16" s="101">
        <v>2.16</v>
      </c>
      <c r="G16" s="101">
        <v>3.25</v>
      </c>
      <c r="H16" s="101">
        <v>2.57</v>
      </c>
      <c r="I16" s="100">
        <v>8.09</v>
      </c>
      <c r="J16" s="100">
        <v>3.4</v>
      </c>
      <c r="K16" s="97">
        <v>2.62</v>
      </c>
      <c r="L16" s="11"/>
      <c r="M16" s="7"/>
      <c r="N16" s="17" t="s">
        <v>5</v>
      </c>
      <c r="O16" s="18">
        <f>100-O15</f>
        <v>94.92</v>
      </c>
    </row>
    <row r="17" spans="1:17">
      <c r="A17" s="7"/>
      <c r="B17" s="19" t="s">
        <v>30</v>
      </c>
      <c r="C17" s="102">
        <v>0.43</v>
      </c>
      <c r="D17" s="102">
        <v>0.12</v>
      </c>
      <c r="E17" s="102">
        <v>0.12</v>
      </c>
      <c r="F17" s="102">
        <v>2.4700000000000002</v>
      </c>
      <c r="G17" s="102">
        <v>0.82</v>
      </c>
      <c r="H17" s="102">
        <v>1.29</v>
      </c>
      <c r="I17" s="102">
        <v>4.24</v>
      </c>
      <c r="J17" s="102">
        <v>2.56</v>
      </c>
      <c r="K17" s="102">
        <v>5.08</v>
      </c>
      <c r="L17" s="11"/>
      <c r="M17" s="7"/>
    </row>
    <row r="18" spans="1:17">
      <c r="A18" s="7"/>
      <c r="B18" s="9" t="s">
        <v>12</v>
      </c>
      <c r="C18" s="97">
        <v>-0.28000000000000003</v>
      </c>
      <c r="D18" s="97">
        <v>0.78</v>
      </c>
      <c r="E18" s="97">
        <v>0.66</v>
      </c>
      <c r="F18" s="98">
        <v>2.16</v>
      </c>
      <c r="G18" s="98">
        <v>3.19</v>
      </c>
      <c r="H18" s="98">
        <v>2.66</v>
      </c>
      <c r="I18" s="97">
        <v>8.34</v>
      </c>
      <c r="J18" s="97">
        <v>4.3499999999999996</v>
      </c>
      <c r="K18" s="97">
        <v>3.84</v>
      </c>
      <c r="L18" s="11"/>
      <c r="M18" s="7"/>
    </row>
    <row r="19" spans="1:17">
      <c r="A19" s="7"/>
      <c r="B19" s="9" t="s">
        <v>10</v>
      </c>
      <c r="C19" s="97">
        <v>0.57999999999999996</v>
      </c>
      <c r="D19" s="97">
        <v>0.66</v>
      </c>
      <c r="E19" s="97">
        <v>-0.01</v>
      </c>
      <c r="F19" s="98">
        <v>2.4300000000000002</v>
      </c>
      <c r="G19" s="98">
        <v>2.69</v>
      </c>
      <c r="H19" s="98">
        <v>0.46</v>
      </c>
      <c r="I19" s="97">
        <v>7.77</v>
      </c>
      <c r="J19" s="97">
        <v>6.76</v>
      </c>
      <c r="K19" s="97">
        <v>1.9</v>
      </c>
      <c r="L19" s="11"/>
      <c r="M19" s="7"/>
    </row>
    <row r="20" spans="1:17">
      <c r="A20" s="7"/>
      <c r="B20" s="9" t="s">
        <v>13</v>
      </c>
      <c r="C20" s="99">
        <v>0.25</v>
      </c>
      <c r="D20" s="99">
        <v>0.75</v>
      </c>
      <c r="E20" s="99">
        <v>0.55000000000000004</v>
      </c>
      <c r="F20" s="98">
        <v>1.28</v>
      </c>
      <c r="G20" s="98">
        <v>2</v>
      </c>
      <c r="H20" s="98">
        <v>2.5099999999999998</v>
      </c>
      <c r="I20" s="99">
        <v>3.59</v>
      </c>
      <c r="J20" s="99">
        <v>2.91</v>
      </c>
      <c r="K20" s="99">
        <v>2.54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0.54</v>
      </c>
      <c r="D21" s="97">
        <v>0.31</v>
      </c>
      <c r="E21" s="97">
        <v>0.63</v>
      </c>
      <c r="F21" s="98">
        <v>3.31</v>
      </c>
      <c r="G21" s="98">
        <v>3.3</v>
      </c>
      <c r="H21" s="98">
        <v>3.76</v>
      </c>
      <c r="I21" s="97">
        <v>7.18</v>
      </c>
      <c r="J21" s="97">
        <v>7.11</v>
      </c>
      <c r="K21" s="97">
        <v>6</v>
      </c>
      <c r="L21" s="11"/>
      <c r="M21" s="7"/>
      <c r="N21" s="17">
        <v>2009</v>
      </c>
      <c r="O21" s="73">
        <f>+C17</f>
        <v>0.43</v>
      </c>
      <c r="P21" s="73">
        <f>+F17</f>
        <v>2.4700000000000002</v>
      </c>
      <c r="Q21" s="73">
        <f>+I17</f>
        <v>4.24</v>
      </c>
    </row>
    <row r="22" spans="1:17">
      <c r="A22" s="7"/>
      <c r="B22" s="9" t="s">
        <v>27</v>
      </c>
      <c r="C22" s="97">
        <v>0.97</v>
      </c>
      <c r="D22" s="97">
        <v>0.37</v>
      </c>
      <c r="E22" s="97">
        <v>0.49</v>
      </c>
      <c r="F22" s="98">
        <v>2.29</v>
      </c>
      <c r="G22" s="98">
        <v>3.16</v>
      </c>
      <c r="H22" s="98">
        <v>2.0299999999999998</v>
      </c>
      <c r="I22" s="97">
        <v>0</v>
      </c>
      <c r="J22" s="97">
        <v>6.53</v>
      </c>
      <c r="K22" s="97">
        <v>3.67</v>
      </c>
      <c r="L22" s="11"/>
      <c r="M22" s="7"/>
      <c r="N22" s="17">
        <v>2010</v>
      </c>
      <c r="O22" s="73">
        <f>+D17</f>
        <v>0.12</v>
      </c>
      <c r="P22" s="73">
        <f>+G17</f>
        <v>0.82</v>
      </c>
      <c r="Q22" s="73">
        <f>+J17</f>
        <v>2.56</v>
      </c>
    </row>
    <row r="23" spans="1:17">
      <c r="A23" s="7"/>
      <c r="B23" s="9" t="s">
        <v>16</v>
      </c>
      <c r="C23" s="99">
        <v>0.44</v>
      </c>
      <c r="D23" s="99">
        <v>0.26</v>
      </c>
      <c r="E23" s="99">
        <v>0.53</v>
      </c>
      <c r="F23" s="98">
        <v>3.94</v>
      </c>
      <c r="G23" s="98">
        <v>1.43</v>
      </c>
      <c r="H23" s="98">
        <v>2.17</v>
      </c>
      <c r="I23" s="99">
        <v>0</v>
      </c>
      <c r="J23" s="99">
        <v>3.39</v>
      </c>
      <c r="K23" s="99">
        <v>3.64</v>
      </c>
      <c r="L23" s="11"/>
      <c r="M23" s="7"/>
      <c r="N23" s="17">
        <v>2011</v>
      </c>
      <c r="O23" s="73">
        <f>+E17</f>
        <v>0.12</v>
      </c>
      <c r="P23" s="73">
        <f>+H17</f>
        <v>1.29</v>
      </c>
      <c r="Q23" s="73">
        <f>+K17</f>
        <v>5.08</v>
      </c>
    </row>
    <row r="24" spans="1:17">
      <c r="A24" s="7"/>
      <c r="B24" s="9" t="s">
        <v>18</v>
      </c>
      <c r="C24" s="97">
        <v>0.26</v>
      </c>
      <c r="D24" s="97">
        <v>0.21</v>
      </c>
      <c r="E24" s="97">
        <v>0.36</v>
      </c>
      <c r="F24" s="98">
        <v>2.35</v>
      </c>
      <c r="G24" s="98">
        <v>1.96</v>
      </c>
      <c r="H24" s="98">
        <v>2.76</v>
      </c>
      <c r="I24" s="97">
        <v>5.17</v>
      </c>
      <c r="J24" s="97">
        <v>4.4800000000000004</v>
      </c>
      <c r="K24" s="97">
        <v>4.29</v>
      </c>
      <c r="L24" s="11"/>
      <c r="M24" s="7"/>
    </row>
    <row r="25" spans="1:17">
      <c r="A25" s="7"/>
      <c r="B25" s="9" t="s">
        <v>8</v>
      </c>
      <c r="C25" s="97">
        <v>0.93</v>
      </c>
      <c r="D25" s="97">
        <v>0.49</v>
      </c>
      <c r="E25" s="97">
        <v>0.38</v>
      </c>
      <c r="F25" s="98">
        <v>3.48</v>
      </c>
      <c r="G25" s="98">
        <v>1.94</v>
      </c>
      <c r="H25" s="98">
        <v>1.82</v>
      </c>
      <c r="I25" s="97">
        <v>8.15</v>
      </c>
      <c r="J25" s="97">
        <v>4.45</v>
      </c>
      <c r="K25" s="97">
        <v>4.43</v>
      </c>
      <c r="L25" s="11"/>
      <c r="M25" s="7"/>
    </row>
    <row r="26" spans="1:17">
      <c r="A26" s="7"/>
      <c r="B26" s="9" t="s">
        <v>20</v>
      </c>
      <c r="C26" s="97">
        <v>0.53</v>
      </c>
      <c r="D26" s="97">
        <v>1.62</v>
      </c>
      <c r="E26" s="97">
        <v>0.71</v>
      </c>
      <c r="F26" s="98">
        <v>3.29</v>
      </c>
      <c r="G26" s="98">
        <v>2.5499999999999998</v>
      </c>
      <c r="H26" s="98">
        <v>2.67</v>
      </c>
      <c r="I26" s="97">
        <v>7.85</v>
      </c>
      <c r="J26" s="97">
        <v>2.94</v>
      </c>
      <c r="K26" s="97">
        <v>1.96</v>
      </c>
      <c r="L26" s="11"/>
      <c r="M26" s="7"/>
    </row>
    <row r="27" spans="1:17">
      <c r="A27" s="7"/>
      <c r="B27" s="9" t="s">
        <v>22</v>
      </c>
      <c r="C27" s="97">
        <v>0.38</v>
      </c>
      <c r="D27" s="97">
        <v>-0.27</v>
      </c>
      <c r="E27" s="97">
        <v>0.96</v>
      </c>
      <c r="F27" s="98">
        <v>2.06</v>
      </c>
      <c r="G27" s="98">
        <v>0.2</v>
      </c>
      <c r="H27" s="98">
        <v>2.83</v>
      </c>
      <c r="I27" s="97">
        <v>8.98</v>
      </c>
      <c r="J27" s="97">
        <v>3.87</v>
      </c>
      <c r="K27" s="97">
        <v>3.94</v>
      </c>
      <c r="L27" s="11"/>
      <c r="M27" s="7"/>
    </row>
    <row r="28" spans="1:17">
      <c r="A28" s="7"/>
      <c r="B28" s="9" t="s">
        <v>19</v>
      </c>
      <c r="C28" s="97">
        <v>0.45</v>
      </c>
      <c r="D28" s="97">
        <v>-0.25</v>
      </c>
      <c r="E28" s="97">
        <v>0.38</v>
      </c>
      <c r="F28" s="98">
        <v>3.1</v>
      </c>
      <c r="G28" s="98">
        <v>2.5</v>
      </c>
      <c r="H28" s="98">
        <v>1.73</v>
      </c>
      <c r="I28" s="97">
        <v>5.33</v>
      </c>
      <c r="J28" s="97">
        <v>4.6100000000000003</v>
      </c>
      <c r="K28" s="97">
        <v>5.67</v>
      </c>
      <c r="L28" s="11"/>
      <c r="M28" s="7"/>
    </row>
    <row r="29" spans="1:17">
      <c r="A29" s="7"/>
      <c r="B29" s="9" t="s">
        <v>15</v>
      </c>
      <c r="C29" s="97">
        <v>0.11</v>
      </c>
      <c r="D29" s="97">
        <v>0.22</v>
      </c>
      <c r="E29" s="97">
        <v>0.3</v>
      </c>
      <c r="F29" s="98">
        <v>2.63</v>
      </c>
      <c r="G29" s="98">
        <v>2.39</v>
      </c>
      <c r="H29" s="98">
        <v>2.0099999999999998</v>
      </c>
      <c r="I29" s="97">
        <v>6.2</v>
      </c>
      <c r="J29" s="97">
        <v>4</v>
      </c>
      <c r="K29" s="97">
        <v>3.36</v>
      </c>
      <c r="L29" s="11"/>
      <c r="M29" s="7"/>
    </row>
    <row r="30" spans="1:17">
      <c r="A30" s="7"/>
      <c r="B30" s="9" t="s">
        <v>24</v>
      </c>
      <c r="C30" s="97">
        <v>1.29</v>
      </c>
      <c r="D30" s="97">
        <v>0.6</v>
      </c>
      <c r="E30" s="97">
        <v>-0.41</v>
      </c>
      <c r="F30" s="98">
        <v>3.04</v>
      </c>
      <c r="G30" s="98">
        <v>3.11</v>
      </c>
      <c r="H30" s="98">
        <v>1.48</v>
      </c>
      <c r="I30" s="97">
        <v>0</v>
      </c>
      <c r="J30" s="97">
        <v>6.25</v>
      </c>
      <c r="K30" s="97">
        <v>1.66</v>
      </c>
      <c r="L30" s="11"/>
      <c r="M30" s="7"/>
    </row>
    <row r="31" spans="1:17">
      <c r="A31" s="7"/>
      <c r="B31" s="9" t="s">
        <v>28</v>
      </c>
      <c r="C31" s="97">
        <v>-0.39</v>
      </c>
      <c r="D31" s="97">
        <v>0.33</v>
      </c>
      <c r="E31" s="97">
        <v>0.57999999999999996</v>
      </c>
      <c r="F31" s="98">
        <v>0.59</v>
      </c>
      <c r="G31" s="98">
        <v>1.47</v>
      </c>
      <c r="H31" s="98">
        <v>2.02</v>
      </c>
      <c r="I31" s="97">
        <v>0</v>
      </c>
      <c r="J31" s="97">
        <v>2.2999999999999998</v>
      </c>
      <c r="K31" s="97">
        <v>4.66</v>
      </c>
      <c r="L31" s="11"/>
      <c r="M31" s="7"/>
    </row>
    <row r="32" spans="1:17">
      <c r="A32" s="7"/>
      <c r="B32" s="9" t="s">
        <v>32</v>
      </c>
      <c r="C32" s="97">
        <v>-0.05</v>
      </c>
      <c r="D32" s="97">
        <v>1.21</v>
      </c>
      <c r="E32" s="97">
        <v>0.43</v>
      </c>
      <c r="F32" s="98">
        <v>1.42</v>
      </c>
      <c r="G32" s="98">
        <v>3.71</v>
      </c>
      <c r="H32" s="98">
        <v>2.71</v>
      </c>
      <c r="I32" s="97">
        <v>0</v>
      </c>
      <c r="J32" s="97">
        <v>3.89</v>
      </c>
      <c r="K32" s="97">
        <v>2.38</v>
      </c>
      <c r="L32" s="11"/>
      <c r="M32" s="7"/>
    </row>
    <row r="33" spans="1:14">
      <c r="A33" s="7"/>
      <c r="B33" s="9" t="s">
        <v>29</v>
      </c>
      <c r="C33" s="97">
        <v>0.59</v>
      </c>
      <c r="D33" s="97">
        <v>0.31</v>
      </c>
      <c r="E33" s="97">
        <v>0.56999999999999995</v>
      </c>
      <c r="F33" s="98">
        <v>2.11</v>
      </c>
      <c r="G33" s="98">
        <v>1.35</v>
      </c>
      <c r="H33" s="98">
        <v>1.86</v>
      </c>
      <c r="I33" s="97">
        <v>0</v>
      </c>
      <c r="J33" s="97">
        <v>2.2400000000000002</v>
      </c>
      <c r="K33" s="97">
        <v>2.9</v>
      </c>
      <c r="L33" s="11"/>
      <c r="M33" s="7"/>
    </row>
    <row r="34" spans="1:14">
      <c r="A34" s="7"/>
      <c r="B34" s="9" t="s">
        <v>31</v>
      </c>
      <c r="C34" s="97">
        <v>-0.11</v>
      </c>
      <c r="D34" s="97">
        <v>1.52</v>
      </c>
      <c r="E34" s="97">
        <v>0.32</v>
      </c>
      <c r="F34" s="98">
        <v>1.56</v>
      </c>
      <c r="G34" s="98">
        <v>3.78</v>
      </c>
      <c r="H34" s="98">
        <v>1.55</v>
      </c>
      <c r="I34" s="97">
        <v>0</v>
      </c>
      <c r="J34" s="97">
        <v>3.9</v>
      </c>
      <c r="K34" s="97">
        <v>1.04</v>
      </c>
      <c r="L34" s="11"/>
      <c r="M34" s="7"/>
    </row>
    <row r="35" spans="1:14">
      <c r="A35" s="7"/>
      <c r="B35" s="9" t="s">
        <v>25</v>
      </c>
      <c r="C35" s="97">
        <v>0.83</v>
      </c>
      <c r="D35" s="97">
        <v>1.72</v>
      </c>
      <c r="E35" s="97">
        <v>0.45</v>
      </c>
      <c r="F35" s="98">
        <v>2.67</v>
      </c>
      <c r="G35" s="98">
        <v>3.18</v>
      </c>
      <c r="H35" s="98">
        <v>2.12</v>
      </c>
      <c r="I35" s="97">
        <v>0</v>
      </c>
      <c r="J35" s="97">
        <v>2.31</v>
      </c>
      <c r="K35" s="97">
        <v>1.76</v>
      </c>
      <c r="L35" s="11"/>
      <c r="M35" s="7"/>
    </row>
    <row r="36" spans="1:14">
      <c r="A36" s="7"/>
      <c r="B36" s="9" t="s">
        <v>26</v>
      </c>
      <c r="C36" s="97">
        <v>0.17</v>
      </c>
      <c r="D36" s="97">
        <v>-0.16</v>
      </c>
      <c r="E36" s="97">
        <v>0.11</v>
      </c>
      <c r="F36" s="98">
        <v>1.89</v>
      </c>
      <c r="G36" s="98">
        <v>-0.1</v>
      </c>
      <c r="H36" s="98">
        <v>1.26</v>
      </c>
      <c r="I36" s="97">
        <v>0</v>
      </c>
      <c r="J36" s="97">
        <v>2.2999999999999998</v>
      </c>
      <c r="K36" s="97">
        <v>1.94</v>
      </c>
      <c r="L36" s="11"/>
      <c r="M36" s="7"/>
    </row>
    <row r="37" spans="1:14">
      <c r="A37" s="7"/>
      <c r="B37" s="9" t="s">
        <v>21</v>
      </c>
      <c r="C37" s="97">
        <v>-0.28999999999999998</v>
      </c>
      <c r="D37" s="97">
        <v>1.18</v>
      </c>
      <c r="E37" s="97">
        <v>0.45</v>
      </c>
      <c r="F37" s="98">
        <v>1.24</v>
      </c>
      <c r="G37" s="98">
        <v>3.74</v>
      </c>
      <c r="H37" s="98">
        <v>2.2599999999999998</v>
      </c>
      <c r="I37" s="97">
        <v>0</v>
      </c>
      <c r="J37" s="97">
        <v>7.4</v>
      </c>
      <c r="K37" s="97">
        <v>2.78</v>
      </c>
      <c r="L37" s="11"/>
      <c r="M37" s="7"/>
    </row>
    <row r="38" spans="1:14">
      <c r="A38" s="7"/>
      <c r="B38" s="9" t="s">
        <v>17</v>
      </c>
      <c r="C38" s="97">
        <v>0.46</v>
      </c>
      <c r="D38" s="97">
        <v>0.52</v>
      </c>
      <c r="E38" s="97">
        <v>1.07</v>
      </c>
      <c r="F38" s="98">
        <v>2.0699999999999998</v>
      </c>
      <c r="G38" s="98">
        <v>2.73</v>
      </c>
      <c r="H38" s="98">
        <v>2.86</v>
      </c>
      <c r="I38" s="97">
        <v>6.3</v>
      </c>
      <c r="J38" s="97">
        <v>5.08</v>
      </c>
      <c r="K38" s="97">
        <v>5.83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35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5">
        <v>0.11</v>
      </c>
      <c r="D13" s="115">
        <v>-0.08</v>
      </c>
      <c r="E13" s="115">
        <v>0.04</v>
      </c>
      <c r="F13" s="116">
        <v>-0.38</v>
      </c>
      <c r="G13" s="116">
        <v>2.0000000000000004E-2</v>
      </c>
      <c r="H13" s="116">
        <v>0.32</v>
      </c>
      <c r="I13" s="115">
        <v>-1.67</v>
      </c>
      <c r="J13" s="115">
        <v>0.27999999999999997</v>
      </c>
      <c r="K13" s="115">
        <v>-1.25</v>
      </c>
      <c r="L13" s="11"/>
      <c r="M13" s="7"/>
    </row>
    <row r="14" spans="1:15">
      <c r="A14" s="7"/>
      <c r="B14" s="9" t="s">
        <v>6</v>
      </c>
      <c r="C14" s="117">
        <f t="shared" ref="C14:J14" si="0">C13-SUM(C15:C38)</f>
        <v>-1.2600000000000007</v>
      </c>
      <c r="D14" s="117">
        <f t="shared" si="0"/>
        <v>0.37000000000000005</v>
      </c>
      <c r="E14" s="117">
        <f t="shared" si="0"/>
        <v>-0.53</v>
      </c>
      <c r="F14" s="118">
        <f t="shared" si="0"/>
        <v>-1.4199999999999995</v>
      </c>
      <c r="G14" s="118">
        <f t="shared" si="0"/>
        <v>-3.3</v>
      </c>
      <c r="H14" s="118">
        <f t="shared" si="0"/>
        <v>-17.259999999999994</v>
      </c>
      <c r="I14" s="117">
        <f t="shared" si="0"/>
        <v>-4.2900000000000009</v>
      </c>
      <c r="J14" s="117">
        <f t="shared" si="0"/>
        <v>-4.919999999999999</v>
      </c>
      <c r="K14" s="117">
        <f>K13-SUM(K15:K38)</f>
        <v>1.7899999999999969</v>
      </c>
      <c r="L14" s="11"/>
      <c r="M14" s="7"/>
    </row>
    <row r="15" spans="1:15">
      <c r="A15" s="7"/>
      <c r="B15" s="9" t="s">
        <v>23</v>
      </c>
      <c r="C15" s="117">
        <v>0.67</v>
      </c>
      <c r="D15" s="117">
        <v>-0.14000000000000001</v>
      </c>
      <c r="E15" s="117">
        <v>0.16</v>
      </c>
      <c r="F15" s="118">
        <v>0.44</v>
      </c>
      <c r="G15" s="118">
        <v>-1.1200000000000001</v>
      </c>
      <c r="H15" s="118">
        <v>0.06</v>
      </c>
      <c r="I15" s="117">
        <v>0</v>
      </c>
      <c r="J15" s="117">
        <v>-2.99</v>
      </c>
      <c r="K15" s="117">
        <v>-1.91</v>
      </c>
      <c r="L15" s="11"/>
      <c r="M15" s="7"/>
      <c r="N15" s="17" t="s">
        <v>7</v>
      </c>
      <c r="O15" s="64">
        <f>+K17*-1</f>
        <v>2.27</v>
      </c>
    </row>
    <row r="16" spans="1:15">
      <c r="A16" s="7"/>
      <c r="B16" s="9" t="s">
        <v>11</v>
      </c>
      <c r="C16" s="117">
        <v>-0.22</v>
      </c>
      <c r="D16" s="117">
        <v>-0.57000000000000006</v>
      </c>
      <c r="E16" s="117">
        <v>0.02</v>
      </c>
      <c r="F16" s="118">
        <v>6.0000000000000005E-2</v>
      </c>
      <c r="G16" s="118">
        <v>0.11</v>
      </c>
      <c r="H16" s="118">
        <v>-0.32</v>
      </c>
      <c r="I16" s="117">
        <v>1.29</v>
      </c>
      <c r="J16" s="117">
        <v>1.01</v>
      </c>
      <c r="K16" s="117">
        <v>-1.2999999999999998</v>
      </c>
      <c r="L16" s="11"/>
      <c r="M16" s="7"/>
      <c r="N16" s="17" t="s">
        <v>5</v>
      </c>
      <c r="O16" s="18">
        <f>100-O15</f>
        <v>97.73</v>
      </c>
    </row>
    <row r="17" spans="1:17">
      <c r="A17" s="7"/>
      <c r="B17" s="19" t="s">
        <v>30</v>
      </c>
      <c r="C17" s="119">
        <v>0.15</v>
      </c>
      <c r="D17" s="119">
        <v>2.0000000000000004E-2</v>
      </c>
      <c r="E17" s="119">
        <v>0.29000000000000004</v>
      </c>
      <c r="F17" s="119">
        <v>-1.42</v>
      </c>
      <c r="G17" s="119">
        <v>-0.31</v>
      </c>
      <c r="H17" s="119">
        <v>-0.16999999999999998</v>
      </c>
      <c r="I17" s="119">
        <v>-2.73</v>
      </c>
      <c r="J17" s="119">
        <v>0.13999999999999999</v>
      </c>
      <c r="K17" s="119">
        <v>-2.27</v>
      </c>
      <c r="L17" s="11"/>
      <c r="M17" s="7"/>
    </row>
    <row r="18" spans="1:17">
      <c r="A18" s="7"/>
      <c r="B18" s="9" t="s">
        <v>12</v>
      </c>
      <c r="C18" s="117">
        <v>0</v>
      </c>
      <c r="D18" s="117">
        <v>0.27</v>
      </c>
      <c r="E18" s="117">
        <v>-7.0000000000000007E-2</v>
      </c>
      <c r="F18" s="118">
        <v>0.08</v>
      </c>
      <c r="G18" s="118">
        <v>0.64999999999999991</v>
      </c>
      <c r="H18" s="118">
        <v>-0.67999999999999994</v>
      </c>
      <c r="I18" s="117">
        <v>0.69</v>
      </c>
      <c r="J18" s="117">
        <v>2.4</v>
      </c>
      <c r="K18" s="117">
        <v>0.86</v>
      </c>
      <c r="L18" s="11"/>
      <c r="M18" s="7"/>
    </row>
    <row r="19" spans="1:17">
      <c r="A19" s="7"/>
      <c r="B19" s="9" t="s">
        <v>10</v>
      </c>
      <c r="C19" s="117">
        <v>-0.14000000000000001</v>
      </c>
      <c r="D19" s="117">
        <v>-0.87</v>
      </c>
      <c r="E19" s="117">
        <v>-1.7</v>
      </c>
      <c r="F19" s="118">
        <v>0.25</v>
      </c>
      <c r="G19" s="118">
        <v>-1.2999999999999998</v>
      </c>
      <c r="H19" s="118">
        <v>-2.1</v>
      </c>
      <c r="I19" s="117">
        <v>-5.57</v>
      </c>
      <c r="J19" s="117">
        <v>-4.54</v>
      </c>
      <c r="K19" s="117">
        <v>-5.67</v>
      </c>
      <c r="L19" s="11"/>
      <c r="M19" s="7"/>
    </row>
    <row r="20" spans="1:17">
      <c r="A20" s="7"/>
      <c r="B20" s="9" t="s">
        <v>13</v>
      </c>
      <c r="C20" s="117">
        <v>0.28000000000000003</v>
      </c>
      <c r="D20" s="117">
        <v>-0.02</v>
      </c>
      <c r="E20" s="117">
        <v>0.42000000000000004</v>
      </c>
      <c r="F20" s="118">
        <v>0.75</v>
      </c>
      <c r="G20" s="118">
        <v>0.85</v>
      </c>
      <c r="H20" s="118">
        <v>0.65</v>
      </c>
      <c r="I20" s="117">
        <v>2.6500000000000004</v>
      </c>
      <c r="J20" s="117">
        <v>2.9699999999999998</v>
      </c>
      <c r="K20" s="117">
        <v>1.97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117">
        <v>-0.12</v>
      </c>
      <c r="D21" s="117">
        <v>0.13999999999999999</v>
      </c>
      <c r="E21" s="117">
        <v>-0.44000000000000006</v>
      </c>
      <c r="F21" s="118">
        <v>0.77</v>
      </c>
      <c r="G21" s="118">
        <v>-0.56000000000000005</v>
      </c>
      <c r="H21" s="118">
        <v>11.53</v>
      </c>
      <c r="I21" s="117">
        <v>2.15</v>
      </c>
      <c r="J21" s="117">
        <v>-0.09</v>
      </c>
      <c r="K21" s="117">
        <v>0.36000000000000004</v>
      </c>
      <c r="L21" s="11"/>
      <c r="M21" s="7"/>
      <c r="N21" s="17">
        <v>2009</v>
      </c>
      <c r="O21" s="73">
        <f>+C17</f>
        <v>0.15</v>
      </c>
      <c r="P21" s="73">
        <f>+F17</f>
        <v>-1.42</v>
      </c>
      <c r="Q21" s="73">
        <f>+I17</f>
        <v>-2.73</v>
      </c>
    </row>
    <row r="22" spans="1:17">
      <c r="A22" s="7"/>
      <c r="B22" s="9" t="s">
        <v>27</v>
      </c>
      <c r="C22" s="117">
        <v>-0.38</v>
      </c>
      <c r="D22" s="117">
        <v>0.13</v>
      </c>
      <c r="E22" s="117">
        <v>-0.25</v>
      </c>
      <c r="F22" s="118">
        <v>-0.9</v>
      </c>
      <c r="G22" s="118">
        <v>-0.23</v>
      </c>
      <c r="H22" s="118">
        <v>0.03</v>
      </c>
      <c r="I22" s="117">
        <v>0</v>
      </c>
      <c r="J22" s="117">
        <v>-0.02</v>
      </c>
      <c r="K22" s="117">
        <v>0.36</v>
      </c>
      <c r="L22" s="11"/>
      <c r="M22" s="7"/>
      <c r="N22" s="17">
        <v>2010</v>
      </c>
      <c r="O22" s="73">
        <f>+D17</f>
        <v>2.0000000000000004E-2</v>
      </c>
      <c r="P22" s="73">
        <f>+G17</f>
        <v>-0.31</v>
      </c>
      <c r="Q22" s="73">
        <f>+J17</f>
        <v>0.13999999999999999</v>
      </c>
    </row>
    <row r="23" spans="1:17">
      <c r="A23" s="7"/>
      <c r="B23" s="9" t="s">
        <v>16</v>
      </c>
      <c r="C23" s="117">
        <v>-0.94</v>
      </c>
      <c r="D23" s="117">
        <v>0.01</v>
      </c>
      <c r="E23" s="117">
        <v>-0.06</v>
      </c>
      <c r="F23" s="118">
        <v>-1.8</v>
      </c>
      <c r="G23" s="118">
        <v>0.62</v>
      </c>
      <c r="H23" s="118">
        <v>0.12</v>
      </c>
      <c r="I23" s="117">
        <v>0</v>
      </c>
      <c r="J23" s="117">
        <v>1.37</v>
      </c>
      <c r="K23" s="117">
        <v>-0.67</v>
      </c>
      <c r="L23" s="11"/>
      <c r="M23" s="7"/>
      <c r="N23" s="17">
        <v>2011</v>
      </c>
      <c r="O23" s="73">
        <f>+E17</f>
        <v>0.29000000000000004</v>
      </c>
      <c r="P23" s="73">
        <f>+H17</f>
        <v>-0.16999999999999998</v>
      </c>
      <c r="Q23" s="73">
        <f>+K17</f>
        <v>-2.27</v>
      </c>
    </row>
    <row r="24" spans="1:17">
      <c r="A24" s="7"/>
      <c r="B24" s="9" t="s">
        <v>18</v>
      </c>
      <c r="C24" s="117">
        <v>-1.4</v>
      </c>
      <c r="D24" s="117">
        <v>-0.04</v>
      </c>
      <c r="E24" s="117">
        <v>0.2</v>
      </c>
      <c r="F24" s="118">
        <v>-1.6800000000000002</v>
      </c>
      <c r="G24" s="118">
        <v>-0.11</v>
      </c>
      <c r="H24" s="118">
        <v>2.4500000000000002</v>
      </c>
      <c r="I24" s="117">
        <v>-3.41</v>
      </c>
      <c r="J24" s="117">
        <v>-1.1400000000000001</v>
      </c>
      <c r="K24" s="117">
        <v>0.14999999999999997</v>
      </c>
      <c r="L24" s="11"/>
      <c r="M24" s="7"/>
    </row>
    <row r="25" spans="1:17">
      <c r="A25" s="7"/>
      <c r="B25" s="9" t="s">
        <v>8</v>
      </c>
      <c r="C25" s="117">
        <v>0.6</v>
      </c>
      <c r="D25" s="117">
        <v>0.16999999999999998</v>
      </c>
      <c r="E25" s="117">
        <v>0.51</v>
      </c>
      <c r="F25" s="118">
        <v>1.5299999999999998</v>
      </c>
      <c r="G25" s="118">
        <v>1.5</v>
      </c>
      <c r="H25" s="118">
        <v>1.79</v>
      </c>
      <c r="I25" s="117">
        <v>0.51</v>
      </c>
      <c r="J25" s="117">
        <v>3.36</v>
      </c>
      <c r="K25" s="117">
        <v>2.6900000000000004</v>
      </c>
      <c r="L25" s="11"/>
      <c r="M25" s="7"/>
    </row>
    <row r="26" spans="1:17">
      <c r="A26" s="7"/>
      <c r="B26" s="9" t="s">
        <v>20</v>
      </c>
      <c r="C26" s="117">
        <v>0.27</v>
      </c>
      <c r="D26" s="117">
        <v>0.35</v>
      </c>
      <c r="E26" s="117">
        <v>0.49</v>
      </c>
      <c r="F26" s="118">
        <v>-0.02</v>
      </c>
      <c r="G26" s="118">
        <v>0.96</v>
      </c>
      <c r="H26" s="118">
        <v>0.49</v>
      </c>
      <c r="I26" s="117">
        <v>0.8</v>
      </c>
      <c r="J26" s="117">
        <v>2.67</v>
      </c>
      <c r="K26" s="117">
        <v>0.13</v>
      </c>
      <c r="L26" s="11"/>
      <c r="M26" s="7"/>
    </row>
    <row r="27" spans="1:17">
      <c r="A27" s="7"/>
      <c r="B27" s="9" t="s">
        <v>22</v>
      </c>
      <c r="C27" s="117">
        <v>1.56</v>
      </c>
      <c r="D27" s="117">
        <v>0.97</v>
      </c>
      <c r="E27" s="117">
        <v>0.5</v>
      </c>
      <c r="F27" s="118">
        <v>2.2600000000000002</v>
      </c>
      <c r="G27" s="118">
        <v>1.0900000000000001</v>
      </c>
      <c r="H27" s="118">
        <v>0.65999999999999992</v>
      </c>
      <c r="I27" s="117">
        <v>4.45</v>
      </c>
      <c r="J27" s="117">
        <v>2.14</v>
      </c>
      <c r="K27" s="117">
        <v>0.86</v>
      </c>
      <c r="L27" s="11"/>
      <c r="M27" s="7"/>
    </row>
    <row r="28" spans="1:17">
      <c r="A28" s="7"/>
      <c r="B28" s="9" t="s">
        <v>19</v>
      </c>
      <c r="C28" s="117">
        <v>0.19</v>
      </c>
      <c r="D28" s="117">
        <v>0.18</v>
      </c>
      <c r="E28" s="117">
        <v>0.25</v>
      </c>
      <c r="F28" s="118">
        <v>0.30000000000000004</v>
      </c>
      <c r="G28" s="118">
        <v>0.96</v>
      </c>
      <c r="H28" s="118">
        <v>-0.23</v>
      </c>
      <c r="I28" s="117">
        <v>2.3000000000000003</v>
      </c>
      <c r="J28" s="117">
        <v>2.9699999999999998</v>
      </c>
      <c r="K28" s="117">
        <v>-1.9700000000000002</v>
      </c>
      <c r="L28" s="11"/>
      <c r="M28" s="7"/>
    </row>
    <row r="29" spans="1:17">
      <c r="A29" s="7"/>
      <c r="B29" s="9" t="s">
        <v>15</v>
      </c>
      <c r="C29" s="117">
        <v>0.08</v>
      </c>
      <c r="D29" s="117">
        <v>-0.59</v>
      </c>
      <c r="E29" s="117">
        <v>0.16999999999999998</v>
      </c>
      <c r="F29" s="118">
        <v>0.9</v>
      </c>
      <c r="G29" s="118">
        <v>0.53</v>
      </c>
      <c r="H29" s="118">
        <v>1</v>
      </c>
      <c r="I29" s="117">
        <v>0.41000000000000003</v>
      </c>
      <c r="J29" s="117">
        <v>-2.15</v>
      </c>
      <c r="K29" s="117">
        <v>1.01</v>
      </c>
      <c r="L29" s="11"/>
      <c r="M29" s="7"/>
    </row>
    <row r="30" spans="1:17">
      <c r="A30" s="7"/>
      <c r="B30" s="9" t="s">
        <v>24</v>
      </c>
      <c r="C30" s="117">
        <v>0.13</v>
      </c>
      <c r="D30" s="117">
        <v>-0.56000000000000005</v>
      </c>
      <c r="E30" s="117">
        <v>0.09</v>
      </c>
      <c r="F30" s="118">
        <v>-1.8</v>
      </c>
      <c r="G30" s="118">
        <v>-1.19</v>
      </c>
      <c r="H30" s="118">
        <v>0.94</v>
      </c>
      <c r="I30" s="117">
        <v>0</v>
      </c>
      <c r="J30" s="117">
        <v>-1.84</v>
      </c>
      <c r="K30" s="117">
        <v>0.25</v>
      </c>
      <c r="L30" s="11"/>
      <c r="M30" s="7"/>
    </row>
    <row r="31" spans="1:17">
      <c r="A31" s="7"/>
      <c r="B31" s="9" t="s">
        <v>28</v>
      </c>
      <c r="C31" s="117">
        <v>0.13</v>
      </c>
      <c r="D31" s="117">
        <v>0.17</v>
      </c>
      <c r="E31" s="117">
        <v>-0.22</v>
      </c>
      <c r="F31" s="118">
        <v>-0.5</v>
      </c>
      <c r="G31" s="118">
        <v>0.64</v>
      </c>
      <c r="H31" s="118">
        <v>-0.01</v>
      </c>
      <c r="I31" s="117">
        <v>0</v>
      </c>
      <c r="J31" s="117">
        <v>0.83</v>
      </c>
      <c r="K31" s="117">
        <v>0.96</v>
      </c>
      <c r="L31" s="11"/>
      <c r="M31" s="7"/>
    </row>
    <row r="32" spans="1:17">
      <c r="A32" s="7"/>
      <c r="B32" s="9" t="s">
        <v>32</v>
      </c>
      <c r="C32" s="117">
        <v>0</v>
      </c>
      <c r="D32" s="117">
        <v>0.04</v>
      </c>
      <c r="E32" s="117">
        <v>0.06</v>
      </c>
      <c r="F32" s="118">
        <v>0.45</v>
      </c>
      <c r="G32" s="118">
        <v>0.35</v>
      </c>
      <c r="H32" s="118">
        <v>0.05</v>
      </c>
      <c r="I32" s="117">
        <v>0</v>
      </c>
      <c r="J32" s="117">
        <v>0.46</v>
      </c>
      <c r="K32" s="117">
        <v>-0.04</v>
      </c>
      <c r="L32" s="11"/>
      <c r="M32" s="7"/>
    </row>
    <row r="33" spans="1:14">
      <c r="A33" s="7"/>
      <c r="B33" s="9" t="s">
        <v>29</v>
      </c>
      <c r="C33" s="117">
        <v>0.28000000000000003</v>
      </c>
      <c r="D33" s="117">
        <v>0.09</v>
      </c>
      <c r="E33" s="117">
        <v>-0.54</v>
      </c>
      <c r="F33" s="118">
        <v>1.1599999999999999</v>
      </c>
      <c r="G33" s="118">
        <v>-0.17</v>
      </c>
      <c r="H33" s="118">
        <v>-0.26</v>
      </c>
      <c r="I33" s="117">
        <v>0</v>
      </c>
      <c r="J33" s="117">
        <v>-2.37</v>
      </c>
      <c r="K33" s="117">
        <v>0.16</v>
      </c>
      <c r="L33" s="11"/>
      <c r="M33" s="7"/>
    </row>
    <row r="34" spans="1:14">
      <c r="A34" s="7"/>
      <c r="B34" s="9" t="s">
        <v>31</v>
      </c>
      <c r="C34" s="117">
        <v>0.02</v>
      </c>
      <c r="D34" s="117">
        <v>0.19</v>
      </c>
      <c r="E34" s="117">
        <v>0.28000000000000003</v>
      </c>
      <c r="F34" s="118">
        <v>-0.25</v>
      </c>
      <c r="G34" s="118">
        <v>0.67</v>
      </c>
      <c r="H34" s="118">
        <v>0.18</v>
      </c>
      <c r="I34" s="117">
        <v>0</v>
      </c>
      <c r="J34" s="117">
        <v>1.22</v>
      </c>
      <c r="K34" s="117">
        <v>0.61</v>
      </c>
      <c r="L34" s="11"/>
      <c r="M34" s="7"/>
    </row>
    <row r="35" spans="1:14">
      <c r="A35" s="7"/>
      <c r="B35" s="9" t="s">
        <v>25</v>
      </c>
      <c r="C35" s="117">
        <v>0.14000000000000001</v>
      </c>
      <c r="D35" s="117">
        <v>0.01</v>
      </c>
      <c r="E35" s="117">
        <v>0.3</v>
      </c>
      <c r="F35" s="118">
        <v>-0.05</v>
      </c>
      <c r="G35" s="118">
        <v>-0.2</v>
      </c>
      <c r="H35" s="118">
        <v>1.08</v>
      </c>
      <c r="I35" s="117">
        <v>0</v>
      </c>
      <c r="J35" s="117">
        <v>0.91</v>
      </c>
      <c r="K35" s="117">
        <v>1.4</v>
      </c>
      <c r="L35" s="11"/>
      <c r="M35" s="7"/>
    </row>
    <row r="36" spans="1:14">
      <c r="A36" s="7"/>
      <c r="B36" s="9" t="s">
        <v>26</v>
      </c>
      <c r="C36" s="117">
        <v>0.12</v>
      </c>
      <c r="D36" s="117">
        <v>-7.0000000000000007E-2</v>
      </c>
      <c r="E36" s="117">
        <v>0.06</v>
      </c>
      <c r="F36" s="118">
        <v>0.43</v>
      </c>
      <c r="G36" s="118">
        <v>-0.28999999999999998</v>
      </c>
      <c r="H36" s="118">
        <v>0.31</v>
      </c>
      <c r="I36" s="117">
        <v>0</v>
      </c>
      <c r="J36" s="117">
        <v>-1.1000000000000001</v>
      </c>
      <c r="K36" s="117">
        <v>0.6</v>
      </c>
      <c r="L36" s="11"/>
      <c r="M36" s="7"/>
    </row>
    <row r="37" spans="1:14">
      <c r="A37" s="7"/>
      <c r="B37" s="9" t="s">
        <v>21</v>
      </c>
      <c r="C37" s="117">
        <v>0.13</v>
      </c>
      <c r="D37" s="117">
        <v>0.14000000000000001</v>
      </c>
      <c r="E37" s="117">
        <v>0.16</v>
      </c>
      <c r="F37" s="118">
        <v>-0.62</v>
      </c>
      <c r="G37" s="118">
        <v>0.37</v>
      </c>
      <c r="H37" s="118">
        <v>0.88</v>
      </c>
      <c r="I37" s="117">
        <v>0</v>
      </c>
      <c r="J37" s="117">
        <v>1.31</v>
      </c>
      <c r="K37" s="117">
        <v>1.65</v>
      </c>
      <c r="L37" s="11"/>
      <c r="M37" s="7"/>
    </row>
    <row r="38" spans="1:14">
      <c r="A38" s="7"/>
      <c r="B38" s="9" t="s">
        <v>17</v>
      </c>
      <c r="C38" s="117">
        <v>-0.18</v>
      </c>
      <c r="D38" s="117">
        <v>-0.47</v>
      </c>
      <c r="E38" s="117">
        <v>-0.11</v>
      </c>
      <c r="F38" s="118">
        <v>0.7</v>
      </c>
      <c r="G38" s="118">
        <v>-0.5</v>
      </c>
      <c r="H38" s="118">
        <v>-0.87000000000000011</v>
      </c>
      <c r="I38" s="117">
        <v>-0.91999999999999993</v>
      </c>
      <c r="J38" s="117">
        <v>-2.3200000000000003</v>
      </c>
      <c r="K38" s="117">
        <v>-3.23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36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0.41</v>
      </c>
      <c r="D13" s="113">
        <v>0.48</v>
      </c>
      <c r="E13" s="113">
        <v>0.24</v>
      </c>
      <c r="F13" s="114">
        <v>3.14</v>
      </c>
      <c r="G13" s="114">
        <v>2.39</v>
      </c>
      <c r="H13" s="114">
        <v>1.62</v>
      </c>
      <c r="I13" s="113">
        <v>5.41</v>
      </c>
      <c r="J13" s="113">
        <v>3.69</v>
      </c>
      <c r="K13" s="113">
        <v>2.71</v>
      </c>
      <c r="L13" s="11"/>
      <c r="M13" s="7"/>
    </row>
    <row r="14" spans="1:15">
      <c r="A14" s="7"/>
      <c r="B14" s="9" t="s">
        <v>6</v>
      </c>
      <c r="C14" s="97">
        <f>C13-AVERAGE(C15:C38)</f>
        <v>8.7499999999999967E-2</v>
      </c>
      <c r="D14" s="97">
        <f t="shared" ref="D14:K14" si="0">D13-AVERAGE(D15:D38)</f>
        <v>7.5416666666666632E-2</v>
      </c>
      <c r="E14" s="97">
        <f t="shared" si="0"/>
        <v>-7.4166666666666659E-2</v>
      </c>
      <c r="F14" s="98">
        <f t="shared" si="0"/>
        <v>0.70500000000000007</v>
      </c>
      <c r="G14" s="98">
        <f t="shared" si="0"/>
        <v>0.4175000000000002</v>
      </c>
      <c r="H14" s="98">
        <f t="shared" si="0"/>
        <v>9.2500000000000027E-2</v>
      </c>
      <c r="I14" s="97">
        <f t="shared" si="0"/>
        <v>2.6500000000000004</v>
      </c>
      <c r="J14" s="97">
        <f t="shared" si="0"/>
        <v>-2.3750000000001048E-2</v>
      </c>
      <c r="K14" s="97">
        <f t="shared" si="0"/>
        <v>0.4049999999999998</v>
      </c>
      <c r="L14" s="11"/>
      <c r="M14" s="7"/>
    </row>
    <row r="15" spans="1:15">
      <c r="A15" s="7"/>
      <c r="B15" s="9" t="s">
        <v>23</v>
      </c>
      <c r="C15" s="99">
        <v>0.28999999999999998</v>
      </c>
      <c r="D15" s="99">
        <v>0.56000000000000005</v>
      </c>
      <c r="E15" s="99">
        <v>0.16</v>
      </c>
      <c r="F15" s="98">
        <v>3.26</v>
      </c>
      <c r="G15" s="98">
        <v>2.46</v>
      </c>
      <c r="H15" s="98">
        <v>1.68</v>
      </c>
      <c r="I15" s="99">
        <v>0</v>
      </c>
      <c r="J15" s="99">
        <v>3.34</v>
      </c>
      <c r="K15" s="99">
        <v>1.71</v>
      </c>
      <c r="L15" s="11"/>
      <c r="M15" s="7"/>
      <c r="N15" s="17" t="s">
        <v>7</v>
      </c>
      <c r="O15" s="64">
        <f>+K17</f>
        <v>2.79</v>
      </c>
    </row>
    <row r="16" spans="1:15">
      <c r="A16" s="7"/>
      <c r="B16" s="9" t="s">
        <v>11</v>
      </c>
      <c r="C16" s="100">
        <v>0.28000000000000003</v>
      </c>
      <c r="D16" s="100">
        <v>0.36</v>
      </c>
      <c r="E16" s="100">
        <v>0.19</v>
      </c>
      <c r="F16" s="101">
        <v>2.77</v>
      </c>
      <c r="G16" s="101">
        <v>1.62</v>
      </c>
      <c r="H16" s="101">
        <v>1.53</v>
      </c>
      <c r="I16" s="100">
        <v>5.6</v>
      </c>
      <c r="J16" s="100">
        <v>4.3499999999999996</v>
      </c>
      <c r="K16" s="97">
        <v>2.34</v>
      </c>
      <c r="L16" s="11"/>
      <c r="M16" s="7"/>
      <c r="N16" s="17" t="s">
        <v>5</v>
      </c>
      <c r="O16" s="18">
        <f>100-O15</f>
        <v>97.21</v>
      </c>
    </row>
    <row r="17" spans="1:17">
      <c r="A17" s="7"/>
      <c r="B17" s="19" t="s">
        <v>30</v>
      </c>
      <c r="C17" s="102">
        <v>0.4</v>
      </c>
      <c r="D17" s="102">
        <v>0.47</v>
      </c>
      <c r="E17" s="102">
        <v>0.16</v>
      </c>
      <c r="F17" s="102">
        <v>3.31</v>
      </c>
      <c r="G17" s="102">
        <v>2.78</v>
      </c>
      <c r="H17" s="102">
        <v>1.48</v>
      </c>
      <c r="I17" s="102">
        <v>5.81</v>
      </c>
      <c r="J17" s="102">
        <v>3.93</v>
      </c>
      <c r="K17" s="102">
        <v>2.79</v>
      </c>
      <c r="L17" s="11"/>
      <c r="M17" s="7"/>
    </row>
    <row r="18" spans="1:17">
      <c r="A18" s="7"/>
      <c r="B18" s="9" t="s">
        <v>12</v>
      </c>
      <c r="C18" s="97">
        <v>0.61</v>
      </c>
      <c r="D18" s="97">
        <v>0.27</v>
      </c>
      <c r="E18" s="97">
        <v>0.49</v>
      </c>
      <c r="F18" s="98">
        <v>3.48</v>
      </c>
      <c r="G18" s="98">
        <v>2.66</v>
      </c>
      <c r="H18" s="98">
        <v>2.38</v>
      </c>
      <c r="I18" s="97">
        <v>3.41</v>
      </c>
      <c r="J18" s="97">
        <v>3.48</v>
      </c>
      <c r="K18" s="97">
        <v>3.54</v>
      </c>
      <c r="L18" s="11"/>
      <c r="M18" s="7"/>
    </row>
    <row r="19" spans="1:17">
      <c r="A19" s="7"/>
      <c r="B19" s="9" t="s">
        <v>10</v>
      </c>
      <c r="C19" s="99">
        <v>0.25</v>
      </c>
      <c r="D19" s="99">
        <v>0.88</v>
      </c>
      <c r="E19" s="99">
        <v>0.2</v>
      </c>
      <c r="F19" s="98">
        <v>3.32</v>
      </c>
      <c r="G19" s="98">
        <v>1.74</v>
      </c>
      <c r="H19" s="98">
        <v>1.36</v>
      </c>
      <c r="I19" s="99">
        <v>5.04</v>
      </c>
      <c r="J19" s="99">
        <v>1.87</v>
      </c>
      <c r="K19" s="99">
        <v>2.58</v>
      </c>
      <c r="L19" s="11"/>
      <c r="M19" s="7"/>
    </row>
    <row r="20" spans="1:17">
      <c r="A20" s="7"/>
      <c r="B20" s="9" t="s">
        <v>13</v>
      </c>
      <c r="C20" s="97">
        <v>0.46</v>
      </c>
      <c r="D20" s="97">
        <v>0.46</v>
      </c>
      <c r="E20" s="97">
        <v>0.37</v>
      </c>
      <c r="F20" s="98">
        <v>1.89</v>
      </c>
      <c r="G20" s="98">
        <v>0.77</v>
      </c>
      <c r="H20" s="98">
        <v>2.33</v>
      </c>
      <c r="I20" s="97">
        <v>5.0599999999999996</v>
      </c>
      <c r="J20" s="97">
        <v>2.57</v>
      </c>
      <c r="K20" s="97">
        <v>3.62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0.71</v>
      </c>
      <c r="D21" s="97">
        <v>0.46</v>
      </c>
      <c r="E21" s="97">
        <v>0.81</v>
      </c>
      <c r="F21" s="98">
        <v>2.83</v>
      </c>
      <c r="G21" s="98">
        <v>2.11</v>
      </c>
      <c r="H21" s="98">
        <v>2.13</v>
      </c>
      <c r="I21" s="97">
        <v>5.83</v>
      </c>
      <c r="J21" s="97">
        <v>4.05</v>
      </c>
      <c r="K21" s="97">
        <v>2.72</v>
      </c>
      <c r="L21" s="11"/>
      <c r="M21" s="7"/>
      <c r="N21" s="17">
        <v>2009</v>
      </c>
      <c r="O21" s="73">
        <f>+C17</f>
        <v>0.4</v>
      </c>
      <c r="P21" s="73">
        <f>+F17</f>
        <v>3.31</v>
      </c>
      <c r="Q21" s="73">
        <f>+I17</f>
        <v>5.81</v>
      </c>
    </row>
    <row r="22" spans="1:17">
      <c r="A22" s="7"/>
      <c r="B22" s="9" t="s">
        <v>27</v>
      </c>
      <c r="C22" s="97">
        <v>0</v>
      </c>
      <c r="D22" s="97">
        <v>0.52</v>
      </c>
      <c r="E22" s="97">
        <v>-0.28000000000000003</v>
      </c>
      <c r="F22" s="98">
        <v>1.93</v>
      </c>
      <c r="G22" s="98">
        <v>1.61</v>
      </c>
      <c r="H22" s="98">
        <v>0.22</v>
      </c>
      <c r="I22" s="97">
        <v>0</v>
      </c>
      <c r="J22" s="97">
        <v>2.75</v>
      </c>
      <c r="K22" s="97">
        <v>0.34</v>
      </c>
      <c r="L22" s="11"/>
      <c r="M22" s="7"/>
      <c r="N22" s="17">
        <v>2010</v>
      </c>
      <c r="O22" s="73">
        <f>+D17</f>
        <v>0.47</v>
      </c>
      <c r="P22" s="73">
        <f>+G17</f>
        <v>2.78</v>
      </c>
      <c r="Q22" s="73">
        <f>+J17</f>
        <v>3.93</v>
      </c>
    </row>
    <row r="23" spans="1:17">
      <c r="A23" s="7"/>
      <c r="B23" s="9" t="s">
        <v>16</v>
      </c>
      <c r="C23" s="99">
        <v>0.15</v>
      </c>
      <c r="D23" s="99">
        <v>0.35</v>
      </c>
      <c r="E23" s="99">
        <v>-0.01</v>
      </c>
      <c r="F23" s="98">
        <v>1.06</v>
      </c>
      <c r="G23" s="98">
        <v>2.2400000000000002</v>
      </c>
      <c r="H23" s="98">
        <v>0.6</v>
      </c>
      <c r="I23" s="99">
        <v>0</v>
      </c>
      <c r="J23" s="99">
        <v>4.72</v>
      </c>
      <c r="K23" s="99">
        <v>1.68</v>
      </c>
      <c r="L23" s="11"/>
      <c r="M23" s="7"/>
      <c r="N23" s="17">
        <v>2011</v>
      </c>
      <c r="O23" s="73">
        <f>+E17</f>
        <v>0.16</v>
      </c>
      <c r="P23" s="73">
        <f>+H17</f>
        <v>1.48</v>
      </c>
      <c r="Q23" s="73">
        <f>+K17</f>
        <v>2.79</v>
      </c>
    </row>
    <row r="24" spans="1:17">
      <c r="A24" s="7"/>
      <c r="B24" s="9" t="s">
        <v>18</v>
      </c>
      <c r="C24" s="97">
        <v>1.27</v>
      </c>
      <c r="D24" s="97">
        <v>0.55000000000000004</v>
      </c>
      <c r="E24" s="97">
        <v>0.51</v>
      </c>
      <c r="F24" s="98">
        <v>3</v>
      </c>
      <c r="G24" s="98">
        <v>2.71</v>
      </c>
      <c r="H24" s="98">
        <v>2.4</v>
      </c>
      <c r="I24" s="97">
        <v>5.31</v>
      </c>
      <c r="J24" s="97">
        <v>3.58</v>
      </c>
      <c r="K24" s="97">
        <v>3.29</v>
      </c>
      <c r="L24" s="11"/>
      <c r="M24" s="7"/>
    </row>
    <row r="25" spans="1:17">
      <c r="A25" s="7"/>
      <c r="B25" s="9" t="s">
        <v>8</v>
      </c>
      <c r="C25" s="97">
        <v>0.61</v>
      </c>
      <c r="D25" s="97">
        <v>0.39</v>
      </c>
      <c r="E25" s="97">
        <v>0.31</v>
      </c>
      <c r="F25" s="98">
        <v>3.81</v>
      </c>
      <c r="G25" s="98">
        <v>2.57</v>
      </c>
      <c r="H25" s="98">
        <v>2.23</v>
      </c>
      <c r="I25" s="97">
        <v>6.07</v>
      </c>
      <c r="J25" s="97">
        <v>3.88</v>
      </c>
      <c r="K25" s="97">
        <v>3.02</v>
      </c>
      <c r="L25" s="11"/>
      <c r="M25" s="7"/>
    </row>
    <row r="26" spans="1:17">
      <c r="A26" s="7"/>
      <c r="B26" s="9" t="s">
        <v>20</v>
      </c>
      <c r="C26" s="99">
        <v>-0.34</v>
      </c>
      <c r="D26" s="99">
        <v>0.56999999999999995</v>
      </c>
      <c r="E26" s="99">
        <v>0.15</v>
      </c>
      <c r="F26" s="98">
        <v>0.84</v>
      </c>
      <c r="G26" s="98">
        <v>1.86</v>
      </c>
      <c r="H26" s="98">
        <v>0.99</v>
      </c>
      <c r="I26" s="99">
        <v>2.0099999999999998</v>
      </c>
      <c r="J26" s="99">
        <v>3.5</v>
      </c>
      <c r="K26" s="99">
        <v>0.53</v>
      </c>
      <c r="L26" s="11"/>
      <c r="M26" s="7"/>
    </row>
    <row r="27" spans="1:17">
      <c r="A27" s="7"/>
      <c r="B27" s="9" t="s">
        <v>22</v>
      </c>
      <c r="C27" s="97">
        <v>1.32</v>
      </c>
      <c r="D27" s="97">
        <v>0.3</v>
      </c>
      <c r="E27" s="97">
        <v>0.93</v>
      </c>
      <c r="F27" s="98">
        <v>4.3</v>
      </c>
      <c r="G27" s="98">
        <v>2.73</v>
      </c>
      <c r="H27" s="98">
        <v>1.92</v>
      </c>
      <c r="I27" s="97">
        <v>7.13</v>
      </c>
      <c r="J27" s="97">
        <v>2.96</v>
      </c>
      <c r="K27" s="97">
        <v>0.89</v>
      </c>
      <c r="L27" s="11"/>
      <c r="M27" s="7"/>
    </row>
    <row r="28" spans="1:17">
      <c r="A28" s="7"/>
      <c r="B28" s="9" t="s">
        <v>19</v>
      </c>
      <c r="C28" s="97">
        <v>0.39</v>
      </c>
      <c r="D28" s="97">
        <v>0.45</v>
      </c>
      <c r="E28" s="97">
        <v>7.0000000000000007E-2</v>
      </c>
      <c r="F28" s="98">
        <v>2.19</v>
      </c>
      <c r="G28" s="98">
        <v>1.82</v>
      </c>
      <c r="H28" s="98">
        <v>1.1499999999999999</v>
      </c>
      <c r="I28" s="97">
        <v>3.8</v>
      </c>
      <c r="J28" s="97">
        <v>4.09</v>
      </c>
      <c r="K28" s="97">
        <v>1.17</v>
      </c>
      <c r="L28" s="11"/>
      <c r="M28" s="7"/>
    </row>
    <row r="29" spans="1:17">
      <c r="A29" s="7"/>
      <c r="B29" s="9" t="s">
        <v>15</v>
      </c>
      <c r="C29" s="97">
        <v>0.24</v>
      </c>
      <c r="D29" s="97">
        <v>0.53</v>
      </c>
      <c r="E29" s="97">
        <v>0.56000000000000005</v>
      </c>
      <c r="F29" s="98">
        <v>2.92</v>
      </c>
      <c r="G29" s="98">
        <v>3.31</v>
      </c>
      <c r="H29" s="98">
        <v>1.83</v>
      </c>
      <c r="I29" s="97">
        <v>6.23</v>
      </c>
      <c r="J29" s="97">
        <v>5.39</v>
      </c>
      <c r="K29" s="97">
        <v>2.92</v>
      </c>
      <c r="L29" s="11"/>
      <c r="M29" s="7"/>
    </row>
    <row r="30" spans="1:17">
      <c r="A30" s="7"/>
      <c r="B30" s="9" t="s">
        <v>24</v>
      </c>
      <c r="C30" s="97">
        <v>0.05</v>
      </c>
      <c r="D30" s="97">
        <v>0.15</v>
      </c>
      <c r="E30" s="97">
        <v>0.28999999999999998</v>
      </c>
      <c r="F30" s="98">
        <v>2.6</v>
      </c>
      <c r="G30" s="98">
        <v>2.0699999999999998</v>
      </c>
      <c r="H30" s="98">
        <v>1.67</v>
      </c>
      <c r="I30" s="97">
        <v>0</v>
      </c>
      <c r="J30" s="97">
        <v>2.67</v>
      </c>
      <c r="K30" s="97">
        <v>2.71</v>
      </c>
      <c r="L30" s="11"/>
      <c r="M30" s="7"/>
    </row>
    <row r="31" spans="1:17">
      <c r="A31" s="7"/>
      <c r="B31" s="9" t="s">
        <v>28</v>
      </c>
      <c r="C31" s="97">
        <v>0</v>
      </c>
      <c r="D31" s="97">
        <v>0.01</v>
      </c>
      <c r="E31" s="97">
        <v>0.21</v>
      </c>
      <c r="F31" s="98">
        <v>1.56</v>
      </c>
      <c r="G31" s="98">
        <v>0.22</v>
      </c>
      <c r="H31" s="98">
        <v>1.19</v>
      </c>
      <c r="I31" s="97">
        <v>0</v>
      </c>
      <c r="J31" s="97">
        <v>3.3</v>
      </c>
      <c r="K31" s="97">
        <v>1.27</v>
      </c>
      <c r="L31" s="11"/>
      <c r="M31" s="7"/>
    </row>
    <row r="32" spans="1:17">
      <c r="A32" s="7"/>
      <c r="B32" s="9" t="s">
        <v>32</v>
      </c>
      <c r="C32" s="97">
        <v>0.25</v>
      </c>
      <c r="D32" s="97">
        <v>0.45</v>
      </c>
      <c r="E32" s="97">
        <v>0.04</v>
      </c>
      <c r="F32" s="98">
        <v>0.77</v>
      </c>
      <c r="G32" s="98">
        <v>0.8</v>
      </c>
      <c r="H32" s="98">
        <v>0.76</v>
      </c>
      <c r="I32" s="97">
        <v>0</v>
      </c>
      <c r="J32" s="97">
        <v>2.5299999999999998</v>
      </c>
      <c r="K32" s="97">
        <v>1.75</v>
      </c>
      <c r="L32" s="11"/>
      <c r="M32" s="7"/>
    </row>
    <row r="33" spans="1:14">
      <c r="A33" s="7"/>
      <c r="B33" s="9" t="s">
        <v>29</v>
      </c>
      <c r="C33" s="97">
        <v>-0.05</v>
      </c>
      <c r="D33" s="97">
        <v>0.03</v>
      </c>
      <c r="E33" s="97">
        <v>0.56999999999999995</v>
      </c>
      <c r="F33" s="98">
        <v>2.69</v>
      </c>
      <c r="G33" s="98">
        <v>2.73</v>
      </c>
      <c r="H33" s="98">
        <v>2.33</v>
      </c>
      <c r="I33" s="97">
        <v>0</v>
      </c>
      <c r="J33" s="97">
        <v>5.79</v>
      </c>
      <c r="K33" s="97">
        <v>5.12</v>
      </c>
      <c r="L33" s="11"/>
      <c r="M33" s="7"/>
    </row>
    <row r="34" spans="1:14">
      <c r="A34" s="7"/>
      <c r="B34" s="9" t="s">
        <v>31</v>
      </c>
      <c r="C34" s="97">
        <v>0.42</v>
      </c>
      <c r="D34" s="97">
        <v>0.61</v>
      </c>
      <c r="E34" s="97">
        <v>0.42</v>
      </c>
      <c r="F34" s="98">
        <v>1.66</v>
      </c>
      <c r="G34" s="98">
        <v>2.5</v>
      </c>
      <c r="H34" s="98">
        <v>1.81</v>
      </c>
      <c r="I34" s="97">
        <v>0</v>
      </c>
      <c r="J34" s="97">
        <v>5.08</v>
      </c>
      <c r="K34" s="97">
        <v>3.25</v>
      </c>
      <c r="L34" s="11"/>
      <c r="M34" s="7"/>
    </row>
    <row r="35" spans="1:14">
      <c r="A35" s="7"/>
      <c r="B35" s="9" t="s">
        <v>25</v>
      </c>
      <c r="C35" s="97">
        <v>0.39</v>
      </c>
      <c r="D35" s="97">
        <v>0.13</v>
      </c>
      <c r="E35" s="97">
        <v>0.24</v>
      </c>
      <c r="F35" s="98">
        <v>1.85</v>
      </c>
      <c r="G35" s="98">
        <v>0.02</v>
      </c>
      <c r="H35" s="98">
        <v>0.86</v>
      </c>
      <c r="I35" s="97">
        <v>0</v>
      </c>
      <c r="J35" s="97">
        <v>3.04</v>
      </c>
      <c r="K35" s="97">
        <v>1.86</v>
      </c>
      <c r="L35" s="11"/>
      <c r="M35" s="7"/>
    </row>
    <row r="36" spans="1:14">
      <c r="A36" s="7"/>
      <c r="B36" s="9" t="s">
        <v>26</v>
      </c>
      <c r="C36" s="97">
        <v>-0.81</v>
      </c>
      <c r="D36" s="97">
        <v>0.2</v>
      </c>
      <c r="E36" s="97">
        <v>0.37</v>
      </c>
      <c r="F36" s="98">
        <v>0.93</v>
      </c>
      <c r="G36" s="98">
        <v>1.54</v>
      </c>
      <c r="H36" s="98">
        <v>1.54</v>
      </c>
      <c r="I36" s="97">
        <v>0</v>
      </c>
      <c r="J36" s="97">
        <v>2.94</v>
      </c>
      <c r="K36" s="97">
        <v>2.62</v>
      </c>
      <c r="L36" s="11"/>
      <c r="M36" s="7"/>
    </row>
    <row r="37" spans="1:14">
      <c r="A37" s="7"/>
      <c r="B37" s="9" t="s">
        <v>21</v>
      </c>
      <c r="C37" s="97">
        <v>0.69</v>
      </c>
      <c r="D37" s="97">
        <v>0.72</v>
      </c>
      <c r="E37" s="97">
        <v>0.02</v>
      </c>
      <c r="F37" s="98">
        <v>3.31</v>
      </c>
      <c r="G37" s="98">
        <v>3.28</v>
      </c>
      <c r="H37" s="98">
        <v>0.77</v>
      </c>
      <c r="I37" s="97">
        <v>0</v>
      </c>
      <c r="J37" s="97">
        <v>5.07</v>
      </c>
      <c r="K37" s="97">
        <v>0.25</v>
      </c>
      <c r="L37" s="11"/>
      <c r="M37" s="7"/>
    </row>
    <row r="38" spans="1:14">
      <c r="A38" s="7"/>
      <c r="B38" s="9" t="s">
        <v>17</v>
      </c>
      <c r="C38" s="97">
        <v>0.16</v>
      </c>
      <c r="D38" s="97">
        <v>0.28999999999999998</v>
      </c>
      <c r="E38" s="97">
        <v>0.76</v>
      </c>
      <c r="F38" s="98">
        <v>2.16</v>
      </c>
      <c r="G38" s="98">
        <v>1.19</v>
      </c>
      <c r="H38" s="98">
        <v>1.5</v>
      </c>
      <c r="I38" s="97">
        <v>4.9400000000000004</v>
      </c>
      <c r="J38" s="97">
        <v>4.25</v>
      </c>
      <c r="K38" s="97">
        <v>3.35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239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0.02</v>
      </c>
      <c r="D13" s="113">
        <v>0.01</v>
      </c>
      <c r="E13" s="113">
        <v>0</v>
      </c>
      <c r="F13" s="114">
        <v>5.04</v>
      </c>
      <c r="G13" s="114">
        <v>1.31</v>
      </c>
      <c r="H13" s="114">
        <v>3.02</v>
      </c>
      <c r="I13" s="113">
        <v>5.96</v>
      </c>
      <c r="J13" s="113">
        <v>1.72</v>
      </c>
      <c r="K13" s="113">
        <v>3.42</v>
      </c>
      <c r="L13" s="11"/>
      <c r="M13" s="7"/>
    </row>
    <row r="14" spans="1:15">
      <c r="A14" s="7"/>
      <c r="B14" s="9" t="s">
        <v>6</v>
      </c>
      <c r="C14" s="97">
        <f>C13-AVERAGE(C15:C38)</f>
        <v>-9.1666666666666702E-3</v>
      </c>
      <c r="D14" s="97">
        <f t="shared" ref="D14:K14" si="0">D13-AVERAGE(D15:D38)</f>
        <v>7.0833333333333338E-3</v>
      </c>
      <c r="E14" s="97">
        <f t="shared" si="0"/>
        <v>-2.4999999999999992E-3</v>
      </c>
      <c r="F14" s="98">
        <f t="shared" si="0"/>
        <v>1.3325</v>
      </c>
      <c r="G14" s="98">
        <f t="shared" si="0"/>
        <v>-0.87541666666666673</v>
      </c>
      <c r="H14" s="98">
        <f t="shared" si="0"/>
        <v>0.18916666666666693</v>
      </c>
      <c r="I14" s="97">
        <f t="shared" si="0"/>
        <v>3.3816666666666664</v>
      </c>
      <c r="J14" s="97">
        <f t="shared" si="0"/>
        <v>-0.94916666666666738</v>
      </c>
      <c r="K14" s="97">
        <f t="shared" si="0"/>
        <v>0.47208333333333341</v>
      </c>
      <c r="L14" s="11"/>
      <c r="M14" s="7"/>
    </row>
    <row r="15" spans="1:15">
      <c r="A15" s="7"/>
      <c r="B15" s="9" t="s">
        <v>23</v>
      </c>
      <c r="C15" s="97">
        <v>-0.02</v>
      </c>
      <c r="D15" s="97">
        <v>0.01</v>
      </c>
      <c r="E15" s="97">
        <v>0</v>
      </c>
      <c r="F15" s="98">
        <v>2.5099999999999998</v>
      </c>
      <c r="G15" s="98">
        <v>1.45</v>
      </c>
      <c r="H15" s="98">
        <v>2.66</v>
      </c>
      <c r="I15" s="97">
        <v>0</v>
      </c>
      <c r="J15" s="97">
        <v>1.66</v>
      </c>
      <c r="K15" s="97">
        <v>2.58</v>
      </c>
      <c r="L15" s="11"/>
      <c r="M15" s="7"/>
      <c r="N15" s="17" t="s">
        <v>7</v>
      </c>
      <c r="O15" s="64">
        <f>+K17</f>
        <v>3.93</v>
      </c>
    </row>
    <row r="16" spans="1:15">
      <c r="A16" s="7"/>
      <c r="B16" s="9" t="s">
        <v>11</v>
      </c>
      <c r="C16" s="97">
        <v>0.01</v>
      </c>
      <c r="D16" s="97">
        <v>-0.02</v>
      </c>
      <c r="E16" s="97">
        <v>0</v>
      </c>
      <c r="F16" s="98">
        <v>4.71</v>
      </c>
      <c r="G16" s="98">
        <v>2.99</v>
      </c>
      <c r="H16" s="98">
        <v>3.01</v>
      </c>
      <c r="I16" s="97">
        <v>4.84</v>
      </c>
      <c r="J16" s="97">
        <v>3.2</v>
      </c>
      <c r="K16" s="97">
        <v>3</v>
      </c>
      <c r="L16" s="11"/>
      <c r="M16" s="7"/>
      <c r="N16" s="17" t="s">
        <v>5</v>
      </c>
      <c r="O16" s="18">
        <f>100-O15</f>
        <v>96.07</v>
      </c>
    </row>
    <row r="17" spans="1:17">
      <c r="A17" s="7"/>
      <c r="B17" s="19" t="s">
        <v>30</v>
      </c>
      <c r="C17" s="102">
        <v>0.03</v>
      </c>
      <c r="D17" s="102">
        <v>0.03</v>
      </c>
      <c r="E17" s="102">
        <v>0</v>
      </c>
      <c r="F17" s="102">
        <v>6.07</v>
      </c>
      <c r="G17" s="102">
        <v>0.81</v>
      </c>
      <c r="H17" s="102">
        <v>3.65</v>
      </c>
      <c r="I17" s="102">
        <v>6.32</v>
      </c>
      <c r="J17" s="102">
        <v>0.92</v>
      </c>
      <c r="K17" s="102">
        <v>3.93</v>
      </c>
      <c r="L17" s="11"/>
      <c r="M17" s="7"/>
    </row>
    <row r="18" spans="1:17">
      <c r="A18" s="7"/>
      <c r="B18" s="9" t="s">
        <v>12</v>
      </c>
      <c r="C18" s="97">
        <v>-0.02</v>
      </c>
      <c r="D18" s="97">
        <v>0</v>
      </c>
      <c r="E18" s="97">
        <v>0</v>
      </c>
      <c r="F18" s="98">
        <v>4.3</v>
      </c>
      <c r="G18" s="98">
        <v>2.8</v>
      </c>
      <c r="H18" s="98">
        <v>0.79</v>
      </c>
      <c r="I18" s="97">
        <v>4.75</v>
      </c>
      <c r="J18" s="97">
        <v>3.07</v>
      </c>
      <c r="K18" s="97">
        <v>0.98</v>
      </c>
      <c r="L18" s="11"/>
      <c r="M18" s="7"/>
    </row>
    <row r="19" spans="1:17">
      <c r="A19" s="7"/>
      <c r="B19" s="9" t="s">
        <v>10</v>
      </c>
      <c r="C19" s="97">
        <v>0.01</v>
      </c>
      <c r="D19" s="97">
        <v>-0.01</v>
      </c>
      <c r="E19" s="97">
        <v>0</v>
      </c>
      <c r="F19" s="98">
        <v>0.97</v>
      </c>
      <c r="G19" s="98">
        <v>0.6</v>
      </c>
      <c r="H19" s="98">
        <v>0.96</v>
      </c>
      <c r="I19" s="97">
        <v>5.38</v>
      </c>
      <c r="J19" s="97">
        <v>3.61</v>
      </c>
      <c r="K19" s="97">
        <v>3.01</v>
      </c>
      <c r="L19" s="11"/>
      <c r="M19" s="7"/>
    </row>
    <row r="20" spans="1:17">
      <c r="A20" s="7"/>
      <c r="B20" s="9" t="s">
        <v>13</v>
      </c>
      <c r="C20" s="97">
        <v>0.02</v>
      </c>
      <c r="D20" s="97">
        <v>-0.02</v>
      </c>
      <c r="E20" s="97">
        <v>-0.01</v>
      </c>
      <c r="F20" s="98">
        <v>4.68</v>
      </c>
      <c r="G20" s="98">
        <v>3.04</v>
      </c>
      <c r="H20" s="98">
        <v>3.79</v>
      </c>
      <c r="I20" s="97">
        <v>4.72</v>
      </c>
      <c r="J20" s="97">
        <v>3.31</v>
      </c>
      <c r="K20" s="97">
        <v>4.07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0.01</v>
      </c>
      <c r="D21" s="97">
        <v>-0.08</v>
      </c>
      <c r="E21" s="97">
        <v>0.03</v>
      </c>
      <c r="F21" s="98">
        <v>4.83</v>
      </c>
      <c r="G21" s="98">
        <v>2.44</v>
      </c>
      <c r="H21" s="98">
        <v>2.93</v>
      </c>
      <c r="I21" s="97">
        <v>5</v>
      </c>
      <c r="J21" s="97">
        <v>2.2599999999999998</v>
      </c>
      <c r="K21" s="97">
        <v>2.83</v>
      </c>
      <c r="L21" s="11"/>
      <c r="M21" s="7"/>
      <c r="N21" s="17">
        <v>2009</v>
      </c>
      <c r="O21" s="73">
        <f>+C17</f>
        <v>0.03</v>
      </c>
      <c r="P21" s="73">
        <f>+F17</f>
        <v>6.07</v>
      </c>
      <c r="Q21" s="73">
        <f>+I17</f>
        <v>6.32</v>
      </c>
    </row>
    <row r="22" spans="1:17">
      <c r="A22" s="7"/>
      <c r="B22" s="9" t="s">
        <v>27</v>
      </c>
      <c r="C22" s="97">
        <v>0.01</v>
      </c>
      <c r="D22" s="97">
        <v>-0.02</v>
      </c>
      <c r="E22" s="97">
        <v>0.01</v>
      </c>
      <c r="F22" s="98">
        <v>0.93</v>
      </c>
      <c r="G22" s="98">
        <v>0.7</v>
      </c>
      <c r="H22" s="98">
        <v>2.88</v>
      </c>
      <c r="I22" s="97">
        <v>0</v>
      </c>
      <c r="J22" s="97">
        <v>0.73</v>
      </c>
      <c r="K22" s="97">
        <v>2.89</v>
      </c>
      <c r="L22" s="11"/>
      <c r="M22" s="7"/>
      <c r="N22" s="17">
        <v>2010</v>
      </c>
      <c r="O22" s="73">
        <f>+D17</f>
        <v>0.03</v>
      </c>
      <c r="P22" s="73">
        <f>+G17</f>
        <v>0.81</v>
      </c>
      <c r="Q22" s="73">
        <f>+J17</f>
        <v>0.92</v>
      </c>
    </row>
    <row r="23" spans="1:17">
      <c r="A23" s="7"/>
      <c r="B23" s="9" t="s">
        <v>16</v>
      </c>
      <c r="C23" s="97">
        <v>-0.02</v>
      </c>
      <c r="D23" s="97">
        <v>0</v>
      </c>
      <c r="E23" s="97">
        <v>0</v>
      </c>
      <c r="F23" s="98">
        <v>3.22</v>
      </c>
      <c r="G23" s="98">
        <v>3.28</v>
      </c>
      <c r="H23" s="98">
        <v>2.33</v>
      </c>
      <c r="I23" s="97">
        <v>0</v>
      </c>
      <c r="J23" s="97">
        <v>4.07</v>
      </c>
      <c r="K23" s="97">
        <v>2.66</v>
      </c>
      <c r="L23" s="11"/>
      <c r="M23" s="7"/>
      <c r="N23" s="17">
        <v>2011</v>
      </c>
      <c r="O23" s="73">
        <f>+E17</f>
        <v>0</v>
      </c>
      <c r="P23" s="73">
        <f>+H17</f>
        <v>3.65</v>
      </c>
      <c r="Q23" s="73">
        <f>+K17</f>
        <v>3.93</v>
      </c>
    </row>
    <row r="24" spans="1:17">
      <c r="A24" s="7"/>
      <c r="B24" s="9" t="s">
        <v>18</v>
      </c>
      <c r="C24" s="97">
        <v>0.09</v>
      </c>
      <c r="D24" s="97">
        <v>0.04</v>
      </c>
      <c r="E24" s="97">
        <v>-0.01</v>
      </c>
      <c r="F24" s="98">
        <v>3.83</v>
      </c>
      <c r="G24" s="98">
        <v>1.68</v>
      </c>
      <c r="H24" s="98">
        <v>2.31</v>
      </c>
      <c r="I24" s="97">
        <v>4.1399999999999997</v>
      </c>
      <c r="J24" s="97">
        <v>1.58</v>
      </c>
      <c r="K24" s="97">
        <v>1.43</v>
      </c>
      <c r="L24" s="11"/>
      <c r="M24" s="7"/>
    </row>
    <row r="25" spans="1:17">
      <c r="A25" s="7"/>
      <c r="B25" s="9" t="s">
        <v>8</v>
      </c>
      <c r="C25" s="97">
        <v>0.02</v>
      </c>
      <c r="D25" s="97">
        <v>0.01</v>
      </c>
      <c r="E25" s="97">
        <v>-0.01</v>
      </c>
      <c r="F25" s="98">
        <v>5.13</v>
      </c>
      <c r="G25" s="98">
        <v>0.95</v>
      </c>
      <c r="H25" s="98">
        <v>1.71</v>
      </c>
      <c r="I25" s="97">
        <v>5.64</v>
      </c>
      <c r="J25" s="97">
        <v>1.0900000000000001</v>
      </c>
      <c r="K25" s="97">
        <v>2.0499999999999998</v>
      </c>
      <c r="L25" s="11"/>
      <c r="M25" s="7"/>
    </row>
    <row r="26" spans="1:17">
      <c r="A26" s="7"/>
      <c r="B26" s="9" t="s">
        <v>20</v>
      </c>
      <c r="C26" s="97">
        <v>7.0000000000000007E-2</v>
      </c>
      <c r="D26" s="97">
        <v>-0.1</v>
      </c>
      <c r="E26" s="97">
        <v>-0.01</v>
      </c>
      <c r="F26" s="98">
        <v>3.94</v>
      </c>
      <c r="G26" s="98">
        <v>3.71</v>
      </c>
      <c r="H26" s="98">
        <v>4</v>
      </c>
      <c r="I26" s="97">
        <v>4.2</v>
      </c>
      <c r="J26" s="97">
        <v>4.04</v>
      </c>
      <c r="K26" s="97">
        <v>4.2699999999999996</v>
      </c>
      <c r="L26" s="11"/>
      <c r="M26" s="7"/>
    </row>
    <row r="27" spans="1:17">
      <c r="A27" s="7"/>
      <c r="B27" s="9" t="s">
        <v>22</v>
      </c>
      <c r="C27" s="97">
        <v>0.11</v>
      </c>
      <c r="D27" s="97">
        <v>-0.02</v>
      </c>
      <c r="E27" s="97">
        <v>0.06</v>
      </c>
      <c r="F27" s="98">
        <v>5.12</v>
      </c>
      <c r="G27" s="98">
        <v>2.57</v>
      </c>
      <c r="H27" s="98">
        <v>5.42</v>
      </c>
      <c r="I27" s="97">
        <v>5.72</v>
      </c>
      <c r="J27" s="97">
        <v>2.88</v>
      </c>
      <c r="K27" s="97">
        <v>5.21</v>
      </c>
      <c r="L27" s="11"/>
      <c r="M27" s="7"/>
    </row>
    <row r="28" spans="1:17">
      <c r="A28" s="7"/>
      <c r="B28" s="9" t="s">
        <v>19</v>
      </c>
      <c r="C28" s="97">
        <v>0.03</v>
      </c>
      <c r="D28" s="97">
        <v>-0.04</v>
      </c>
      <c r="E28" s="97">
        <v>0.02</v>
      </c>
      <c r="F28" s="98">
        <v>1.94</v>
      </c>
      <c r="G28" s="98">
        <v>0.92</v>
      </c>
      <c r="H28" s="98">
        <v>1.44</v>
      </c>
      <c r="I28" s="97">
        <v>2.33</v>
      </c>
      <c r="J28" s="97">
        <v>2.88</v>
      </c>
      <c r="K28" s="97">
        <v>1.81</v>
      </c>
      <c r="L28" s="11"/>
      <c r="M28" s="7"/>
    </row>
    <row r="29" spans="1:17">
      <c r="A29" s="7"/>
      <c r="B29" s="9" t="s">
        <v>15</v>
      </c>
      <c r="C29" s="97">
        <v>0.03</v>
      </c>
      <c r="D29" s="97">
        <v>0.01</v>
      </c>
      <c r="E29" s="97">
        <v>0.04</v>
      </c>
      <c r="F29" s="98">
        <v>4.09</v>
      </c>
      <c r="G29" s="98">
        <v>2.86</v>
      </c>
      <c r="H29" s="98">
        <v>1.95</v>
      </c>
      <c r="I29" s="97">
        <v>4.95</v>
      </c>
      <c r="J29" s="97">
        <v>3.43</v>
      </c>
      <c r="K29" s="97">
        <v>2.2000000000000002</v>
      </c>
      <c r="L29" s="11"/>
      <c r="M29" s="7"/>
    </row>
    <row r="30" spans="1:17">
      <c r="A30" s="7"/>
      <c r="B30" s="9" t="s">
        <v>24</v>
      </c>
      <c r="C30" s="97">
        <v>0.05</v>
      </c>
      <c r="D30" s="97">
        <v>0</v>
      </c>
      <c r="E30" s="97">
        <v>0.01</v>
      </c>
      <c r="F30" s="98">
        <v>3.34</v>
      </c>
      <c r="G30" s="98">
        <v>2.65</v>
      </c>
      <c r="H30" s="98">
        <v>1.62</v>
      </c>
      <c r="I30" s="97">
        <v>0</v>
      </c>
      <c r="J30" s="97">
        <v>3.89</v>
      </c>
      <c r="K30" s="97">
        <v>2.97</v>
      </c>
      <c r="L30" s="11"/>
      <c r="M30" s="7"/>
    </row>
    <row r="31" spans="1:17">
      <c r="A31" s="7"/>
      <c r="B31" s="9" t="s">
        <v>28</v>
      </c>
      <c r="C31" s="97">
        <v>0</v>
      </c>
      <c r="D31" s="97">
        <v>0</v>
      </c>
      <c r="E31" s="97">
        <v>0</v>
      </c>
      <c r="F31" s="98">
        <v>2.2200000000000002</v>
      </c>
      <c r="G31" s="98">
        <v>0.68</v>
      </c>
      <c r="H31" s="98">
        <v>3.49</v>
      </c>
      <c r="I31" s="97">
        <v>0</v>
      </c>
      <c r="J31" s="97">
        <v>0.7</v>
      </c>
      <c r="K31" s="97">
        <v>2.85</v>
      </c>
      <c r="L31" s="11"/>
      <c r="M31" s="7"/>
    </row>
    <row r="32" spans="1:17">
      <c r="A32" s="7"/>
      <c r="B32" s="9" t="s">
        <v>32</v>
      </c>
      <c r="C32" s="97">
        <v>0.03</v>
      </c>
      <c r="D32" s="97">
        <v>0.01</v>
      </c>
      <c r="E32" s="97">
        <v>0</v>
      </c>
      <c r="F32" s="98">
        <v>2.17</v>
      </c>
      <c r="G32" s="98">
        <v>2.35</v>
      </c>
      <c r="H32" s="98">
        <v>3.03</v>
      </c>
      <c r="I32" s="97">
        <v>0</v>
      </c>
      <c r="J32" s="97">
        <v>2.4</v>
      </c>
      <c r="K32" s="97">
        <v>3.06</v>
      </c>
      <c r="L32" s="11"/>
      <c r="M32" s="7"/>
    </row>
    <row r="33" spans="1:14">
      <c r="A33" s="7"/>
      <c r="B33" s="9" t="s">
        <v>29</v>
      </c>
      <c r="C33" s="97">
        <v>0.33</v>
      </c>
      <c r="D33" s="97">
        <v>0.3</v>
      </c>
      <c r="E33" s="97">
        <v>0</v>
      </c>
      <c r="F33" s="98">
        <v>3.72</v>
      </c>
      <c r="G33" s="98">
        <v>0.74</v>
      </c>
      <c r="H33" s="98">
        <v>2.57</v>
      </c>
      <c r="I33" s="97">
        <v>0</v>
      </c>
      <c r="J33" s="97">
        <v>2.37</v>
      </c>
      <c r="K33" s="97">
        <v>1.48</v>
      </c>
      <c r="L33" s="11"/>
      <c r="M33" s="7"/>
    </row>
    <row r="34" spans="1:14">
      <c r="A34" s="7"/>
      <c r="B34" s="9" t="s">
        <v>31</v>
      </c>
      <c r="C34" s="97">
        <v>0</v>
      </c>
      <c r="D34" s="97">
        <v>-0.01</v>
      </c>
      <c r="E34" s="97">
        <v>-0.04</v>
      </c>
      <c r="F34" s="98">
        <v>3.5</v>
      </c>
      <c r="G34" s="98">
        <v>4.0599999999999996</v>
      </c>
      <c r="H34" s="98">
        <v>3.09</v>
      </c>
      <c r="I34" s="97">
        <v>0</v>
      </c>
      <c r="J34" s="97">
        <v>4.09</v>
      </c>
      <c r="K34" s="97">
        <v>3.11</v>
      </c>
      <c r="L34" s="11"/>
      <c r="M34" s="7"/>
    </row>
    <row r="35" spans="1:14">
      <c r="A35" s="7"/>
      <c r="B35" s="9" t="s">
        <v>25</v>
      </c>
      <c r="C35" s="97">
        <v>-0.09</v>
      </c>
      <c r="D35" s="97">
        <v>-0.08</v>
      </c>
      <c r="E35" s="97">
        <v>-0.04</v>
      </c>
      <c r="F35" s="98">
        <v>4.3600000000000003</v>
      </c>
      <c r="G35" s="98">
        <v>0.65</v>
      </c>
      <c r="H35" s="98">
        <v>2.75</v>
      </c>
      <c r="I35" s="97">
        <v>0</v>
      </c>
      <c r="J35" s="97">
        <v>0.95</v>
      </c>
      <c r="K35" s="97">
        <v>2.71</v>
      </c>
      <c r="L35" s="11"/>
      <c r="M35" s="7"/>
    </row>
    <row r="36" spans="1:14">
      <c r="A36" s="7"/>
      <c r="B36" s="9" t="s">
        <v>26</v>
      </c>
      <c r="C36" s="97">
        <v>-0.01</v>
      </c>
      <c r="D36" s="97">
        <v>0.01</v>
      </c>
      <c r="E36" s="97">
        <v>0</v>
      </c>
      <c r="F36" s="98">
        <v>5.76</v>
      </c>
      <c r="G36" s="98">
        <v>4.6100000000000003</v>
      </c>
      <c r="H36" s="98">
        <v>5.18</v>
      </c>
      <c r="I36" s="97">
        <v>0</v>
      </c>
      <c r="J36" s="97">
        <v>4.59</v>
      </c>
      <c r="K36" s="97">
        <v>5.2</v>
      </c>
      <c r="L36" s="11"/>
      <c r="M36" s="7"/>
    </row>
    <row r="37" spans="1:14">
      <c r="A37" s="7"/>
      <c r="B37" s="9" t="s">
        <v>21</v>
      </c>
      <c r="C37" s="97">
        <v>0.01</v>
      </c>
      <c r="D37" s="97">
        <v>0.05</v>
      </c>
      <c r="E37" s="97">
        <v>0.03</v>
      </c>
      <c r="F37" s="98">
        <v>3.7</v>
      </c>
      <c r="G37" s="98">
        <v>3.44</v>
      </c>
      <c r="H37" s="98">
        <v>2.2000000000000002</v>
      </c>
      <c r="I37" s="97">
        <v>0</v>
      </c>
      <c r="J37" s="97">
        <v>3.71</v>
      </c>
      <c r="K37" s="97">
        <v>2.35</v>
      </c>
      <c r="L37" s="11"/>
      <c r="M37" s="7"/>
    </row>
    <row r="38" spans="1:14">
      <c r="A38" s="7"/>
      <c r="B38" s="9" t="s">
        <v>17</v>
      </c>
      <c r="C38" s="97">
        <v>0</v>
      </c>
      <c r="D38" s="97">
        <v>0</v>
      </c>
      <c r="E38" s="97">
        <v>-0.02</v>
      </c>
      <c r="F38" s="98">
        <v>3.94</v>
      </c>
      <c r="G38" s="98">
        <v>2.4700000000000002</v>
      </c>
      <c r="H38" s="98">
        <v>4.18</v>
      </c>
      <c r="I38" s="97">
        <v>3.89</v>
      </c>
      <c r="J38" s="97">
        <v>2.63</v>
      </c>
      <c r="K38" s="97">
        <v>4.0999999999999996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240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-0.54</v>
      </c>
      <c r="D13" s="113">
        <v>-0.23</v>
      </c>
      <c r="E13" s="113">
        <v>-0.22</v>
      </c>
      <c r="F13" s="114">
        <v>0</v>
      </c>
      <c r="G13" s="114">
        <v>-0.02</v>
      </c>
      <c r="H13" s="114">
        <v>-0.51</v>
      </c>
      <c r="I13" s="113">
        <v>-0.43</v>
      </c>
      <c r="J13" s="113">
        <v>-0.18</v>
      </c>
      <c r="K13" s="113">
        <v>-2.0699999999999998</v>
      </c>
      <c r="L13" s="11"/>
      <c r="M13" s="7"/>
    </row>
    <row r="14" spans="1:15">
      <c r="A14" s="7"/>
      <c r="B14" s="9" t="s">
        <v>6</v>
      </c>
      <c r="C14" s="97">
        <f>C13-AVERAGE(C15:C38)</f>
        <v>0.65374999999999983</v>
      </c>
      <c r="D14" s="97">
        <f t="shared" ref="D14:K14" si="0">D13-AVERAGE(D15:D38)</f>
        <v>-0.13500000000000001</v>
      </c>
      <c r="E14" s="97">
        <f t="shared" si="0"/>
        <v>-0.1041666666666667</v>
      </c>
      <c r="F14" s="98">
        <f t="shared" si="0"/>
        <v>0.86124999999999996</v>
      </c>
      <c r="G14" s="98">
        <f t="shared" si="0"/>
        <v>2.7916666666666669E-2</v>
      </c>
      <c r="H14" s="98">
        <f t="shared" si="0"/>
        <v>-0.63041666666666663</v>
      </c>
      <c r="I14" s="97">
        <f t="shared" si="0"/>
        <v>9.7499999999999976E-2</v>
      </c>
      <c r="J14" s="97">
        <f t="shared" si="0"/>
        <v>-0.2533333333333333</v>
      </c>
      <c r="K14" s="97">
        <f t="shared" si="0"/>
        <v>-1.6383333333333332</v>
      </c>
      <c r="L14" s="11"/>
      <c r="M14" s="7"/>
    </row>
    <row r="15" spans="1:15">
      <c r="A15" s="7"/>
      <c r="B15" s="9" t="s">
        <v>23</v>
      </c>
      <c r="C15" s="97">
        <v>-3.99</v>
      </c>
      <c r="D15" s="97">
        <v>0.27</v>
      </c>
      <c r="E15" s="97">
        <v>-0.34</v>
      </c>
      <c r="F15" s="98">
        <v>-3.25</v>
      </c>
      <c r="G15" s="98">
        <v>-0.62</v>
      </c>
      <c r="H15" s="98">
        <v>-0.78</v>
      </c>
      <c r="I15" s="97">
        <v>0</v>
      </c>
      <c r="J15" s="97">
        <v>3.16</v>
      </c>
      <c r="K15" s="97">
        <v>-2.17</v>
      </c>
      <c r="L15" s="11"/>
      <c r="M15" s="7"/>
      <c r="N15" s="17" t="s">
        <v>7</v>
      </c>
      <c r="O15" s="64">
        <f>+K17*-1</f>
        <v>2.65</v>
      </c>
    </row>
    <row r="16" spans="1:15">
      <c r="A16" s="7"/>
      <c r="B16" s="9" t="s">
        <v>11</v>
      </c>
      <c r="C16" s="97">
        <v>0.08</v>
      </c>
      <c r="D16" s="97">
        <v>-0.04</v>
      </c>
      <c r="E16" s="97">
        <v>0.51</v>
      </c>
      <c r="F16" s="98">
        <v>7.0000000000000007E-2</v>
      </c>
      <c r="G16" s="98">
        <v>-1.41</v>
      </c>
      <c r="H16" s="98">
        <v>0.56999999999999995</v>
      </c>
      <c r="I16" s="97">
        <v>0.75</v>
      </c>
      <c r="J16" s="97">
        <v>-3.2</v>
      </c>
      <c r="K16" s="97">
        <v>-0.15</v>
      </c>
      <c r="L16" s="11"/>
      <c r="M16" s="7"/>
      <c r="N16" s="17" t="s">
        <v>5</v>
      </c>
      <c r="O16" s="18">
        <f>100-O15</f>
        <v>97.35</v>
      </c>
    </row>
    <row r="17" spans="1:17">
      <c r="A17" s="7"/>
      <c r="B17" s="19" t="s">
        <v>30</v>
      </c>
      <c r="C17" s="102">
        <v>-0.26</v>
      </c>
      <c r="D17" s="102">
        <v>-0.32</v>
      </c>
      <c r="E17" s="102">
        <v>-0.53</v>
      </c>
      <c r="F17" s="102">
        <v>-0.03</v>
      </c>
      <c r="G17" s="102">
        <v>-1.06</v>
      </c>
      <c r="H17" s="102">
        <v>-1.36</v>
      </c>
      <c r="I17" s="102">
        <v>-2.2000000000000002</v>
      </c>
      <c r="J17" s="102">
        <v>-1.5</v>
      </c>
      <c r="K17" s="102">
        <v>-2.65</v>
      </c>
      <c r="L17" s="11"/>
      <c r="M17" s="7"/>
    </row>
    <row r="18" spans="1:17">
      <c r="A18" s="7"/>
      <c r="B18" s="9" t="s">
        <v>12</v>
      </c>
      <c r="C18" s="97">
        <v>-1.53</v>
      </c>
      <c r="D18" s="97">
        <v>0.03</v>
      </c>
      <c r="E18" s="97">
        <v>-0.11</v>
      </c>
      <c r="F18" s="98">
        <v>-0.45</v>
      </c>
      <c r="G18" s="98">
        <v>0.6</v>
      </c>
      <c r="H18" s="98">
        <v>-0.63</v>
      </c>
      <c r="I18" s="97">
        <v>-1.1599999999999999</v>
      </c>
      <c r="J18" s="97">
        <v>-0.41</v>
      </c>
      <c r="K18" s="97">
        <v>-5.43</v>
      </c>
      <c r="L18" s="11"/>
      <c r="M18" s="7"/>
    </row>
    <row r="19" spans="1:17">
      <c r="A19" s="7"/>
      <c r="B19" s="9" t="s">
        <v>10</v>
      </c>
      <c r="C19" s="97">
        <v>0.53</v>
      </c>
      <c r="D19" s="97">
        <v>-0.09</v>
      </c>
      <c r="E19" s="97">
        <v>0.73</v>
      </c>
      <c r="F19" s="98">
        <v>2.42</v>
      </c>
      <c r="G19" s="98">
        <v>3.75</v>
      </c>
      <c r="H19" s="98">
        <v>1.02</v>
      </c>
      <c r="I19" s="97">
        <v>2.58</v>
      </c>
      <c r="J19" s="97">
        <v>3.6</v>
      </c>
      <c r="K19" s="97">
        <v>-5</v>
      </c>
      <c r="L19" s="11"/>
      <c r="M19" s="7"/>
    </row>
    <row r="20" spans="1:17">
      <c r="A20" s="7"/>
      <c r="B20" s="9" t="s">
        <v>13</v>
      </c>
      <c r="C20" s="97">
        <v>-2.17</v>
      </c>
      <c r="D20" s="97">
        <v>0.44</v>
      </c>
      <c r="E20" s="97">
        <v>-0.1</v>
      </c>
      <c r="F20" s="98">
        <v>-2.5299999999999998</v>
      </c>
      <c r="G20" s="98">
        <v>2.34</v>
      </c>
      <c r="H20" s="98">
        <v>1.19</v>
      </c>
      <c r="I20" s="97">
        <v>-4.8600000000000003</v>
      </c>
      <c r="J20" s="97">
        <v>-0.54</v>
      </c>
      <c r="K20" s="97">
        <v>5.1100000000000003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-2.77</v>
      </c>
      <c r="D21" s="97">
        <v>-0.14000000000000001</v>
      </c>
      <c r="E21" s="97">
        <v>-1.65</v>
      </c>
      <c r="F21" s="98">
        <v>-1.98</v>
      </c>
      <c r="G21" s="98">
        <v>1.19</v>
      </c>
      <c r="H21" s="98">
        <v>0.17</v>
      </c>
      <c r="I21" s="97">
        <v>-1.61</v>
      </c>
      <c r="J21" s="97">
        <v>1.39</v>
      </c>
      <c r="K21" s="97">
        <v>-0.65</v>
      </c>
      <c r="L21" s="11"/>
      <c r="M21" s="7"/>
      <c r="N21" s="17">
        <v>2009</v>
      </c>
      <c r="O21" s="73">
        <f>+C17</f>
        <v>-0.26</v>
      </c>
      <c r="P21" s="73">
        <f>+F17</f>
        <v>-0.03</v>
      </c>
      <c r="Q21" s="73">
        <f>+I17</f>
        <v>-2.2000000000000002</v>
      </c>
    </row>
    <row r="22" spans="1:17">
      <c r="A22" s="7"/>
      <c r="B22" s="9" t="s">
        <v>27</v>
      </c>
      <c r="C22" s="97">
        <v>-1.54</v>
      </c>
      <c r="D22" s="97">
        <v>0.19</v>
      </c>
      <c r="E22" s="97">
        <v>0.04</v>
      </c>
      <c r="F22" s="98">
        <v>-1.21</v>
      </c>
      <c r="G22" s="98">
        <v>0.21</v>
      </c>
      <c r="H22" s="98">
        <v>0.28999999999999998</v>
      </c>
      <c r="I22" s="97">
        <v>0</v>
      </c>
      <c r="J22" s="97">
        <v>0.21</v>
      </c>
      <c r="K22" s="97">
        <v>2.29</v>
      </c>
      <c r="L22" s="11"/>
      <c r="M22" s="7"/>
      <c r="N22" s="17">
        <v>2010</v>
      </c>
      <c r="O22" s="73">
        <f>+D17</f>
        <v>-0.32</v>
      </c>
      <c r="P22" s="73">
        <f>+G17</f>
        <v>-1.06</v>
      </c>
      <c r="Q22" s="73">
        <f>+J17</f>
        <v>-1.5</v>
      </c>
    </row>
    <row r="23" spans="1:17">
      <c r="A23" s="7"/>
      <c r="B23" s="9" t="s">
        <v>16</v>
      </c>
      <c r="C23" s="97">
        <v>-1.31</v>
      </c>
      <c r="D23" s="97">
        <v>-1.68</v>
      </c>
      <c r="E23" s="97">
        <v>0.5</v>
      </c>
      <c r="F23" s="98">
        <v>-1.1100000000000001</v>
      </c>
      <c r="G23" s="98">
        <v>-3.12</v>
      </c>
      <c r="H23" s="98">
        <v>-1.74</v>
      </c>
      <c r="I23" s="97">
        <v>0</v>
      </c>
      <c r="J23" s="97">
        <v>-1.67</v>
      </c>
      <c r="K23" s="97">
        <v>1.37</v>
      </c>
      <c r="L23" s="11"/>
      <c r="M23" s="7"/>
      <c r="N23" s="17">
        <v>2011</v>
      </c>
      <c r="O23" s="73">
        <f>+E17</f>
        <v>-0.53</v>
      </c>
      <c r="P23" s="73">
        <f>+H17</f>
        <v>-1.36</v>
      </c>
      <c r="Q23" s="73">
        <f>+K17</f>
        <v>-2.65</v>
      </c>
    </row>
    <row r="24" spans="1:17">
      <c r="A24" s="7"/>
      <c r="B24" s="9" t="s">
        <v>18</v>
      </c>
      <c r="C24" s="97">
        <v>0.81</v>
      </c>
      <c r="D24" s="97">
        <v>-0.12</v>
      </c>
      <c r="E24" s="97">
        <v>-0.14000000000000001</v>
      </c>
      <c r="F24" s="98">
        <v>1.1599999999999999</v>
      </c>
      <c r="G24" s="98">
        <v>-0.85</v>
      </c>
      <c r="H24" s="98">
        <v>-0.6</v>
      </c>
      <c r="I24" s="97">
        <v>0.23</v>
      </c>
      <c r="J24" s="97">
        <v>0.46</v>
      </c>
      <c r="K24" s="97">
        <v>-0.26</v>
      </c>
      <c r="L24" s="11"/>
      <c r="M24" s="7"/>
    </row>
    <row r="25" spans="1:17">
      <c r="A25" s="7"/>
      <c r="B25" s="9" t="s">
        <v>8</v>
      </c>
      <c r="C25" s="97">
        <v>-1.32</v>
      </c>
      <c r="D25" s="97">
        <v>-0.2</v>
      </c>
      <c r="E25" s="97">
        <v>-0.2</v>
      </c>
      <c r="F25" s="98">
        <v>-1</v>
      </c>
      <c r="G25" s="98">
        <v>-0.15</v>
      </c>
      <c r="H25" s="98">
        <v>-0.09</v>
      </c>
      <c r="I25" s="97">
        <v>1.78</v>
      </c>
      <c r="J25" s="97">
        <v>0.71</v>
      </c>
      <c r="K25" s="97">
        <v>0.2</v>
      </c>
      <c r="L25" s="11"/>
      <c r="M25" s="7"/>
    </row>
    <row r="26" spans="1:17">
      <c r="A26" s="7"/>
      <c r="B26" s="9" t="s">
        <v>20</v>
      </c>
      <c r="C26" s="97">
        <v>-1.76</v>
      </c>
      <c r="D26" s="97">
        <v>-0.28999999999999998</v>
      </c>
      <c r="E26" s="97">
        <v>0.33</v>
      </c>
      <c r="F26" s="98">
        <v>-1.92</v>
      </c>
      <c r="G26" s="98">
        <v>0.2</v>
      </c>
      <c r="H26" s="98">
        <v>0.93</v>
      </c>
      <c r="I26" s="97">
        <v>-2.12</v>
      </c>
      <c r="J26" s="97">
        <v>-0.19</v>
      </c>
      <c r="K26" s="97">
        <v>0.18</v>
      </c>
      <c r="L26" s="11"/>
      <c r="M26" s="7"/>
    </row>
    <row r="27" spans="1:17">
      <c r="A27" s="7"/>
      <c r="B27" s="9" t="s">
        <v>22</v>
      </c>
      <c r="C27" s="97">
        <v>-1.1599999999999999</v>
      </c>
      <c r="D27" s="97">
        <v>-0.28999999999999998</v>
      </c>
      <c r="E27" s="97">
        <v>-0.2</v>
      </c>
      <c r="F27" s="98">
        <v>-0.86</v>
      </c>
      <c r="G27" s="98">
        <v>-0.52</v>
      </c>
      <c r="H27" s="98">
        <v>-0.64</v>
      </c>
      <c r="I27" s="97">
        <v>-2.25</v>
      </c>
      <c r="J27" s="97">
        <v>-1.82</v>
      </c>
      <c r="K27" s="97">
        <v>-1.1399999999999999</v>
      </c>
      <c r="L27" s="11"/>
      <c r="M27" s="7"/>
    </row>
    <row r="28" spans="1:17">
      <c r="A28" s="7"/>
      <c r="B28" s="9" t="s">
        <v>19</v>
      </c>
      <c r="C28" s="97">
        <v>-1.46</v>
      </c>
      <c r="D28" s="97">
        <v>-0.23</v>
      </c>
      <c r="E28" s="97">
        <v>-0.72</v>
      </c>
      <c r="F28" s="98">
        <v>-2.11</v>
      </c>
      <c r="G28" s="98">
        <v>-1.1100000000000001</v>
      </c>
      <c r="H28" s="98">
        <v>0.17</v>
      </c>
      <c r="I28" s="97">
        <v>-2.48</v>
      </c>
      <c r="J28" s="97">
        <v>-2.2200000000000002</v>
      </c>
      <c r="K28" s="97">
        <v>1.27</v>
      </c>
      <c r="L28" s="11"/>
      <c r="M28" s="7"/>
    </row>
    <row r="29" spans="1:17">
      <c r="A29" s="7"/>
      <c r="B29" s="9" t="s">
        <v>15</v>
      </c>
      <c r="C29" s="97">
        <v>-0.38</v>
      </c>
      <c r="D29" s="97">
        <v>-0.4</v>
      </c>
      <c r="E29" s="97">
        <v>-0.13</v>
      </c>
      <c r="F29" s="98">
        <v>2.83</v>
      </c>
      <c r="G29" s="98">
        <v>0.48</v>
      </c>
      <c r="H29" s="98">
        <v>0.89</v>
      </c>
      <c r="I29" s="97">
        <v>3.31</v>
      </c>
      <c r="J29" s="97">
        <v>1.19</v>
      </c>
      <c r="K29" s="97">
        <v>-0.65</v>
      </c>
      <c r="L29" s="11"/>
      <c r="M29" s="7"/>
    </row>
    <row r="30" spans="1:17">
      <c r="A30" s="7"/>
      <c r="B30" s="9" t="s">
        <v>24</v>
      </c>
      <c r="C30" s="97">
        <v>-3.04</v>
      </c>
      <c r="D30" s="97">
        <v>0.01</v>
      </c>
      <c r="E30" s="97">
        <v>-0.05</v>
      </c>
      <c r="F30" s="98">
        <v>-2.21</v>
      </c>
      <c r="G30" s="98">
        <v>-0.4</v>
      </c>
      <c r="H30" s="98">
        <v>0.39</v>
      </c>
      <c r="I30" s="97">
        <v>0</v>
      </c>
      <c r="J30" s="97">
        <v>-1.03</v>
      </c>
      <c r="K30" s="97">
        <v>-0.32</v>
      </c>
      <c r="L30" s="11"/>
      <c r="M30" s="7"/>
    </row>
    <row r="31" spans="1:17">
      <c r="A31" s="7"/>
      <c r="B31" s="9" t="s">
        <v>28</v>
      </c>
      <c r="C31" s="97">
        <v>-1.32</v>
      </c>
      <c r="D31" s="97">
        <v>-0.14000000000000001</v>
      </c>
      <c r="E31" s="97">
        <v>-0.01</v>
      </c>
      <c r="F31" s="98">
        <v>-1.42</v>
      </c>
      <c r="G31" s="98">
        <v>-0.3</v>
      </c>
      <c r="H31" s="98">
        <v>0.65</v>
      </c>
      <c r="I31" s="97">
        <v>0</v>
      </c>
      <c r="J31" s="97">
        <v>-0.04</v>
      </c>
      <c r="K31" s="97">
        <v>0.81</v>
      </c>
      <c r="L31" s="11"/>
      <c r="M31" s="7"/>
    </row>
    <row r="32" spans="1:17">
      <c r="A32" s="7"/>
      <c r="B32" s="9" t="s">
        <v>32</v>
      </c>
      <c r="C32" s="97">
        <v>-1.59</v>
      </c>
      <c r="D32" s="97">
        <v>0.49</v>
      </c>
      <c r="E32" s="97">
        <v>0.11</v>
      </c>
      <c r="F32" s="98">
        <v>-2.23</v>
      </c>
      <c r="G32" s="98">
        <v>0.93</v>
      </c>
      <c r="H32" s="98">
        <v>0.61</v>
      </c>
      <c r="I32" s="97">
        <v>0</v>
      </c>
      <c r="J32" s="97">
        <v>0.68</v>
      </c>
      <c r="K32" s="97">
        <v>1.96</v>
      </c>
      <c r="L32" s="11"/>
      <c r="M32" s="7"/>
    </row>
    <row r="33" spans="1:14">
      <c r="A33" s="7"/>
      <c r="B33" s="9" t="s">
        <v>29</v>
      </c>
      <c r="C33" s="97">
        <v>0</v>
      </c>
      <c r="D33" s="97">
        <v>0</v>
      </c>
      <c r="E33" s="97">
        <v>0</v>
      </c>
      <c r="F33" s="98">
        <v>0</v>
      </c>
      <c r="G33" s="98">
        <v>-1.82</v>
      </c>
      <c r="H33" s="98">
        <v>0</v>
      </c>
      <c r="I33" s="97">
        <v>0</v>
      </c>
      <c r="J33" s="97">
        <v>2.31</v>
      </c>
      <c r="K33" s="97">
        <v>-3.58</v>
      </c>
      <c r="L33" s="11"/>
      <c r="M33" s="7"/>
    </row>
    <row r="34" spans="1:14">
      <c r="A34" s="7"/>
      <c r="B34" s="9" t="s">
        <v>31</v>
      </c>
      <c r="C34" s="97">
        <v>-0.72</v>
      </c>
      <c r="D34" s="97">
        <v>0.5</v>
      </c>
      <c r="E34" s="97">
        <v>-0.08</v>
      </c>
      <c r="F34" s="98">
        <v>-0.91</v>
      </c>
      <c r="G34" s="98">
        <v>1.33</v>
      </c>
      <c r="H34" s="98">
        <v>0.89</v>
      </c>
      <c r="I34" s="97">
        <v>0</v>
      </c>
      <c r="J34" s="97">
        <v>1.57</v>
      </c>
      <c r="K34" s="97">
        <v>0.08</v>
      </c>
      <c r="L34" s="11"/>
      <c r="M34" s="7"/>
    </row>
    <row r="35" spans="1:14">
      <c r="A35" s="7"/>
      <c r="B35" s="9" t="s">
        <v>25</v>
      </c>
      <c r="C35" s="97">
        <v>-1.02</v>
      </c>
      <c r="D35" s="97">
        <v>0.12</v>
      </c>
      <c r="E35" s="97">
        <v>0.03</v>
      </c>
      <c r="F35" s="98">
        <v>-0.85</v>
      </c>
      <c r="G35" s="98">
        <v>-0.11</v>
      </c>
      <c r="H35" s="98">
        <v>0.4</v>
      </c>
      <c r="I35" s="97">
        <v>0</v>
      </c>
      <c r="J35" s="97">
        <v>-0.87</v>
      </c>
      <c r="K35" s="97">
        <v>-0.9</v>
      </c>
      <c r="L35" s="11"/>
      <c r="M35" s="7"/>
    </row>
    <row r="36" spans="1:14">
      <c r="A36" s="7"/>
      <c r="B36" s="9" t="s">
        <v>26</v>
      </c>
      <c r="C36" s="97">
        <v>-1.1000000000000001</v>
      </c>
      <c r="D36" s="97">
        <v>-0.28000000000000003</v>
      </c>
      <c r="E36" s="97">
        <v>-0.04</v>
      </c>
      <c r="F36" s="98">
        <v>-2.68</v>
      </c>
      <c r="G36" s="98">
        <v>-0.65</v>
      </c>
      <c r="H36" s="98">
        <v>0.84</v>
      </c>
      <c r="I36" s="97">
        <v>0</v>
      </c>
      <c r="J36" s="97">
        <v>0.53</v>
      </c>
      <c r="K36" s="97">
        <v>0.4</v>
      </c>
      <c r="L36" s="11"/>
      <c r="M36" s="7"/>
    </row>
    <row r="37" spans="1:14">
      <c r="A37" s="7"/>
      <c r="B37" s="9" t="s">
        <v>21</v>
      </c>
      <c r="C37" s="97">
        <v>-0.65</v>
      </c>
      <c r="D37" s="97">
        <v>-7.0000000000000007E-2</v>
      </c>
      <c r="E37" s="97">
        <v>-0.39</v>
      </c>
      <c r="F37" s="98">
        <v>0.5</v>
      </c>
      <c r="G37" s="98">
        <v>0.13</v>
      </c>
      <c r="H37" s="98">
        <v>-0.41</v>
      </c>
      <c r="I37" s="97">
        <v>0</v>
      </c>
      <c r="J37" s="97">
        <v>0.09</v>
      </c>
      <c r="K37" s="97">
        <v>-1.51</v>
      </c>
      <c r="L37" s="11"/>
      <c r="M37" s="7"/>
    </row>
    <row r="38" spans="1:14">
      <c r="A38" s="7"/>
      <c r="B38" s="9" t="s">
        <v>17</v>
      </c>
      <c r="C38" s="97">
        <v>-0.98</v>
      </c>
      <c r="D38" s="97">
        <v>-0.04</v>
      </c>
      <c r="E38" s="97">
        <v>-0.34</v>
      </c>
      <c r="F38" s="98">
        <v>-0.9</v>
      </c>
      <c r="G38" s="98">
        <v>-0.19</v>
      </c>
      <c r="H38" s="98">
        <v>0.13</v>
      </c>
      <c r="I38" s="97">
        <v>-4.63</v>
      </c>
      <c r="J38" s="97">
        <v>-0.65</v>
      </c>
      <c r="K38" s="97">
        <v>0.38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0.05</v>
      </c>
      <c r="D13" s="113">
        <v>0.34</v>
      </c>
      <c r="E13" s="113">
        <v>0.33</v>
      </c>
      <c r="F13" s="114">
        <v>1.8</v>
      </c>
      <c r="G13" s="114">
        <v>3.77</v>
      </c>
      <c r="H13" s="114">
        <v>4.09</v>
      </c>
      <c r="I13" s="113">
        <v>6</v>
      </c>
      <c r="J13" s="113">
        <v>3.6</v>
      </c>
      <c r="K13" s="113">
        <v>4.9800000000000004</v>
      </c>
      <c r="L13" s="11"/>
      <c r="M13" s="7"/>
    </row>
    <row r="14" spans="1:15">
      <c r="A14" s="7"/>
      <c r="B14" s="9" t="s">
        <v>6</v>
      </c>
      <c r="C14" s="97">
        <f>C13-AVERAGE(C15:C38)</f>
        <v>-8.4999999999999978E-2</v>
      </c>
      <c r="D14" s="97">
        <f t="shared" ref="D14:K14" si="0">D13-AVERAGE(D15:D38)</f>
        <v>-0.13625000000000004</v>
      </c>
      <c r="E14" s="97">
        <f t="shared" si="0"/>
        <v>0.13125000000000001</v>
      </c>
      <c r="F14" s="98">
        <f t="shared" si="0"/>
        <v>7.7083333333332948E-2</v>
      </c>
      <c r="G14" s="98">
        <f t="shared" si="0"/>
        <v>1.6470833333333337</v>
      </c>
      <c r="H14" s="98">
        <f t="shared" si="0"/>
        <v>1.8091666666666666</v>
      </c>
      <c r="I14" s="97">
        <f t="shared" si="0"/>
        <v>3.0649999999999999</v>
      </c>
      <c r="J14" s="97">
        <f t="shared" si="0"/>
        <v>1.2479166666666668</v>
      </c>
      <c r="K14" s="97">
        <f t="shared" si="0"/>
        <v>0.26375000000000082</v>
      </c>
      <c r="L14" s="11"/>
      <c r="M14" s="7"/>
    </row>
    <row r="15" spans="1:15">
      <c r="A15" s="7"/>
      <c r="B15" s="9" t="s">
        <v>23</v>
      </c>
      <c r="C15" s="97">
        <v>0</v>
      </c>
      <c r="D15" s="97">
        <v>0.23</v>
      </c>
      <c r="E15" s="97">
        <v>0.26</v>
      </c>
      <c r="F15" s="98">
        <v>3.92</v>
      </c>
      <c r="G15" s="98">
        <v>0.5</v>
      </c>
      <c r="H15" s="98">
        <v>4.25</v>
      </c>
      <c r="I15" s="97">
        <v>0</v>
      </c>
      <c r="J15" s="97">
        <v>0.82</v>
      </c>
      <c r="K15" s="97">
        <v>9.34</v>
      </c>
      <c r="L15" s="11"/>
      <c r="M15" s="7"/>
      <c r="N15" s="17" t="s">
        <v>7</v>
      </c>
      <c r="O15" s="64">
        <f>+K17</f>
        <v>4.5999999999999996</v>
      </c>
    </row>
    <row r="16" spans="1:15">
      <c r="A16" s="7"/>
      <c r="B16" s="9" t="s">
        <v>11</v>
      </c>
      <c r="C16" s="97">
        <v>0.04</v>
      </c>
      <c r="D16" s="97">
        <v>0.48</v>
      </c>
      <c r="E16" s="97">
        <v>0.5</v>
      </c>
      <c r="F16" s="98">
        <v>-0.28000000000000003</v>
      </c>
      <c r="G16" s="98">
        <v>1.1499999999999999</v>
      </c>
      <c r="H16" s="98">
        <v>1.67</v>
      </c>
      <c r="I16" s="97">
        <v>0.42</v>
      </c>
      <c r="J16" s="97">
        <v>0.01</v>
      </c>
      <c r="K16" s="97">
        <v>2.76</v>
      </c>
      <c r="L16" s="11"/>
      <c r="M16" s="7"/>
      <c r="N16" s="17" t="s">
        <v>5</v>
      </c>
      <c r="O16" s="18">
        <f>100-O15</f>
        <v>95.4</v>
      </c>
    </row>
    <row r="17" spans="1:17">
      <c r="A17" s="7"/>
      <c r="B17" s="19" t="s">
        <v>30</v>
      </c>
      <c r="C17" s="102">
        <v>-0.02</v>
      </c>
      <c r="D17" s="102">
        <v>0.27</v>
      </c>
      <c r="E17" s="102">
        <v>0.18</v>
      </c>
      <c r="F17" s="102">
        <v>0.54</v>
      </c>
      <c r="G17" s="102">
        <v>4.63</v>
      </c>
      <c r="H17" s="102">
        <v>4.53</v>
      </c>
      <c r="I17" s="102">
        <v>6.47</v>
      </c>
      <c r="J17" s="102">
        <v>4.21</v>
      </c>
      <c r="K17" s="102">
        <v>4.5999999999999996</v>
      </c>
      <c r="L17" s="11"/>
      <c r="M17" s="7"/>
    </row>
    <row r="18" spans="1:17">
      <c r="A18" s="7"/>
      <c r="B18" s="9" t="s">
        <v>12</v>
      </c>
      <c r="C18" s="97">
        <v>0.04</v>
      </c>
      <c r="D18" s="97">
        <v>0.32</v>
      </c>
      <c r="E18" s="97">
        <v>0.14000000000000001</v>
      </c>
      <c r="F18" s="98">
        <v>4.6900000000000004</v>
      </c>
      <c r="G18" s="98">
        <v>6.14</v>
      </c>
      <c r="H18" s="98">
        <v>7.51</v>
      </c>
      <c r="I18" s="97">
        <v>7.21</v>
      </c>
      <c r="J18" s="97">
        <v>6.37</v>
      </c>
      <c r="K18" s="97">
        <v>8.69</v>
      </c>
      <c r="L18" s="11"/>
      <c r="M18" s="7"/>
    </row>
    <row r="19" spans="1:17">
      <c r="A19" s="7"/>
      <c r="B19" s="9" t="s">
        <v>10</v>
      </c>
      <c r="C19" s="97">
        <v>0.09</v>
      </c>
      <c r="D19" s="97">
        <v>0.59</v>
      </c>
      <c r="E19" s="97">
        <v>0.98</v>
      </c>
      <c r="F19" s="98">
        <v>0.83</v>
      </c>
      <c r="G19" s="98">
        <v>0.86</v>
      </c>
      <c r="H19" s="98">
        <v>1.68</v>
      </c>
      <c r="I19" s="97">
        <v>6.69</v>
      </c>
      <c r="J19" s="97">
        <v>-0.05</v>
      </c>
      <c r="K19" s="97">
        <v>2.69</v>
      </c>
      <c r="L19" s="11"/>
      <c r="M19" s="7"/>
    </row>
    <row r="20" spans="1:17">
      <c r="A20" s="7"/>
      <c r="B20" s="9" t="s">
        <v>13</v>
      </c>
      <c r="C20" s="97">
        <v>7.0000000000000007E-2</v>
      </c>
      <c r="D20" s="97">
        <v>0.35</v>
      </c>
      <c r="E20" s="97">
        <v>0.32</v>
      </c>
      <c r="F20" s="98">
        <v>5.86</v>
      </c>
      <c r="G20" s="98">
        <v>4.38</v>
      </c>
      <c r="H20" s="98">
        <v>4.8600000000000003</v>
      </c>
      <c r="I20" s="97">
        <v>5.81</v>
      </c>
      <c r="J20" s="97">
        <v>3.6</v>
      </c>
      <c r="K20" s="97">
        <v>5.54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0.15</v>
      </c>
      <c r="D21" s="97">
        <v>-0.54</v>
      </c>
      <c r="E21" s="97">
        <v>0.22</v>
      </c>
      <c r="F21" s="98">
        <v>0.55000000000000004</v>
      </c>
      <c r="G21" s="98">
        <v>-0.24</v>
      </c>
      <c r="H21" s="98">
        <v>-0.17</v>
      </c>
      <c r="I21" s="97">
        <v>0.98</v>
      </c>
      <c r="J21" s="97">
        <v>4.41</v>
      </c>
      <c r="K21" s="97">
        <v>4.16</v>
      </c>
      <c r="L21" s="11"/>
      <c r="M21" s="7"/>
      <c r="N21" s="17">
        <v>2009</v>
      </c>
      <c r="O21" s="73">
        <f>+C17</f>
        <v>-0.02</v>
      </c>
      <c r="P21" s="73">
        <f>+F17</f>
        <v>0.54</v>
      </c>
      <c r="Q21" s="73">
        <f>+I17</f>
        <v>6.47</v>
      </c>
    </row>
    <row r="22" spans="1:17">
      <c r="A22" s="7"/>
      <c r="B22" s="9" t="s">
        <v>27</v>
      </c>
      <c r="C22" s="97">
        <v>0.18</v>
      </c>
      <c r="D22" s="97">
        <v>0.32</v>
      </c>
      <c r="E22" s="97">
        <v>-9.19</v>
      </c>
      <c r="F22" s="98">
        <v>0.17</v>
      </c>
      <c r="G22" s="98">
        <v>0.47</v>
      </c>
      <c r="H22" s="98">
        <v>-8.18</v>
      </c>
      <c r="I22" s="97">
        <v>0</v>
      </c>
      <c r="J22" s="97">
        <v>0.53</v>
      </c>
      <c r="K22" s="97">
        <v>-8.56</v>
      </c>
      <c r="L22" s="11"/>
      <c r="M22" s="7"/>
      <c r="N22" s="17">
        <v>2010</v>
      </c>
      <c r="O22" s="73">
        <f>+D17</f>
        <v>0.27</v>
      </c>
      <c r="P22" s="73">
        <f>+G17</f>
        <v>4.63</v>
      </c>
      <c r="Q22" s="73">
        <f>+J17</f>
        <v>4.21</v>
      </c>
    </row>
    <row r="23" spans="1:17">
      <c r="A23" s="7"/>
      <c r="B23" s="9" t="s">
        <v>16</v>
      </c>
      <c r="C23" s="97">
        <v>-0.02</v>
      </c>
      <c r="D23" s="97">
        <v>0.26</v>
      </c>
      <c r="E23" s="97">
        <v>0.21</v>
      </c>
      <c r="F23" s="98">
        <v>0.35</v>
      </c>
      <c r="G23" s="98">
        <v>6.06</v>
      </c>
      <c r="H23" s="98">
        <v>5.71</v>
      </c>
      <c r="I23" s="97">
        <v>0</v>
      </c>
      <c r="J23" s="97">
        <v>6.73</v>
      </c>
      <c r="K23" s="97">
        <v>7.54</v>
      </c>
      <c r="L23" s="11"/>
      <c r="M23" s="7"/>
      <c r="N23" s="17">
        <v>2011</v>
      </c>
      <c r="O23" s="73">
        <f>+E17</f>
        <v>0.18</v>
      </c>
      <c r="P23" s="73">
        <f>+H17</f>
        <v>4.53</v>
      </c>
      <c r="Q23" s="73">
        <f>+K17</f>
        <v>4.5999999999999996</v>
      </c>
    </row>
    <row r="24" spans="1:17">
      <c r="A24" s="7"/>
      <c r="B24" s="9" t="s">
        <v>18</v>
      </c>
      <c r="C24" s="97">
        <v>0.11</v>
      </c>
      <c r="D24" s="97">
        <v>0.3</v>
      </c>
      <c r="E24" s="97">
        <v>0.25</v>
      </c>
      <c r="F24" s="98">
        <v>1.03</v>
      </c>
      <c r="G24" s="98">
        <v>1.01</v>
      </c>
      <c r="H24" s="98">
        <v>13.1</v>
      </c>
      <c r="I24" s="97">
        <v>4.7300000000000004</v>
      </c>
      <c r="J24" s="97">
        <v>0.46</v>
      </c>
      <c r="K24" s="97">
        <v>13.79</v>
      </c>
      <c r="L24" s="11"/>
      <c r="M24" s="7"/>
    </row>
    <row r="25" spans="1:17">
      <c r="A25" s="7"/>
      <c r="B25" s="9" t="s">
        <v>8</v>
      </c>
      <c r="C25" s="97">
        <v>0.08</v>
      </c>
      <c r="D25" s="97">
        <v>0.28000000000000003</v>
      </c>
      <c r="E25" s="97">
        <v>0.24</v>
      </c>
      <c r="F25" s="98">
        <v>5.88</v>
      </c>
      <c r="G25" s="98">
        <v>5.83</v>
      </c>
      <c r="H25" s="98">
        <v>5.49</v>
      </c>
      <c r="I25" s="97">
        <v>6.4</v>
      </c>
      <c r="J25" s="97">
        <v>5.71</v>
      </c>
      <c r="K25" s="97">
        <v>6.44</v>
      </c>
      <c r="L25" s="11"/>
      <c r="M25" s="7"/>
    </row>
    <row r="26" spans="1:17">
      <c r="A26" s="7"/>
      <c r="B26" s="9" t="s">
        <v>20</v>
      </c>
      <c r="C26" s="97">
        <v>0.73</v>
      </c>
      <c r="D26" s="97">
        <v>0.37</v>
      </c>
      <c r="E26" s="97">
        <v>0.2</v>
      </c>
      <c r="F26" s="98">
        <v>4.6100000000000003</v>
      </c>
      <c r="G26" s="98">
        <v>6.58</v>
      </c>
      <c r="H26" s="98">
        <v>6.21</v>
      </c>
      <c r="I26" s="97">
        <v>5.3</v>
      </c>
      <c r="J26" s="97">
        <v>5.89</v>
      </c>
      <c r="K26" s="97">
        <v>6.97</v>
      </c>
      <c r="L26" s="11"/>
      <c r="M26" s="7"/>
    </row>
    <row r="27" spans="1:17">
      <c r="A27" s="7"/>
      <c r="B27" s="9" t="s">
        <v>22</v>
      </c>
      <c r="C27" s="97">
        <v>0.13</v>
      </c>
      <c r="D27" s="97">
        <v>0.62</v>
      </c>
      <c r="E27" s="97">
        <v>4.04</v>
      </c>
      <c r="F27" s="98">
        <v>-0.16</v>
      </c>
      <c r="G27" s="98">
        <v>0.95</v>
      </c>
      <c r="H27" s="98">
        <v>4.0999999999999996</v>
      </c>
      <c r="I27" s="97">
        <v>0.48</v>
      </c>
      <c r="J27" s="97">
        <v>7</v>
      </c>
      <c r="K27" s="97">
        <v>6.54</v>
      </c>
      <c r="L27" s="11"/>
      <c r="M27" s="7"/>
    </row>
    <row r="28" spans="1:17">
      <c r="A28" s="7"/>
      <c r="B28" s="9" t="s">
        <v>19</v>
      </c>
      <c r="C28" s="97">
        <v>0.03</v>
      </c>
      <c r="D28" s="97">
        <v>3</v>
      </c>
      <c r="E28" s="97">
        <v>0.21</v>
      </c>
      <c r="F28" s="98">
        <v>0.37</v>
      </c>
      <c r="G28" s="98">
        <v>4.37</v>
      </c>
      <c r="H28" s="98">
        <v>0.72</v>
      </c>
      <c r="I28" s="97">
        <v>7.22</v>
      </c>
      <c r="J28" s="97">
        <v>4.1100000000000003</v>
      </c>
      <c r="K28" s="97">
        <v>1.17</v>
      </c>
      <c r="L28" s="11"/>
      <c r="M28" s="7"/>
    </row>
    <row r="29" spans="1:17">
      <c r="A29" s="7"/>
      <c r="B29" s="9" t="s">
        <v>15</v>
      </c>
      <c r="C29" s="97">
        <v>0.06</v>
      </c>
      <c r="D29" s="97">
        <v>0.31</v>
      </c>
      <c r="E29" s="97">
        <v>0.27</v>
      </c>
      <c r="F29" s="98">
        <v>0.23</v>
      </c>
      <c r="G29" s="98">
        <v>0.91</v>
      </c>
      <c r="H29" s="98">
        <v>1.19</v>
      </c>
      <c r="I29" s="97">
        <v>14.78</v>
      </c>
      <c r="J29" s="97">
        <v>4.4400000000000004</v>
      </c>
      <c r="K29" s="97">
        <v>6.38</v>
      </c>
      <c r="L29" s="11"/>
      <c r="M29" s="7"/>
    </row>
    <row r="30" spans="1:17">
      <c r="A30" s="7"/>
      <c r="B30" s="9" t="s">
        <v>24</v>
      </c>
      <c r="C30" s="97">
        <v>0.14000000000000001</v>
      </c>
      <c r="D30" s="97">
        <v>0.38</v>
      </c>
      <c r="E30" s="97">
        <v>2.81</v>
      </c>
      <c r="F30" s="98">
        <v>2</v>
      </c>
      <c r="G30" s="98">
        <v>0.68</v>
      </c>
      <c r="H30" s="98">
        <v>4.74</v>
      </c>
      <c r="I30" s="97">
        <v>0</v>
      </c>
      <c r="J30" s="97">
        <v>0.53</v>
      </c>
      <c r="K30" s="97">
        <v>5.27</v>
      </c>
      <c r="L30" s="11"/>
      <c r="M30" s="7"/>
    </row>
    <row r="31" spans="1:17">
      <c r="A31" s="7"/>
      <c r="B31" s="9" t="s">
        <v>28</v>
      </c>
      <c r="C31" s="97">
        <v>0.05</v>
      </c>
      <c r="D31" s="97">
        <v>0.15</v>
      </c>
      <c r="E31" s="97">
        <v>0.32</v>
      </c>
      <c r="F31" s="98">
        <v>0.23</v>
      </c>
      <c r="G31" s="98">
        <v>0.31</v>
      </c>
      <c r="H31" s="98">
        <v>0.66</v>
      </c>
      <c r="I31" s="97">
        <v>0</v>
      </c>
      <c r="J31" s="97">
        <v>-0.43</v>
      </c>
      <c r="K31" s="97">
        <v>1.1399999999999999</v>
      </c>
      <c r="L31" s="11"/>
      <c r="M31" s="7"/>
    </row>
    <row r="32" spans="1:17">
      <c r="A32" s="7"/>
      <c r="B32" s="9" t="s">
        <v>32</v>
      </c>
      <c r="C32" s="97">
        <v>0.27</v>
      </c>
      <c r="D32" s="97">
        <v>0.36</v>
      </c>
      <c r="E32" s="97">
        <v>0.1</v>
      </c>
      <c r="F32" s="98">
        <v>0.32</v>
      </c>
      <c r="G32" s="98">
        <v>-2.81</v>
      </c>
      <c r="H32" s="98">
        <v>-17.13</v>
      </c>
      <c r="I32" s="97">
        <v>0</v>
      </c>
      <c r="J32" s="97">
        <v>-3.26</v>
      </c>
      <c r="K32" s="97">
        <v>-0.22</v>
      </c>
      <c r="L32" s="11"/>
      <c r="M32" s="7"/>
    </row>
    <row r="33" spans="1:14">
      <c r="A33" s="7"/>
      <c r="B33" s="9" t="s">
        <v>29</v>
      </c>
      <c r="C33" s="97">
        <v>0</v>
      </c>
      <c r="D33" s="97">
        <v>1.05</v>
      </c>
      <c r="E33" s="97">
        <v>1.1200000000000001</v>
      </c>
      <c r="F33" s="98">
        <v>-2.1800000000000002</v>
      </c>
      <c r="G33" s="98">
        <v>2.78</v>
      </c>
      <c r="H33" s="98">
        <v>2.78</v>
      </c>
      <c r="I33" s="97">
        <v>0</v>
      </c>
      <c r="J33" s="97">
        <v>2.58</v>
      </c>
      <c r="K33" s="97">
        <v>6.15</v>
      </c>
      <c r="L33" s="11"/>
      <c r="M33" s="7"/>
    </row>
    <row r="34" spans="1:14">
      <c r="A34" s="7"/>
      <c r="B34" s="9" t="s">
        <v>31</v>
      </c>
      <c r="C34" s="97">
        <v>1.17</v>
      </c>
      <c r="D34" s="97">
        <v>0.19</v>
      </c>
      <c r="E34" s="97">
        <v>0.27</v>
      </c>
      <c r="F34" s="98">
        <v>5.68</v>
      </c>
      <c r="G34" s="98">
        <v>0.35</v>
      </c>
      <c r="H34" s="98">
        <v>1.63</v>
      </c>
      <c r="I34" s="97">
        <v>0</v>
      </c>
      <c r="J34" s="97">
        <v>-0.41</v>
      </c>
      <c r="K34" s="97">
        <v>2.2999999999999998</v>
      </c>
      <c r="L34" s="11"/>
      <c r="M34" s="7"/>
    </row>
    <row r="35" spans="1:14">
      <c r="A35" s="7"/>
      <c r="B35" s="65" t="s">
        <v>25</v>
      </c>
      <c r="C35" s="97">
        <v>0.03</v>
      </c>
      <c r="D35" s="97">
        <v>0.46</v>
      </c>
      <c r="E35" s="97">
        <v>0.22</v>
      </c>
      <c r="F35" s="98">
        <v>2</v>
      </c>
      <c r="G35" s="98">
        <v>1.26</v>
      </c>
      <c r="H35" s="98">
        <v>0.76</v>
      </c>
      <c r="I35" s="97">
        <v>0</v>
      </c>
      <c r="J35" s="97">
        <v>0.08</v>
      </c>
      <c r="K35" s="97">
        <v>7.82</v>
      </c>
      <c r="L35" s="11"/>
      <c r="M35" s="7"/>
    </row>
    <row r="36" spans="1:14">
      <c r="A36" s="7"/>
      <c r="B36" s="9" t="s">
        <v>26</v>
      </c>
      <c r="C36" s="97">
        <v>0.03</v>
      </c>
      <c r="D36" s="97">
        <v>0.25</v>
      </c>
      <c r="E36" s="97">
        <v>0.27</v>
      </c>
      <c r="F36" s="98">
        <v>2.2799999999999998</v>
      </c>
      <c r="G36" s="98">
        <v>-0.14000000000000001</v>
      </c>
      <c r="H36" s="98">
        <v>3.83</v>
      </c>
      <c r="I36" s="97">
        <v>0</v>
      </c>
      <c r="J36" s="97">
        <v>-1.1000000000000001</v>
      </c>
      <c r="K36" s="97">
        <v>5.31</v>
      </c>
      <c r="L36" s="11"/>
      <c r="M36" s="7"/>
    </row>
    <row r="37" spans="1:14">
      <c r="A37" s="7"/>
      <c r="B37" s="9" t="s">
        <v>21</v>
      </c>
      <c r="C37" s="97">
        <v>-0.16</v>
      </c>
      <c r="D37" s="97">
        <v>1.07</v>
      </c>
      <c r="E37" s="97">
        <v>0.54</v>
      </c>
      <c r="F37" s="98">
        <v>-1.1000000000000001</v>
      </c>
      <c r="G37" s="98">
        <v>1.8</v>
      </c>
      <c r="H37" s="98">
        <v>3.67</v>
      </c>
      <c r="I37" s="97">
        <v>0</v>
      </c>
      <c r="J37" s="97">
        <v>1.45</v>
      </c>
      <c r="K37" s="97">
        <v>5.49</v>
      </c>
      <c r="L37" s="11"/>
      <c r="M37" s="7"/>
    </row>
    <row r="38" spans="1:14">
      <c r="A38" s="7"/>
      <c r="B38" s="9" t="s">
        <v>17</v>
      </c>
      <c r="C38" s="97">
        <v>0.04</v>
      </c>
      <c r="D38" s="97">
        <v>0.36</v>
      </c>
      <c r="E38" s="97">
        <v>0.28999999999999998</v>
      </c>
      <c r="F38" s="98">
        <v>3.53</v>
      </c>
      <c r="G38" s="98">
        <v>3.12</v>
      </c>
      <c r="H38" s="98">
        <v>1.1299999999999999</v>
      </c>
      <c r="I38" s="97">
        <v>3.95</v>
      </c>
      <c r="J38" s="97">
        <v>2.77</v>
      </c>
      <c r="K38" s="97">
        <v>1.88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1.28</v>
      </c>
      <c r="D13" s="113">
        <v>-0.26</v>
      </c>
      <c r="E13" s="113">
        <v>-0.08</v>
      </c>
      <c r="F13" s="114">
        <v>6.08</v>
      </c>
      <c r="G13" s="114">
        <v>2.36</v>
      </c>
      <c r="H13" s="114">
        <v>4.34</v>
      </c>
      <c r="I13" s="113">
        <v>7.38</v>
      </c>
      <c r="J13" s="113">
        <v>-1.18</v>
      </c>
      <c r="K13" s="113">
        <v>4.1399999999999997</v>
      </c>
      <c r="L13" s="11"/>
      <c r="M13" s="7"/>
    </row>
    <row r="14" spans="1:15">
      <c r="A14" s="7"/>
      <c r="B14" s="9" t="s">
        <v>6</v>
      </c>
      <c r="C14" s="97">
        <f>C13-AVERAGE(C15:C38)</f>
        <v>-1.9166666666666998E-2</v>
      </c>
      <c r="D14" s="97">
        <f t="shared" ref="D14:K14" si="0">D13-AVERAGE(D15:D38)</f>
        <v>-0.61916666666666664</v>
      </c>
      <c r="E14" s="97">
        <f t="shared" si="0"/>
        <v>4.7916666666666677E-2</v>
      </c>
      <c r="F14" s="98">
        <f t="shared" si="0"/>
        <v>-1.7312500000000002</v>
      </c>
      <c r="G14" s="98">
        <f t="shared" si="0"/>
        <v>1.0541666666666667</v>
      </c>
      <c r="H14" s="98">
        <f t="shared" si="0"/>
        <v>2.824583333333333</v>
      </c>
      <c r="I14" s="97">
        <f t="shared" si="0"/>
        <v>1.9166666666665222E-2</v>
      </c>
      <c r="J14" s="97">
        <f t="shared" si="0"/>
        <v>0.32708333333333339</v>
      </c>
      <c r="K14" s="97">
        <f t="shared" si="0"/>
        <v>2.9708333333333332</v>
      </c>
      <c r="L14" s="11"/>
      <c r="M14" s="7"/>
    </row>
    <row r="15" spans="1:15">
      <c r="A15" s="7"/>
      <c r="B15" s="9" t="s">
        <v>23</v>
      </c>
      <c r="C15" s="97">
        <v>0.44</v>
      </c>
      <c r="D15" s="97">
        <v>0.28000000000000003</v>
      </c>
      <c r="E15" s="97">
        <v>-0.21</v>
      </c>
      <c r="F15" s="98">
        <v>5.38</v>
      </c>
      <c r="G15" s="98">
        <v>0.65</v>
      </c>
      <c r="H15" s="98">
        <v>0.61</v>
      </c>
      <c r="I15" s="97">
        <v>0</v>
      </c>
      <c r="J15" s="97">
        <v>-2.2799999999999998</v>
      </c>
      <c r="K15" s="97">
        <v>-0.15</v>
      </c>
      <c r="L15" s="11"/>
      <c r="M15" s="7"/>
      <c r="N15" s="17" t="s">
        <v>7</v>
      </c>
      <c r="O15" s="64">
        <f>+K17</f>
        <v>3.1</v>
      </c>
    </row>
    <row r="16" spans="1:15">
      <c r="A16" s="7"/>
      <c r="B16" s="9" t="s">
        <v>11</v>
      </c>
      <c r="C16" s="97">
        <v>1.92</v>
      </c>
      <c r="D16" s="97">
        <v>0.56000000000000005</v>
      </c>
      <c r="E16" s="97">
        <v>0.08</v>
      </c>
      <c r="F16" s="98">
        <v>12.88</v>
      </c>
      <c r="G16" s="98">
        <v>-2.46</v>
      </c>
      <c r="H16" s="98">
        <v>0.92</v>
      </c>
      <c r="I16" s="97">
        <v>19.32</v>
      </c>
      <c r="J16" s="97">
        <v>-4.88</v>
      </c>
      <c r="K16" s="97">
        <v>-0.57999999999999996</v>
      </c>
      <c r="L16" s="11"/>
      <c r="M16" s="7"/>
      <c r="N16" s="17" t="s">
        <v>5</v>
      </c>
      <c r="O16" s="18">
        <f>100-O15</f>
        <v>96.9</v>
      </c>
    </row>
    <row r="17" spans="1:17">
      <c r="A17" s="7"/>
      <c r="B17" s="19" t="s">
        <v>30</v>
      </c>
      <c r="C17" s="102">
        <v>1.2</v>
      </c>
      <c r="D17" s="102">
        <v>-0.64</v>
      </c>
      <c r="E17" s="102">
        <v>-0.04</v>
      </c>
      <c r="F17" s="102">
        <v>5.88</v>
      </c>
      <c r="G17" s="102">
        <v>3.04</v>
      </c>
      <c r="H17" s="102">
        <v>5.0199999999999996</v>
      </c>
      <c r="I17" s="102">
        <v>6.32</v>
      </c>
      <c r="J17" s="102">
        <v>-1.84</v>
      </c>
      <c r="K17" s="102">
        <v>3.1</v>
      </c>
      <c r="L17" s="11"/>
      <c r="M17" s="7"/>
    </row>
    <row r="18" spans="1:17">
      <c r="A18" s="7"/>
      <c r="B18" s="9" t="s">
        <v>12</v>
      </c>
      <c r="C18" s="97">
        <v>1.32</v>
      </c>
      <c r="D18" s="97">
        <v>0.02</v>
      </c>
      <c r="E18" s="97">
        <v>-0.1</v>
      </c>
      <c r="F18" s="98">
        <v>3.24</v>
      </c>
      <c r="G18" s="98">
        <v>6.38</v>
      </c>
      <c r="H18" s="98">
        <v>12.46</v>
      </c>
      <c r="I18" s="97">
        <v>7</v>
      </c>
      <c r="J18" s="97">
        <v>8.84</v>
      </c>
      <c r="K18" s="97">
        <v>15.46</v>
      </c>
      <c r="L18" s="11"/>
      <c r="M18" s="7"/>
    </row>
    <row r="19" spans="1:17">
      <c r="A19" s="7"/>
      <c r="B19" s="9" t="s">
        <v>10</v>
      </c>
      <c r="C19" s="97">
        <v>0.62</v>
      </c>
      <c r="D19" s="97">
        <v>-0.66</v>
      </c>
      <c r="E19" s="97">
        <v>-0.32</v>
      </c>
      <c r="F19" s="98">
        <v>2.44</v>
      </c>
      <c r="G19" s="98">
        <v>-0.48</v>
      </c>
      <c r="H19" s="98">
        <v>-1.54</v>
      </c>
      <c r="I19" s="97">
        <v>2.64</v>
      </c>
      <c r="J19" s="97">
        <v>-3.84</v>
      </c>
      <c r="K19" s="97">
        <v>4.24</v>
      </c>
      <c r="L19" s="11"/>
      <c r="M19" s="7"/>
    </row>
    <row r="20" spans="1:17">
      <c r="A20" s="7"/>
      <c r="B20" s="9" t="s">
        <v>13</v>
      </c>
      <c r="C20" s="97">
        <v>1.1599999999999999</v>
      </c>
      <c r="D20" s="97">
        <v>1.72</v>
      </c>
      <c r="E20" s="97">
        <v>0</v>
      </c>
      <c r="F20" s="98">
        <v>18.8</v>
      </c>
      <c r="G20" s="98">
        <v>2.84</v>
      </c>
      <c r="H20" s="98">
        <v>2.66</v>
      </c>
      <c r="I20" s="97">
        <v>20.8</v>
      </c>
      <c r="J20" s="97">
        <v>1.02</v>
      </c>
      <c r="K20" s="97">
        <v>2.46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1.32</v>
      </c>
      <c r="D21" s="97">
        <v>0.92</v>
      </c>
      <c r="E21" s="97">
        <v>0.92</v>
      </c>
      <c r="F21" s="98">
        <v>15.4</v>
      </c>
      <c r="G21" s="98">
        <v>1.36</v>
      </c>
      <c r="H21" s="98">
        <v>0.82</v>
      </c>
      <c r="I21" s="97">
        <v>20.68</v>
      </c>
      <c r="J21" s="97">
        <v>-1.9</v>
      </c>
      <c r="K21" s="97">
        <v>0.54</v>
      </c>
      <c r="L21" s="11"/>
      <c r="M21" s="7"/>
      <c r="N21" s="17">
        <v>2009</v>
      </c>
      <c r="O21" s="73">
        <f>+C17</f>
        <v>1.2</v>
      </c>
      <c r="P21" s="73">
        <f>+F17</f>
        <v>5.88</v>
      </c>
      <c r="Q21" s="73">
        <f>+I17</f>
        <v>6.32</v>
      </c>
    </row>
    <row r="22" spans="1:17">
      <c r="A22" s="7"/>
      <c r="B22" s="9" t="s">
        <v>27</v>
      </c>
      <c r="C22" s="97">
        <v>1.51</v>
      </c>
      <c r="D22" s="97">
        <v>0.34</v>
      </c>
      <c r="E22" s="97">
        <v>-0.06</v>
      </c>
      <c r="F22" s="98">
        <v>6.75</v>
      </c>
      <c r="G22" s="98">
        <v>0.87</v>
      </c>
      <c r="H22" s="98">
        <v>0.25</v>
      </c>
      <c r="I22" s="97">
        <v>0</v>
      </c>
      <c r="J22" s="97">
        <v>-1.75</v>
      </c>
      <c r="K22" s="97">
        <v>-0.34</v>
      </c>
      <c r="L22" s="11"/>
      <c r="M22" s="7"/>
      <c r="N22" s="17">
        <v>2010</v>
      </c>
      <c r="O22" s="73">
        <f>+D17</f>
        <v>-0.64</v>
      </c>
      <c r="P22" s="73">
        <f>+G17</f>
        <v>3.04</v>
      </c>
      <c r="Q22" s="73">
        <f>+J17</f>
        <v>-1.84</v>
      </c>
    </row>
    <row r="23" spans="1:17">
      <c r="A23" s="7"/>
      <c r="B23" s="9" t="s">
        <v>16</v>
      </c>
      <c r="C23" s="97">
        <v>0.4</v>
      </c>
      <c r="D23" s="97">
        <v>0.41</v>
      </c>
      <c r="E23" s="97">
        <v>0.06</v>
      </c>
      <c r="F23" s="98">
        <v>4.26</v>
      </c>
      <c r="G23" s="98">
        <v>0.55000000000000004</v>
      </c>
      <c r="H23" s="98">
        <v>0.71</v>
      </c>
      <c r="I23" s="97">
        <v>0</v>
      </c>
      <c r="J23" s="97">
        <v>-1.27</v>
      </c>
      <c r="K23" s="97">
        <v>-0.56000000000000005</v>
      </c>
      <c r="L23" s="11"/>
      <c r="M23" s="7"/>
      <c r="N23" s="17">
        <v>2011</v>
      </c>
      <c r="O23" s="73">
        <f>+E17</f>
        <v>-0.04</v>
      </c>
      <c r="P23" s="73">
        <f>+H17</f>
        <v>5.0199999999999996</v>
      </c>
      <c r="Q23" s="73">
        <f>+K17</f>
        <v>3.1</v>
      </c>
    </row>
    <row r="24" spans="1:17">
      <c r="A24" s="7"/>
      <c r="B24" s="9" t="s">
        <v>18</v>
      </c>
      <c r="C24" s="97">
        <v>5.12</v>
      </c>
      <c r="D24" s="97">
        <v>-0.1</v>
      </c>
      <c r="E24" s="97">
        <v>-0.02</v>
      </c>
      <c r="F24" s="98">
        <v>5.96</v>
      </c>
      <c r="G24" s="98">
        <v>2.66</v>
      </c>
      <c r="H24" s="98">
        <v>0.02</v>
      </c>
      <c r="I24" s="97">
        <v>9.4600000000000009</v>
      </c>
      <c r="J24" s="97">
        <v>1.1399999999999999</v>
      </c>
      <c r="K24" s="97">
        <v>5.5</v>
      </c>
      <c r="L24" s="11"/>
      <c r="M24" s="7"/>
    </row>
    <row r="25" spans="1:17">
      <c r="A25" s="7"/>
      <c r="B25" s="9" t="s">
        <v>8</v>
      </c>
      <c r="C25" s="97">
        <v>0.4</v>
      </c>
      <c r="D25" s="97">
        <v>-0.3</v>
      </c>
      <c r="E25" s="97">
        <v>-0.06</v>
      </c>
      <c r="F25" s="98">
        <v>1.34</v>
      </c>
      <c r="G25" s="98">
        <v>3.56</v>
      </c>
      <c r="H25" s="98">
        <v>10.56</v>
      </c>
      <c r="I25" s="97">
        <v>2.5</v>
      </c>
      <c r="J25" s="97">
        <v>3.44</v>
      </c>
      <c r="K25" s="97">
        <v>10.92</v>
      </c>
      <c r="L25" s="11"/>
      <c r="M25" s="7"/>
    </row>
    <row r="26" spans="1:17">
      <c r="A26" s="7"/>
      <c r="B26" s="9" t="s">
        <v>20</v>
      </c>
      <c r="C26" s="97">
        <v>1.36</v>
      </c>
      <c r="D26" s="97">
        <v>0.94</v>
      </c>
      <c r="E26" s="97">
        <v>-0.04</v>
      </c>
      <c r="F26" s="98">
        <v>12.34</v>
      </c>
      <c r="G26" s="98">
        <v>2.2400000000000002</v>
      </c>
      <c r="H26" s="98">
        <v>0.14000000000000001</v>
      </c>
      <c r="I26" s="97">
        <v>16.46</v>
      </c>
      <c r="J26" s="97">
        <v>-0.78</v>
      </c>
      <c r="K26" s="97">
        <v>-0.96</v>
      </c>
      <c r="L26" s="11"/>
      <c r="M26" s="7"/>
    </row>
    <row r="27" spans="1:17">
      <c r="A27" s="7"/>
      <c r="B27" s="9" t="s">
        <v>22</v>
      </c>
      <c r="C27" s="97">
        <v>0.5</v>
      </c>
      <c r="D27" s="97">
        <v>1.96</v>
      </c>
      <c r="E27" s="97">
        <v>0.08</v>
      </c>
      <c r="F27" s="98">
        <v>24.36</v>
      </c>
      <c r="G27" s="98">
        <v>2.56</v>
      </c>
      <c r="H27" s="98">
        <v>3.4</v>
      </c>
      <c r="I27" s="97">
        <v>25.4</v>
      </c>
      <c r="J27" s="97">
        <v>-1.94</v>
      </c>
      <c r="K27" s="97">
        <v>-0.64</v>
      </c>
      <c r="L27" s="11"/>
      <c r="M27" s="7"/>
    </row>
    <row r="28" spans="1:17">
      <c r="A28" s="7"/>
      <c r="B28" s="9" t="s">
        <v>19</v>
      </c>
      <c r="C28" s="97">
        <v>0.62</v>
      </c>
      <c r="D28" s="97">
        <v>1.04</v>
      </c>
      <c r="E28" s="97">
        <v>-0.16</v>
      </c>
      <c r="F28" s="98">
        <v>15.36</v>
      </c>
      <c r="G28" s="98">
        <v>-0.24</v>
      </c>
      <c r="H28" s="98">
        <v>1.76</v>
      </c>
      <c r="I28" s="97">
        <v>19.02</v>
      </c>
      <c r="J28" s="97">
        <v>-6.64</v>
      </c>
      <c r="K28" s="97">
        <v>-0.8</v>
      </c>
      <c r="L28" s="11"/>
      <c r="M28" s="7"/>
    </row>
    <row r="29" spans="1:17">
      <c r="A29" s="7"/>
      <c r="B29" s="9" t="s">
        <v>15</v>
      </c>
      <c r="C29" s="97">
        <v>8.36</v>
      </c>
      <c r="D29" s="97">
        <v>0</v>
      </c>
      <c r="E29" s="97">
        <v>0.02</v>
      </c>
      <c r="F29" s="98">
        <v>9.94</v>
      </c>
      <c r="G29" s="98">
        <v>1.1599999999999999</v>
      </c>
      <c r="H29" s="98">
        <v>0</v>
      </c>
      <c r="I29" s="97">
        <v>11.12</v>
      </c>
      <c r="J29" s="97">
        <v>-3.04</v>
      </c>
      <c r="K29" s="97">
        <v>-2.64</v>
      </c>
      <c r="L29" s="11"/>
      <c r="M29" s="7"/>
    </row>
    <row r="30" spans="1:17">
      <c r="A30" s="7"/>
      <c r="B30" s="9" t="s">
        <v>24</v>
      </c>
      <c r="C30" s="97">
        <v>0.03</v>
      </c>
      <c r="D30" s="97">
        <v>0.11</v>
      </c>
      <c r="E30" s="97">
        <v>0.02</v>
      </c>
      <c r="F30" s="98">
        <v>7.6</v>
      </c>
      <c r="G30" s="98">
        <v>0.56000000000000005</v>
      </c>
      <c r="H30" s="98">
        <v>-0.21</v>
      </c>
      <c r="I30" s="97">
        <v>0</v>
      </c>
      <c r="J30" s="97">
        <v>-2.13</v>
      </c>
      <c r="K30" s="97">
        <v>4.55</v>
      </c>
      <c r="L30" s="11"/>
      <c r="M30" s="7"/>
    </row>
    <row r="31" spans="1:17">
      <c r="A31" s="7"/>
      <c r="B31" s="9" t="s">
        <v>28</v>
      </c>
      <c r="C31" s="97">
        <v>0.48</v>
      </c>
      <c r="D31" s="97">
        <v>-0.05</v>
      </c>
      <c r="E31" s="97">
        <v>0.06</v>
      </c>
      <c r="F31" s="98">
        <v>0.95</v>
      </c>
      <c r="G31" s="98">
        <v>0.2</v>
      </c>
      <c r="H31" s="98">
        <v>0.84</v>
      </c>
      <c r="I31" s="97">
        <v>0</v>
      </c>
      <c r="J31" s="97">
        <v>-0.79</v>
      </c>
      <c r="K31" s="97">
        <v>0.47</v>
      </c>
      <c r="L31" s="11"/>
      <c r="M31" s="7"/>
    </row>
    <row r="32" spans="1:17">
      <c r="A32" s="7"/>
      <c r="B32" s="9" t="s">
        <v>32</v>
      </c>
      <c r="C32" s="97">
        <v>0</v>
      </c>
      <c r="D32" s="97">
        <v>0.28000000000000003</v>
      </c>
      <c r="E32" s="97">
        <v>-1.62</v>
      </c>
      <c r="F32" s="98">
        <v>6.33</v>
      </c>
      <c r="G32" s="98">
        <v>0.31</v>
      </c>
      <c r="H32" s="98">
        <v>-3.47</v>
      </c>
      <c r="I32" s="97">
        <v>0</v>
      </c>
      <c r="J32" s="97">
        <v>-3.44</v>
      </c>
      <c r="K32" s="97">
        <v>-4.83</v>
      </c>
      <c r="L32" s="11"/>
      <c r="M32" s="7"/>
    </row>
    <row r="33" spans="1:14">
      <c r="A33" s="7"/>
      <c r="B33" s="9" t="s">
        <v>29</v>
      </c>
      <c r="C33" s="97">
        <v>0.06</v>
      </c>
      <c r="D33" s="97">
        <v>0.56000000000000005</v>
      </c>
      <c r="E33" s="97">
        <v>0</v>
      </c>
      <c r="F33" s="98">
        <v>3.81</v>
      </c>
      <c r="G33" s="98">
        <v>0.61</v>
      </c>
      <c r="H33" s="98">
        <v>1.23</v>
      </c>
      <c r="I33" s="97">
        <v>0</v>
      </c>
      <c r="J33" s="97">
        <v>0.65</v>
      </c>
      <c r="K33" s="97">
        <v>1.23</v>
      </c>
      <c r="L33" s="11"/>
      <c r="M33" s="7"/>
    </row>
    <row r="34" spans="1:14">
      <c r="A34" s="7"/>
      <c r="B34" s="9" t="s">
        <v>31</v>
      </c>
      <c r="C34" s="97">
        <v>0.31</v>
      </c>
      <c r="D34" s="97">
        <v>0.37</v>
      </c>
      <c r="E34" s="97">
        <v>0.01</v>
      </c>
      <c r="F34" s="98">
        <v>5.78</v>
      </c>
      <c r="G34" s="98">
        <v>2.34</v>
      </c>
      <c r="H34" s="98">
        <v>0.84</v>
      </c>
      <c r="I34" s="97">
        <v>0</v>
      </c>
      <c r="J34" s="97">
        <v>0.53</v>
      </c>
      <c r="K34" s="97">
        <v>-1.36</v>
      </c>
      <c r="L34" s="11"/>
      <c r="M34" s="7"/>
    </row>
    <row r="35" spans="1:14">
      <c r="A35" s="7"/>
      <c r="B35" s="9" t="s">
        <v>25</v>
      </c>
      <c r="C35" s="97">
        <v>0.43</v>
      </c>
      <c r="D35" s="97">
        <v>0.13</v>
      </c>
      <c r="E35" s="97">
        <v>-1.02</v>
      </c>
      <c r="F35" s="98">
        <v>4.2</v>
      </c>
      <c r="G35" s="98">
        <v>7.0000000000000007E-2</v>
      </c>
      <c r="H35" s="98">
        <v>-1.35</v>
      </c>
      <c r="I35" s="97">
        <v>0</v>
      </c>
      <c r="J35" s="97">
        <v>-7.97</v>
      </c>
      <c r="K35" s="97">
        <v>-3.82</v>
      </c>
      <c r="L35" s="11"/>
      <c r="M35" s="7"/>
    </row>
    <row r="36" spans="1:14">
      <c r="A36" s="7"/>
      <c r="B36" s="9" t="s">
        <v>26</v>
      </c>
      <c r="C36" s="97">
        <v>0.76</v>
      </c>
      <c r="D36" s="97">
        <v>-0.44</v>
      </c>
      <c r="E36" s="97">
        <v>0.02</v>
      </c>
      <c r="F36" s="98">
        <v>3.01</v>
      </c>
      <c r="G36" s="98">
        <v>0.53</v>
      </c>
      <c r="H36" s="98">
        <v>0.51</v>
      </c>
      <c r="I36" s="97">
        <v>0</v>
      </c>
      <c r="J36" s="97">
        <v>-1.21</v>
      </c>
      <c r="K36" s="97">
        <v>-0.18</v>
      </c>
      <c r="L36" s="11"/>
      <c r="M36" s="7"/>
    </row>
    <row r="37" spans="1:14">
      <c r="A37" s="7"/>
      <c r="B37" s="9" t="s">
        <v>21</v>
      </c>
      <c r="C37" s="97">
        <v>0.1</v>
      </c>
      <c r="D37" s="97">
        <v>0.33</v>
      </c>
      <c r="E37" s="97">
        <v>-0.01</v>
      </c>
      <c r="F37" s="98">
        <v>3.52</v>
      </c>
      <c r="G37" s="98">
        <v>0.65</v>
      </c>
      <c r="H37" s="98">
        <v>0.41</v>
      </c>
      <c r="I37" s="97">
        <v>0</v>
      </c>
      <c r="J37" s="97">
        <v>-2.81</v>
      </c>
      <c r="K37" s="97">
        <v>-0.39</v>
      </c>
      <c r="L37" s="11"/>
      <c r="M37" s="7"/>
    </row>
    <row r="38" spans="1:14">
      <c r="A38" s="7"/>
      <c r="B38" s="9" t="s">
        <v>17</v>
      </c>
      <c r="C38" s="97">
        <v>2.76</v>
      </c>
      <c r="D38" s="97">
        <v>0.84</v>
      </c>
      <c r="E38" s="97">
        <v>-0.68</v>
      </c>
      <c r="F38" s="98">
        <v>7.94</v>
      </c>
      <c r="G38" s="98">
        <v>1.38</v>
      </c>
      <c r="H38" s="98">
        <v>-0.22</v>
      </c>
      <c r="I38" s="97">
        <v>15.94</v>
      </c>
      <c r="J38" s="97">
        <v>-3.28</v>
      </c>
      <c r="K38" s="97">
        <v>-3.16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54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0.33</v>
      </c>
      <c r="D13" s="113">
        <v>0.46</v>
      </c>
      <c r="E13" s="113">
        <v>-0.02</v>
      </c>
      <c r="F13" s="114">
        <v>2.62</v>
      </c>
      <c r="G13" s="114">
        <v>2.0299999999999998</v>
      </c>
      <c r="H13" s="114">
        <v>0.7</v>
      </c>
      <c r="I13" s="113">
        <v>4.79</v>
      </c>
      <c r="J13" s="113">
        <v>3.45</v>
      </c>
      <c r="K13" s="113">
        <v>2.37</v>
      </c>
      <c r="L13" s="11"/>
      <c r="M13" s="7"/>
    </row>
    <row r="14" spans="1:15">
      <c r="A14" s="7"/>
      <c r="B14" s="9" t="s">
        <v>6</v>
      </c>
      <c r="C14" s="97">
        <f>C13-AVERAGE(C15:C38)</f>
        <v>-9.6250000000000002E-2</v>
      </c>
      <c r="D14" s="97">
        <f t="shared" ref="D14:K14" si="0">D13-AVERAGE(D15:D38)</f>
        <v>0.20208333333333339</v>
      </c>
      <c r="E14" s="97">
        <f t="shared" si="0"/>
        <v>-0.30166666666666669</v>
      </c>
      <c r="F14" s="98">
        <f t="shared" si="0"/>
        <v>0.15249999999999941</v>
      </c>
      <c r="G14" s="98">
        <f t="shared" si="0"/>
        <v>0.37499999999999978</v>
      </c>
      <c r="H14" s="98">
        <f t="shared" si="0"/>
        <v>-0.46458333333333313</v>
      </c>
      <c r="I14" s="97">
        <f t="shared" si="0"/>
        <v>2.3300000000000005</v>
      </c>
      <c r="J14" s="97">
        <f t="shared" si="0"/>
        <v>0.23958333333333304</v>
      </c>
      <c r="K14" s="97">
        <f t="shared" si="0"/>
        <v>-0.45708333333333373</v>
      </c>
      <c r="L14" s="11"/>
      <c r="M14" s="7"/>
    </row>
    <row r="15" spans="1:15">
      <c r="A15" s="7"/>
      <c r="B15" s="9" t="s">
        <v>23</v>
      </c>
      <c r="C15" s="97">
        <v>0.63</v>
      </c>
      <c r="D15" s="97">
        <v>0.31</v>
      </c>
      <c r="E15" s="97">
        <v>0.53</v>
      </c>
      <c r="F15" s="98">
        <v>3.48</v>
      </c>
      <c r="G15" s="98">
        <v>1.65</v>
      </c>
      <c r="H15" s="98">
        <v>2.48</v>
      </c>
      <c r="I15" s="97">
        <v>0</v>
      </c>
      <c r="J15" s="97">
        <v>2.11</v>
      </c>
      <c r="K15" s="97">
        <v>3.48</v>
      </c>
      <c r="L15" s="11"/>
      <c r="M15" s="7"/>
      <c r="N15" s="17" t="s">
        <v>7</v>
      </c>
      <c r="O15" s="64">
        <f>+K17</f>
        <v>1.47</v>
      </c>
    </row>
    <row r="16" spans="1:15">
      <c r="A16" s="7"/>
      <c r="B16" s="9" t="s">
        <v>11</v>
      </c>
      <c r="C16" s="97">
        <v>0.16</v>
      </c>
      <c r="D16" s="97">
        <v>0.17</v>
      </c>
      <c r="E16" s="97">
        <v>-0.03</v>
      </c>
      <c r="F16" s="98">
        <v>1.86</v>
      </c>
      <c r="G16" s="98">
        <v>1.71</v>
      </c>
      <c r="H16" s="98">
        <v>0.78</v>
      </c>
      <c r="I16" s="97">
        <v>4.8099999999999996</v>
      </c>
      <c r="J16" s="97">
        <v>4.0599999999999996</v>
      </c>
      <c r="K16" s="97">
        <v>1.82</v>
      </c>
      <c r="L16" s="11"/>
      <c r="M16" s="7"/>
      <c r="N16" s="17" t="s">
        <v>5</v>
      </c>
      <c r="O16" s="18">
        <f>100-O15</f>
        <v>98.53</v>
      </c>
    </row>
    <row r="17" spans="1:17">
      <c r="A17" s="7"/>
      <c r="B17" s="19" t="s">
        <v>30</v>
      </c>
      <c r="C17" s="102">
        <v>0.17</v>
      </c>
      <c r="D17" s="102">
        <v>0.69</v>
      </c>
      <c r="E17" s="102">
        <v>-0.27</v>
      </c>
      <c r="F17" s="102">
        <v>2.52</v>
      </c>
      <c r="G17" s="102">
        <v>2.21</v>
      </c>
      <c r="H17" s="102">
        <v>0.14000000000000001</v>
      </c>
      <c r="I17" s="102">
        <v>5.0199999999999996</v>
      </c>
      <c r="J17" s="102">
        <v>3.26</v>
      </c>
      <c r="K17" s="102">
        <v>1.47</v>
      </c>
      <c r="L17" s="11"/>
      <c r="M17" s="7"/>
    </row>
    <row r="18" spans="1:17">
      <c r="A18" s="7"/>
      <c r="B18" s="9" t="s">
        <v>12</v>
      </c>
      <c r="C18" s="97">
        <v>0.11</v>
      </c>
      <c r="D18" s="97">
        <v>0.6</v>
      </c>
      <c r="E18" s="97">
        <v>0.64</v>
      </c>
      <c r="F18" s="98">
        <v>1.6</v>
      </c>
      <c r="G18" s="98">
        <v>1.98</v>
      </c>
      <c r="H18" s="98">
        <v>1.44</v>
      </c>
      <c r="I18" s="97">
        <v>4.16</v>
      </c>
      <c r="J18" s="97">
        <v>5.18</v>
      </c>
      <c r="K18" s="97">
        <v>2.6</v>
      </c>
      <c r="L18" s="11"/>
      <c r="M18" s="7"/>
    </row>
    <row r="19" spans="1:17">
      <c r="A19" s="7"/>
      <c r="B19" s="9" t="s">
        <v>10</v>
      </c>
      <c r="C19" s="97">
        <v>0.74</v>
      </c>
      <c r="D19" s="97">
        <v>0.69</v>
      </c>
      <c r="E19" s="97">
        <v>-0.11</v>
      </c>
      <c r="F19" s="98">
        <v>3.25</v>
      </c>
      <c r="G19" s="98">
        <v>1.81</v>
      </c>
      <c r="H19" s="98">
        <v>0.75</v>
      </c>
      <c r="I19" s="97">
        <v>4.59</v>
      </c>
      <c r="J19" s="97">
        <v>3.29</v>
      </c>
      <c r="K19" s="97">
        <v>3.08</v>
      </c>
      <c r="L19" s="11"/>
      <c r="M19" s="7"/>
    </row>
    <row r="20" spans="1:17">
      <c r="A20" s="7"/>
      <c r="B20" s="9" t="s">
        <v>13</v>
      </c>
      <c r="C20" s="97">
        <v>0.37</v>
      </c>
      <c r="D20" s="97">
        <v>0.18</v>
      </c>
      <c r="E20" s="97">
        <v>7.0000000000000007E-2</v>
      </c>
      <c r="F20" s="98">
        <v>2.94</v>
      </c>
      <c r="G20" s="98">
        <v>1.65</v>
      </c>
      <c r="H20" s="98">
        <v>1.58</v>
      </c>
      <c r="I20" s="97">
        <v>2.86</v>
      </c>
      <c r="J20" s="97">
        <v>4.29</v>
      </c>
      <c r="K20" s="97">
        <v>4.29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0.38</v>
      </c>
      <c r="D21" s="97">
        <v>0.64</v>
      </c>
      <c r="E21" s="97">
        <v>0.35</v>
      </c>
      <c r="F21" s="98">
        <v>2.41</v>
      </c>
      <c r="G21" s="98">
        <v>2.31</v>
      </c>
      <c r="H21" s="98">
        <v>0.76</v>
      </c>
      <c r="I21" s="97">
        <v>4.08</v>
      </c>
      <c r="J21" s="97">
        <v>6.11</v>
      </c>
      <c r="K21" s="97">
        <v>2.71</v>
      </c>
      <c r="L21" s="11"/>
      <c r="M21" s="7"/>
      <c r="N21" s="17">
        <v>2009</v>
      </c>
      <c r="O21" s="73">
        <f>+C17</f>
        <v>0.17</v>
      </c>
      <c r="P21" s="73">
        <f>+F17</f>
        <v>2.52</v>
      </c>
      <c r="Q21" s="73">
        <f>+I17</f>
        <v>5.0199999999999996</v>
      </c>
    </row>
    <row r="22" spans="1:17">
      <c r="A22" s="7"/>
      <c r="B22" s="9" t="s">
        <v>27</v>
      </c>
      <c r="C22" s="97">
        <v>0.04</v>
      </c>
      <c r="D22" s="97">
        <v>0.17</v>
      </c>
      <c r="E22" s="97">
        <v>0.31</v>
      </c>
      <c r="F22" s="98">
        <v>1.29</v>
      </c>
      <c r="G22" s="98">
        <v>1.52</v>
      </c>
      <c r="H22" s="98">
        <v>1.35</v>
      </c>
      <c r="I22" s="97">
        <v>0</v>
      </c>
      <c r="J22" s="97">
        <v>2.44</v>
      </c>
      <c r="K22" s="97">
        <v>2.86</v>
      </c>
      <c r="L22" s="11"/>
      <c r="M22" s="7"/>
      <c r="N22" s="17">
        <v>2010</v>
      </c>
      <c r="O22" s="73">
        <f>+D17</f>
        <v>0.69</v>
      </c>
      <c r="P22" s="73">
        <f>+G17</f>
        <v>2.21</v>
      </c>
      <c r="Q22" s="73">
        <f>+J17</f>
        <v>3.26</v>
      </c>
    </row>
    <row r="23" spans="1:17">
      <c r="A23" s="7"/>
      <c r="B23" s="9" t="s">
        <v>16</v>
      </c>
      <c r="C23" s="97">
        <v>0.43</v>
      </c>
      <c r="D23" s="97">
        <v>0.42</v>
      </c>
      <c r="E23" s="97">
        <v>0.62</v>
      </c>
      <c r="F23" s="98">
        <v>3.03</v>
      </c>
      <c r="G23" s="98">
        <v>2.21</v>
      </c>
      <c r="H23" s="98">
        <v>1.92</v>
      </c>
      <c r="I23" s="97">
        <v>0</v>
      </c>
      <c r="J23" s="97">
        <v>3.78</v>
      </c>
      <c r="K23" s="97">
        <v>4.4000000000000004</v>
      </c>
      <c r="L23" s="11"/>
      <c r="M23" s="7"/>
      <c r="N23" s="17">
        <v>2011</v>
      </c>
      <c r="O23" s="73">
        <f>+E17</f>
        <v>-0.27</v>
      </c>
      <c r="P23" s="73">
        <f>+H17</f>
        <v>0.14000000000000001</v>
      </c>
      <c r="Q23" s="73">
        <f>+K17</f>
        <v>1.47</v>
      </c>
    </row>
    <row r="24" spans="1:17">
      <c r="A24" s="7"/>
      <c r="B24" s="9" t="s">
        <v>18</v>
      </c>
      <c r="C24" s="97">
        <v>0.44</v>
      </c>
      <c r="D24" s="97">
        <v>0.32</v>
      </c>
      <c r="E24" s="97">
        <v>0.43</v>
      </c>
      <c r="F24" s="98">
        <v>3.56</v>
      </c>
      <c r="G24" s="98">
        <v>1.62</v>
      </c>
      <c r="H24" s="98">
        <v>0.95</v>
      </c>
      <c r="I24" s="97">
        <v>4.3099999999999996</v>
      </c>
      <c r="J24" s="97">
        <v>3.46</v>
      </c>
      <c r="K24" s="97">
        <v>3.1</v>
      </c>
      <c r="L24" s="11"/>
      <c r="M24" s="7"/>
    </row>
    <row r="25" spans="1:17">
      <c r="A25" s="7"/>
      <c r="B25" s="9" t="s">
        <v>8</v>
      </c>
      <c r="C25" s="97">
        <v>0.4</v>
      </c>
      <c r="D25" s="97">
        <v>0.13</v>
      </c>
      <c r="E25" s="97">
        <v>-0.17</v>
      </c>
      <c r="F25" s="98">
        <v>2.96</v>
      </c>
      <c r="G25" s="98">
        <v>2.4700000000000002</v>
      </c>
      <c r="H25" s="98">
        <v>1.03</v>
      </c>
      <c r="I25" s="97">
        <v>5.18</v>
      </c>
      <c r="J25" s="97">
        <v>3.1</v>
      </c>
      <c r="K25" s="97">
        <v>2.99</v>
      </c>
      <c r="L25" s="11"/>
      <c r="M25" s="7"/>
    </row>
    <row r="26" spans="1:17">
      <c r="A26" s="7"/>
      <c r="B26" s="9" t="s">
        <v>20</v>
      </c>
      <c r="C26" s="97">
        <v>0.32</v>
      </c>
      <c r="D26" s="97">
        <v>0.55000000000000004</v>
      </c>
      <c r="E26" s="97">
        <v>0.54</v>
      </c>
      <c r="F26" s="98">
        <v>1.57</v>
      </c>
      <c r="G26" s="98">
        <v>1.34</v>
      </c>
      <c r="H26" s="98">
        <v>1.41</v>
      </c>
      <c r="I26" s="97">
        <v>3.18</v>
      </c>
      <c r="J26" s="97">
        <v>2.77</v>
      </c>
      <c r="K26" s="97">
        <v>3.38</v>
      </c>
      <c r="L26" s="11"/>
      <c r="M26" s="7"/>
    </row>
    <row r="27" spans="1:17">
      <c r="A27" s="7"/>
      <c r="B27" s="9" t="s">
        <v>22</v>
      </c>
      <c r="C27" s="97">
        <v>0.39</v>
      </c>
      <c r="D27" s="97">
        <v>-0.03</v>
      </c>
      <c r="E27" s="97">
        <v>0.34</v>
      </c>
      <c r="F27" s="98">
        <v>1.95</v>
      </c>
      <c r="G27" s="98">
        <v>1.27</v>
      </c>
      <c r="H27" s="98">
        <v>0.49</v>
      </c>
      <c r="I27" s="97">
        <v>4.57</v>
      </c>
      <c r="J27" s="97">
        <v>2</v>
      </c>
      <c r="K27" s="97">
        <v>3.96</v>
      </c>
      <c r="L27" s="11"/>
      <c r="M27" s="7"/>
    </row>
    <row r="28" spans="1:17">
      <c r="A28" s="7"/>
      <c r="B28" s="9" t="s">
        <v>19</v>
      </c>
      <c r="C28" s="97">
        <v>1.0900000000000001</v>
      </c>
      <c r="D28" s="97">
        <v>0.06</v>
      </c>
      <c r="E28" s="97">
        <v>0.27</v>
      </c>
      <c r="F28" s="98">
        <v>3.65</v>
      </c>
      <c r="G28" s="98">
        <v>1.47</v>
      </c>
      <c r="H28" s="98">
        <v>1.88</v>
      </c>
      <c r="I28" s="97">
        <v>6.08</v>
      </c>
      <c r="J28" s="97">
        <v>2.82</v>
      </c>
      <c r="K28" s="97">
        <v>3.63</v>
      </c>
      <c r="L28" s="11"/>
      <c r="M28" s="7"/>
    </row>
    <row r="29" spans="1:17">
      <c r="A29" s="7"/>
      <c r="B29" s="65" t="s">
        <v>15</v>
      </c>
      <c r="C29" s="97">
        <v>0.62</v>
      </c>
      <c r="D29" s="97">
        <v>-0.22</v>
      </c>
      <c r="E29" s="97">
        <v>0.51</v>
      </c>
      <c r="F29" s="98">
        <v>3.02</v>
      </c>
      <c r="G29" s="98">
        <v>0.95</v>
      </c>
      <c r="H29" s="98">
        <v>1.1499999999999999</v>
      </c>
      <c r="I29" s="97">
        <v>5.21</v>
      </c>
      <c r="J29" s="97">
        <v>3.34</v>
      </c>
      <c r="K29" s="97">
        <v>3.28</v>
      </c>
      <c r="L29" s="11"/>
      <c r="M29" s="7"/>
    </row>
    <row r="30" spans="1:17">
      <c r="A30" s="7"/>
      <c r="B30" s="9" t="s">
        <v>24</v>
      </c>
      <c r="C30" s="97">
        <v>0.54</v>
      </c>
      <c r="D30" s="97">
        <v>-0.25</v>
      </c>
      <c r="E30" s="97">
        <v>0.17</v>
      </c>
      <c r="F30" s="98">
        <v>3.06</v>
      </c>
      <c r="G30" s="98">
        <v>1.34</v>
      </c>
      <c r="H30" s="98">
        <v>1.07</v>
      </c>
      <c r="I30" s="97">
        <v>0</v>
      </c>
      <c r="J30" s="97">
        <v>2.14</v>
      </c>
      <c r="K30" s="97">
        <v>1.85</v>
      </c>
      <c r="L30" s="11"/>
      <c r="M30" s="7"/>
    </row>
    <row r="31" spans="1:17">
      <c r="A31" s="7"/>
      <c r="B31" s="9" t="s">
        <v>28</v>
      </c>
      <c r="C31" s="97">
        <v>0.7</v>
      </c>
      <c r="D31" s="97">
        <v>0.28000000000000003</v>
      </c>
      <c r="E31" s="97">
        <v>0.26</v>
      </c>
      <c r="F31" s="98">
        <v>1.99</v>
      </c>
      <c r="G31" s="98">
        <v>1.2</v>
      </c>
      <c r="H31" s="98">
        <v>1.39</v>
      </c>
      <c r="I31" s="97">
        <v>0</v>
      </c>
      <c r="J31" s="97">
        <v>2.61</v>
      </c>
      <c r="K31" s="97">
        <v>3.09</v>
      </c>
      <c r="L31" s="11"/>
      <c r="M31" s="7"/>
    </row>
    <row r="32" spans="1:17">
      <c r="A32" s="7"/>
      <c r="B32" s="9" t="s">
        <v>32</v>
      </c>
      <c r="C32" s="97">
        <v>0.05</v>
      </c>
      <c r="D32" s="97">
        <v>0.24</v>
      </c>
      <c r="E32" s="97">
        <v>-0.03</v>
      </c>
      <c r="F32" s="98">
        <v>-0.19</v>
      </c>
      <c r="G32" s="98">
        <v>1.06</v>
      </c>
      <c r="H32" s="98">
        <v>0.48</v>
      </c>
      <c r="I32" s="97">
        <v>0</v>
      </c>
      <c r="J32" s="97">
        <v>1.35</v>
      </c>
      <c r="K32" s="97">
        <v>1.71</v>
      </c>
      <c r="L32" s="11"/>
      <c r="M32" s="7"/>
    </row>
    <row r="33" spans="1:14">
      <c r="A33" s="7"/>
      <c r="B33" s="9" t="s">
        <v>29</v>
      </c>
      <c r="C33" s="97">
        <v>1.1299999999999999</v>
      </c>
      <c r="D33" s="97">
        <v>-0.09</v>
      </c>
      <c r="E33" s="97">
        <v>0.2</v>
      </c>
      <c r="F33" s="98">
        <v>3.67</v>
      </c>
      <c r="G33" s="98">
        <v>0.42</v>
      </c>
      <c r="H33" s="98">
        <v>1.29</v>
      </c>
      <c r="I33" s="97">
        <v>0</v>
      </c>
      <c r="J33" s="97">
        <v>0.28000000000000003</v>
      </c>
      <c r="K33" s="97">
        <v>0.65</v>
      </c>
      <c r="L33" s="11"/>
      <c r="M33" s="7"/>
    </row>
    <row r="34" spans="1:14">
      <c r="A34" s="7"/>
      <c r="B34" s="9" t="s">
        <v>31</v>
      </c>
      <c r="C34" s="97">
        <v>0.65</v>
      </c>
      <c r="D34" s="97">
        <v>0.26</v>
      </c>
      <c r="E34" s="97">
        <v>0.17</v>
      </c>
      <c r="F34" s="98">
        <v>2.46</v>
      </c>
      <c r="G34" s="98">
        <v>2.13</v>
      </c>
      <c r="H34" s="98">
        <v>0.75</v>
      </c>
      <c r="I34" s="97">
        <v>0</v>
      </c>
      <c r="J34" s="97">
        <v>4.2300000000000004</v>
      </c>
      <c r="K34" s="97">
        <v>2.59</v>
      </c>
      <c r="L34" s="11"/>
      <c r="M34" s="7"/>
    </row>
    <row r="35" spans="1:14">
      <c r="A35" s="7"/>
      <c r="B35" s="9" t="s">
        <v>25</v>
      </c>
      <c r="C35" s="97">
        <v>0.1</v>
      </c>
      <c r="D35" s="97">
        <v>0.3</v>
      </c>
      <c r="E35" s="97">
        <v>0.45</v>
      </c>
      <c r="F35" s="98">
        <v>1.71</v>
      </c>
      <c r="G35" s="98">
        <v>1.58</v>
      </c>
      <c r="H35" s="98">
        <v>1.5</v>
      </c>
      <c r="I35" s="97">
        <v>0</v>
      </c>
      <c r="J35" s="97">
        <v>4.93</v>
      </c>
      <c r="K35" s="97">
        <v>2.57</v>
      </c>
      <c r="L35" s="11"/>
      <c r="M35" s="7"/>
    </row>
    <row r="36" spans="1:14">
      <c r="A36" s="7"/>
      <c r="B36" s="9" t="s">
        <v>26</v>
      </c>
      <c r="C36" s="97">
        <v>0.28000000000000003</v>
      </c>
      <c r="D36" s="97">
        <v>0.14000000000000001</v>
      </c>
      <c r="E36" s="97">
        <v>0.3</v>
      </c>
      <c r="F36" s="98">
        <v>2.31</v>
      </c>
      <c r="G36" s="98">
        <v>1.47</v>
      </c>
      <c r="H36" s="98">
        <v>1.23</v>
      </c>
      <c r="I36" s="97">
        <v>0</v>
      </c>
      <c r="J36" s="97">
        <v>2.8</v>
      </c>
      <c r="K36" s="97">
        <v>3.31</v>
      </c>
      <c r="L36" s="11"/>
      <c r="M36" s="7"/>
    </row>
    <row r="37" spans="1:14">
      <c r="A37" s="7"/>
      <c r="B37" s="9" t="s">
        <v>21</v>
      </c>
      <c r="C37" s="97">
        <v>0.3</v>
      </c>
      <c r="D37" s="97">
        <v>0.41</v>
      </c>
      <c r="E37" s="97">
        <v>0.33</v>
      </c>
      <c r="F37" s="98">
        <v>2.4300000000000002</v>
      </c>
      <c r="G37" s="98">
        <v>2.13</v>
      </c>
      <c r="H37" s="98">
        <v>0.89</v>
      </c>
      <c r="I37" s="97">
        <v>0</v>
      </c>
      <c r="J37" s="97">
        <v>3.27</v>
      </c>
      <c r="K37" s="97">
        <v>1.71</v>
      </c>
      <c r="L37" s="11"/>
      <c r="M37" s="7"/>
    </row>
    <row r="38" spans="1:14">
      <c r="A38" s="7"/>
      <c r="B38" s="9" t="s">
        <v>17</v>
      </c>
      <c r="C38" s="97">
        <v>0.19</v>
      </c>
      <c r="D38" s="97">
        <v>0.22</v>
      </c>
      <c r="E38" s="97">
        <v>0.88</v>
      </c>
      <c r="F38" s="98">
        <v>2.69</v>
      </c>
      <c r="G38" s="98">
        <v>2.2200000000000002</v>
      </c>
      <c r="H38" s="98">
        <v>1.24</v>
      </c>
      <c r="I38" s="97">
        <v>4.99</v>
      </c>
      <c r="J38" s="97">
        <v>3.43</v>
      </c>
      <c r="K38" s="97">
        <v>3.32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31"/>
      <c r="D9" s="76"/>
      <c r="E9" s="31"/>
      <c r="F9" s="31"/>
      <c r="G9" s="76"/>
      <c r="H9" s="31"/>
      <c r="I9" s="31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31"/>
      <c r="D12" s="76"/>
      <c r="E12" s="31"/>
      <c r="F12" s="31"/>
      <c r="G12" s="76"/>
      <c r="H12" s="31"/>
      <c r="I12" s="31"/>
      <c r="J12" s="76"/>
      <c r="K12" s="31"/>
      <c r="L12" s="11"/>
      <c r="M12" s="7"/>
    </row>
    <row r="13" spans="1:15">
      <c r="A13" s="7"/>
      <c r="B13" s="19" t="s">
        <v>5</v>
      </c>
      <c r="C13" s="113">
        <v>4.3000000000000007</v>
      </c>
      <c r="D13" s="113">
        <v>-2.0599999999999996</v>
      </c>
      <c r="E13" s="113">
        <v>0.72</v>
      </c>
      <c r="F13" s="114">
        <v>23.659999999999997</v>
      </c>
      <c r="G13" s="114">
        <v>8.0400000000000009</v>
      </c>
      <c r="H13" s="114">
        <v>15.489999999999998</v>
      </c>
      <c r="I13" s="113">
        <v>39.540000000000006</v>
      </c>
      <c r="J13" s="113">
        <v>5.32</v>
      </c>
      <c r="K13" s="113">
        <v>19.399999999999999</v>
      </c>
      <c r="L13" s="11"/>
      <c r="M13" s="7"/>
    </row>
    <row r="14" spans="1:15">
      <c r="A14" s="7"/>
      <c r="B14" s="9" t="s">
        <v>6</v>
      </c>
      <c r="C14" s="97">
        <f>C13-AVERAGE(C15:C38)</f>
        <v>1.5924999999999998</v>
      </c>
      <c r="D14" s="97">
        <f t="shared" ref="D14:K14" si="0">D13-AVERAGE(D15:D38)</f>
        <v>-3.9949999999999992</v>
      </c>
      <c r="E14" s="97">
        <f t="shared" si="0"/>
        <v>-0.61624999999999996</v>
      </c>
      <c r="F14" s="98">
        <f t="shared" si="0"/>
        <v>4.5612499999999976</v>
      </c>
      <c r="G14" s="98">
        <f t="shared" si="0"/>
        <v>-3.9212499999999988</v>
      </c>
      <c r="H14" s="98">
        <f t="shared" si="0"/>
        <v>2.3908333333333314</v>
      </c>
      <c r="I14" s="97">
        <f t="shared" si="0"/>
        <v>17.187083333333337</v>
      </c>
      <c r="J14" s="97">
        <f t="shared" si="0"/>
        <v>-4.8779166666666693</v>
      </c>
      <c r="K14" s="97">
        <f t="shared" si="0"/>
        <v>2.4108333333333292</v>
      </c>
      <c r="L14" s="11"/>
      <c r="M14" s="7"/>
    </row>
    <row r="15" spans="1:15">
      <c r="A15" s="7"/>
      <c r="B15" s="9" t="s">
        <v>23</v>
      </c>
      <c r="C15" s="97">
        <v>2.27</v>
      </c>
      <c r="D15" s="97">
        <v>2.38</v>
      </c>
      <c r="E15" s="97">
        <v>2.19</v>
      </c>
      <c r="F15" s="98">
        <v>15.6</v>
      </c>
      <c r="G15" s="98">
        <v>9.43</v>
      </c>
      <c r="H15" s="98">
        <v>11.33</v>
      </c>
      <c r="I15" s="97">
        <v>0</v>
      </c>
      <c r="J15" s="97">
        <v>3.0399999999999991</v>
      </c>
      <c r="K15" s="97">
        <v>11.05</v>
      </c>
      <c r="L15" s="11"/>
      <c r="M15" s="7"/>
      <c r="N15" s="17" t="s">
        <v>7</v>
      </c>
      <c r="O15" s="64">
        <f>+K17</f>
        <v>19.8</v>
      </c>
    </row>
    <row r="16" spans="1:15">
      <c r="A16" s="7"/>
      <c r="B16" s="9" t="s">
        <v>11</v>
      </c>
      <c r="C16" s="97">
        <v>1.66</v>
      </c>
      <c r="D16" s="97">
        <v>3.94</v>
      </c>
      <c r="E16" s="97">
        <v>0.25999999999999984</v>
      </c>
      <c r="F16" s="98">
        <v>25.020000000000003</v>
      </c>
      <c r="G16" s="98">
        <v>20.059999999999999</v>
      </c>
      <c r="H16" s="98">
        <v>16.5</v>
      </c>
      <c r="I16" s="97">
        <v>43.290000000000006</v>
      </c>
      <c r="J16" s="97">
        <v>21.020000000000003</v>
      </c>
      <c r="K16" s="97">
        <v>24.68</v>
      </c>
      <c r="L16" s="11"/>
      <c r="M16" s="7"/>
      <c r="N16" s="17" t="s">
        <v>5</v>
      </c>
      <c r="O16" s="94"/>
    </row>
    <row r="17" spans="1:17">
      <c r="A17" s="7"/>
      <c r="B17" s="19" t="s">
        <v>30</v>
      </c>
      <c r="C17" s="102">
        <v>5.9999999999999991</v>
      </c>
      <c r="D17" s="102">
        <v>-5.98</v>
      </c>
      <c r="E17" s="102">
        <v>0.22</v>
      </c>
      <c r="F17" s="102">
        <v>25.839999999999996</v>
      </c>
      <c r="G17" s="102">
        <v>2.3499999999999992</v>
      </c>
      <c r="H17" s="102">
        <v>14.999999999999996</v>
      </c>
      <c r="I17" s="102">
        <v>39.51</v>
      </c>
      <c r="J17" s="102">
        <v>-1.43</v>
      </c>
      <c r="K17" s="102">
        <v>19.8</v>
      </c>
      <c r="L17" s="11"/>
      <c r="M17" s="7"/>
    </row>
    <row r="18" spans="1:17">
      <c r="A18" s="7"/>
      <c r="B18" s="9" t="s">
        <v>12</v>
      </c>
      <c r="C18" s="97">
        <v>2.08</v>
      </c>
      <c r="D18" s="97">
        <v>1.0299999999999998</v>
      </c>
      <c r="E18" s="97">
        <v>2.4099999999999997</v>
      </c>
      <c r="F18" s="98">
        <v>24.500000000000004</v>
      </c>
      <c r="G18" s="98">
        <v>14.68</v>
      </c>
      <c r="H18" s="98">
        <v>24.380000000000003</v>
      </c>
      <c r="I18" s="97">
        <v>39.56</v>
      </c>
      <c r="J18" s="97">
        <v>19.419999999999998</v>
      </c>
      <c r="K18" s="97">
        <v>26.889999999999997</v>
      </c>
      <c r="L18" s="11"/>
      <c r="M18" s="7"/>
    </row>
    <row r="19" spans="1:17">
      <c r="A19" s="7"/>
      <c r="B19" s="65" t="s">
        <v>10</v>
      </c>
      <c r="C19" s="97">
        <v>0.21999999999999953</v>
      </c>
      <c r="D19" s="97">
        <v>-0.79</v>
      </c>
      <c r="E19" s="97">
        <v>1.5099999999999996</v>
      </c>
      <c r="F19" s="98">
        <v>10.73</v>
      </c>
      <c r="G19" s="98">
        <v>6.28</v>
      </c>
      <c r="H19" s="98">
        <v>7.83</v>
      </c>
      <c r="I19" s="97">
        <v>28.479999999999997</v>
      </c>
      <c r="J19" s="97">
        <v>-2.9800000000000004</v>
      </c>
      <c r="K19" s="97">
        <v>1.8499999999999999</v>
      </c>
      <c r="L19" s="11"/>
      <c r="M19" s="7"/>
    </row>
    <row r="20" spans="1:17">
      <c r="A20" s="7"/>
      <c r="B20" s="9" t="s">
        <v>13</v>
      </c>
      <c r="C20" s="97">
        <v>-0.30000000000000016</v>
      </c>
      <c r="D20" s="97">
        <v>3.55</v>
      </c>
      <c r="E20" s="97">
        <v>1.73</v>
      </c>
      <c r="F20" s="98">
        <v>17.939999999999994</v>
      </c>
      <c r="G20" s="98">
        <v>16.209999999999997</v>
      </c>
      <c r="H20" s="98">
        <v>17.090000000000003</v>
      </c>
      <c r="I20" s="97">
        <v>35.090000000000003</v>
      </c>
      <c r="J20" s="97">
        <v>17.009999999999998</v>
      </c>
      <c r="K20" s="97">
        <v>27.75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1.3300000000000005</v>
      </c>
      <c r="D21" s="97">
        <v>3.23</v>
      </c>
      <c r="E21" s="97">
        <v>1.05</v>
      </c>
      <c r="F21" s="98">
        <v>31.71</v>
      </c>
      <c r="G21" s="98">
        <v>17.799999999999997</v>
      </c>
      <c r="H21" s="98">
        <v>26.78</v>
      </c>
      <c r="I21" s="97">
        <v>58.069999999999993</v>
      </c>
      <c r="J21" s="97">
        <v>26.28</v>
      </c>
      <c r="K21" s="97">
        <v>12.42</v>
      </c>
      <c r="L21" s="11"/>
      <c r="M21" s="7"/>
      <c r="N21" s="17">
        <v>2009</v>
      </c>
      <c r="O21" s="73">
        <f>+C17</f>
        <v>5.9999999999999991</v>
      </c>
      <c r="P21" s="73">
        <f>+F17</f>
        <v>25.839999999999996</v>
      </c>
      <c r="Q21" s="73">
        <f>+I17</f>
        <v>39.51</v>
      </c>
    </row>
    <row r="22" spans="1:17">
      <c r="A22" s="7"/>
      <c r="B22" s="9" t="s">
        <v>27</v>
      </c>
      <c r="C22" s="97">
        <v>2.4</v>
      </c>
      <c r="D22" s="97">
        <v>1.77</v>
      </c>
      <c r="E22" s="97">
        <v>0.15000000000000008</v>
      </c>
      <c r="F22" s="98">
        <v>10.809999999999999</v>
      </c>
      <c r="G22" s="98">
        <v>9.76</v>
      </c>
      <c r="H22" s="98">
        <v>7.88</v>
      </c>
      <c r="I22" s="97">
        <v>0</v>
      </c>
      <c r="J22" s="97">
        <v>4.3100000000000005</v>
      </c>
      <c r="K22" s="97">
        <v>11.33</v>
      </c>
      <c r="L22" s="11"/>
      <c r="M22" s="7"/>
      <c r="N22" s="17">
        <v>2010</v>
      </c>
      <c r="O22" s="73">
        <f>+D17</f>
        <v>-5.98</v>
      </c>
      <c r="P22" s="73">
        <f>+G17</f>
        <v>2.3499999999999992</v>
      </c>
      <c r="Q22" s="73">
        <f>+J17</f>
        <v>-1.43</v>
      </c>
    </row>
    <row r="23" spans="1:17">
      <c r="A23" s="7"/>
      <c r="B23" s="9" t="s">
        <v>16</v>
      </c>
      <c r="C23" s="97">
        <v>2.69</v>
      </c>
      <c r="D23" s="97">
        <v>1.51</v>
      </c>
      <c r="E23" s="97">
        <v>2.08</v>
      </c>
      <c r="F23" s="98">
        <v>15.969999999999999</v>
      </c>
      <c r="G23" s="98">
        <v>12.92</v>
      </c>
      <c r="H23" s="98">
        <v>11.7</v>
      </c>
      <c r="I23" s="97">
        <v>0</v>
      </c>
      <c r="J23" s="97">
        <v>16.23</v>
      </c>
      <c r="K23" s="97">
        <v>21.060000000000002</v>
      </c>
      <c r="L23" s="11"/>
      <c r="M23" s="7"/>
      <c r="N23" s="17">
        <v>2011</v>
      </c>
      <c r="O23" s="73">
        <f>+E17</f>
        <v>0.22</v>
      </c>
      <c r="P23" s="73">
        <f>+H17</f>
        <v>14.999999999999996</v>
      </c>
      <c r="Q23" s="73">
        <f>+K17</f>
        <v>19.8</v>
      </c>
    </row>
    <row r="24" spans="1:17">
      <c r="A24" s="7"/>
      <c r="B24" s="9" t="s">
        <v>18</v>
      </c>
      <c r="C24" s="97">
        <v>6.5499999999999989</v>
      </c>
      <c r="D24" s="97">
        <v>3.42</v>
      </c>
      <c r="E24" s="97">
        <v>0.86999999999999988</v>
      </c>
      <c r="F24" s="98">
        <v>23.919999999999998</v>
      </c>
      <c r="G24" s="98">
        <v>3.7699999999999987</v>
      </c>
      <c r="H24" s="98">
        <v>15.04</v>
      </c>
      <c r="I24" s="97">
        <v>36.760000000000005</v>
      </c>
      <c r="J24" s="97">
        <v>-1.7899999999999983</v>
      </c>
      <c r="K24" s="97">
        <v>18.350000000000001</v>
      </c>
      <c r="L24" s="11"/>
      <c r="M24" s="7"/>
    </row>
    <row r="25" spans="1:17">
      <c r="A25" s="7"/>
      <c r="B25" s="9" t="s">
        <v>8</v>
      </c>
      <c r="C25" s="97">
        <v>4.42</v>
      </c>
      <c r="D25" s="97">
        <v>0.44000000000000006</v>
      </c>
      <c r="E25" s="97">
        <v>0.6</v>
      </c>
      <c r="F25" s="98">
        <v>25.95</v>
      </c>
      <c r="G25" s="98">
        <v>10.43</v>
      </c>
      <c r="H25" s="98">
        <v>20.100000000000001</v>
      </c>
      <c r="I25" s="97">
        <v>45.040000000000006</v>
      </c>
      <c r="J25" s="97">
        <v>11.34</v>
      </c>
      <c r="K25" s="97">
        <v>24.699999999999996</v>
      </c>
      <c r="L25" s="11"/>
      <c r="M25" s="7"/>
    </row>
    <row r="26" spans="1:17">
      <c r="A26" s="7"/>
      <c r="B26" s="9" t="s">
        <v>20</v>
      </c>
      <c r="C26" s="97">
        <v>0.11000000000000043</v>
      </c>
      <c r="D26" s="97">
        <v>5.16</v>
      </c>
      <c r="E26" s="97">
        <v>2.4200000000000004</v>
      </c>
      <c r="F26" s="98">
        <v>18.09</v>
      </c>
      <c r="G26" s="98">
        <v>18.459999999999997</v>
      </c>
      <c r="H26" s="98">
        <v>15.590000000000003</v>
      </c>
      <c r="I26" s="97">
        <v>32.279999999999994</v>
      </c>
      <c r="J26" s="97">
        <v>14.62</v>
      </c>
      <c r="K26" s="97">
        <v>16.52</v>
      </c>
      <c r="L26" s="11"/>
      <c r="M26" s="7"/>
    </row>
    <row r="27" spans="1:17">
      <c r="A27" s="7"/>
      <c r="B27" s="9" t="s">
        <v>22</v>
      </c>
      <c r="C27" s="97">
        <v>4.3000000000000007</v>
      </c>
      <c r="D27" s="97">
        <v>3.6100000000000003</v>
      </c>
      <c r="E27" s="97">
        <v>2.9400000000000004</v>
      </c>
      <c r="F27" s="98">
        <v>26.95</v>
      </c>
      <c r="G27" s="98">
        <v>12.729999999999999</v>
      </c>
      <c r="H27" s="98">
        <v>21.839999999999996</v>
      </c>
      <c r="I27" s="97">
        <v>53.11</v>
      </c>
      <c r="J27" s="97">
        <v>17.829999999999998</v>
      </c>
      <c r="K27" s="97">
        <v>24.450000000000003</v>
      </c>
      <c r="L27" s="11"/>
      <c r="M27" s="7"/>
    </row>
    <row r="28" spans="1:17">
      <c r="A28" s="7"/>
      <c r="B28" s="9" t="s">
        <v>19</v>
      </c>
      <c r="C28" s="97">
        <v>3.6000000000000005</v>
      </c>
      <c r="D28" s="97">
        <v>1.44</v>
      </c>
      <c r="E28" s="97">
        <v>1.58</v>
      </c>
      <c r="F28" s="98">
        <v>21.17</v>
      </c>
      <c r="G28" s="98">
        <v>12.59</v>
      </c>
      <c r="H28" s="98">
        <v>11.370000000000001</v>
      </c>
      <c r="I28" s="97">
        <v>38.069999999999993</v>
      </c>
      <c r="J28" s="97">
        <v>9.4</v>
      </c>
      <c r="K28" s="97">
        <v>13.21</v>
      </c>
      <c r="L28" s="11"/>
      <c r="M28" s="7"/>
    </row>
    <row r="29" spans="1:17">
      <c r="A29" s="7"/>
      <c r="B29" s="9" t="s">
        <v>15</v>
      </c>
      <c r="C29" s="97">
        <v>9.2399999999999984</v>
      </c>
      <c r="D29" s="97">
        <v>2.61</v>
      </c>
      <c r="E29" s="97">
        <v>-0.7</v>
      </c>
      <c r="F29" s="98">
        <v>27.02</v>
      </c>
      <c r="G29" s="98">
        <v>13.17</v>
      </c>
      <c r="H29" s="98">
        <v>11.05</v>
      </c>
      <c r="I29" s="97">
        <v>45.59</v>
      </c>
      <c r="J29" s="97">
        <v>7.0200000000000005</v>
      </c>
      <c r="K29" s="97">
        <v>17.440000000000001</v>
      </c>
      <c r="L29" s="11"/>
      <c r="M29" s="7"/>
    </row>
    <row r="30" spans="1:17">
      <c r="A30" s="7"/>
      <c r="B30" s="9" t="s">
        <v>24</v>
      </c>
      <c r="C30" s="97">
        <v>1.8599999999999999</v>
      </c>
      <c r="D30" s="97">
        <v>0.85000000000000009</v>
      </c>
      <c r="E30" s="97">
        <v>1.7999999999999998</v>
      </c>
      <c r="F30" s="98">
        <v>14.55</v>
      </c>
      <c r="G30" s="98">
        <v>9.8000000000000007</v>
      </c>
      <c r="H30" s="98">
        <v>10.66</v>
      </c>
      <c r="I30" s="97">
        <v>0</v>
      </c>
      <c r="J30" s="97">
        <v>5.61</v>
      </c>
      <c r="K30" s="97">
        <v>13.48</v>
      </c>
      <c r="L30" s="11"/>
      <c r="M30" s="7"/>
    </row>
    <row r="31" spans="1:17">
      <c r="A31" s="7"/>
      <c r="B31" s="9" t="s">
        <v>28</v>
      </c>
      <c r="C31" s="97">
        <v>0.92</v>
      </c>
      <c r="D31" s="97">
        <v>1.57</v>
      </c>
      <c r="E31" s="97">
        <v>2.3400000000000003</v>
      </c>
      <c r="F31" s="98">
        <v>10.17</v>
      </c>
      <c r="G31" s="98">
        <v>8.0400000000000009</v>
      </c>
      <c r="H31" s="98">
        <v>14.580000000000002</v>
      </c>
      <c r="I31" s="97">
        <v>0</v>
      </c>
      <c r="J31" s="97">
        <v>5.3900000000000006</v>
      </c>
      <c r="K31" s="97">
        <v>20.82</v>
      </c>
      <c r="L31" s="11"/>
      <c r="M31" s="7"/>
    </row>
    <row r="32" spans="1:17">
      <c r="A32" s="7"/>
      <c r="B32" s="9" t="s">
        <v>32</v>
      </c>
      <c r="C32" s="97">
        <v>1.8900000000000001</v>
      </c>
      <c r="D32" s="97">
        <v>2.86</v>
      </c>
      <c r="E32" s="97">
        <v>0.28999999999999998</v>
      </c>
      <c r="F32" s="98">
        <v>8.7100000000000009</v>
      </c>
      <c r="G32" s="98">
        <v>6.02</v>
      </c>
      <c r="H32" s="98">
        <v>-18.870000000000005</v>
      </c>
      <c r="I32" s="97">
        <v>0</v>
      </c>
      <c r="J32" s="97">
        <v>2.0299999999999989</v>
      </c>
      <c r="K32" s="97">
        <v>12.62</v>
      </c>
      <c r="L32" s="11"/>
      <c r="M32" s="7"/>
    </row>
    <row r="33" spans="1:14">
      <c r="A33" s="7"/>
      <c r="B33" s="9" t="s">
        <v>29</v>
      </c>
      <c r="C33" s="97">
        <v>2.7800000000000002</v>
      </c>
      <c r="D33" s="97">
        <v>2.5099999999999998</v>
      </c>
      <c r="E33" s="97">
        <v>0.82000000000000006</v>
      </c>
      <c r="F33" s="98">
        <v>18.36</v>
      </c>
      <c r="G33" s="98">
        <v>6.67</v>
      </c>
      <c r="H33" s="98">
        <v>7.03</v>
      </c>
      <c r="I33" s="97">
        <v>0</v>
      </c>
      <c r="J33" s="97">
        <v>7.96</v>
      </c>
      <c r="K33" s="97">
        <v>4.2799999999999994</v>
      </c>
      <c r="L33" s="11"/>
      <c r="M33" s="7"/>
    </row>
    <row r="34" spans="1:14">
      <c r="A34" s="7"/>
      <c r="B34" s="9" t="s">
        <v>31</v>
      </c>
      <c r="C34" s="97">
        <v>1.1000000000000003</v>
      </c>
      <c r="D34" s="97">
        <v>4.16</v>
      </c>
      <c r="E34" s="97">
        <v>1.2899999999999998</v>
      </c>
      <c r="F34" s="98">
        <v>10.79</v>
      </c>
      <c r="G34" s="98">
        <v>19.2</v>
      </c>
      <c r="H34" s="98">
        <v>14.180000000000001</v>
      </c>
      <c r="I34" s="97">
        <v>0</v>
      </c>
      <c r="J34" s="97">
        <v>21.209999999999997</v>
      </c>
      <c r="K34" s="97">
        <v>22.83</v>
      </c>
      <c r="L34" s="11"/>
      <c r="M34" s="7"/>
    </row>
    <row r="35" spans="1:14">
      <c r="A35" s="7"/>
      <c r="B35" s="9" t="s">
        <v>25</v>
      </c>
      <c r="C35" s="97">
        <v>2.25</v>
      </c>
      <c r="D35" s="97">
        <v>1.27</v>
      </c>
      <c r="E35" s="97">
        <v>0.57000000000000006</v>
      </c>
      <c r="F35" s="98">
        <v>16.07</v>
      </c>
      <c r="G35" s="98">
        <v>8.59</v>
      </c>
      <c r="H35" s="98">
        <v>8.52</v>
      </c>
      <c r="I35" s="97">
        <v>0</v>
      </c>
      <c r="J35" s="97">
        <v>3.6400000000000006</v>
      </c>
      <c r="K35" s="97">
        <v>10.600000000000001</v>
      </c>
      <c r="L35" s="11"/>
      <c r="M35" s="7"/>
    </row>
    <row r="36" spans="1:14">
      <c r="A36" s="7"/>
      <c r="B36" s="9" t="s">
        <v>26</v>
      </c>
      <c r="C36" s="97">
        <v>0.81</v>
      </c>
      <c r="D36" s="97">
        <v>-0.81</v>
      </c>
      <c r="E36" s="97">
        <v>0.8899999999999999</v>
      </c>
      <c r="F36" s="98">
        <v>15.52</v>
      </c>
      <c r="G36" s="98">
        <v>12.89</v>
      </c>
      <c r="H36" s="98">
        <v>11.799999999999997</v>
      </c>
      <c r="I36" s="97">
        <v>0</v>
      </c>
      <c r="J36" s="97">
        <v>5.2100000000000009</v>
      </c>
      <c r="K36" s="97">
        <v>10.709999999999999</v>
      </c>
      <c r="L36" s="11"/>
      <c r="M36" s="7"/>
    </row>
    <row r="37" spans="1:14">
      <c r="A37" s="7"/>
      <c r="B37" s="9" t="s">
        <v>21</v>
      </c>
      <c r="C37" s="97">
        <v>2.8</v>
      </c>
      <c r="D37" s="97">
        <v>5.41</v>
      </c>
      <c r="E37" s="97">
        <v>2.69</v>
      </c>
      <c r="F37" s="98">
        <v>17</v>
      </c>
      <c r="G37" s="98">
        <v>21.03</v>
      </c>
      <c r="H37" s="98">
        <v>17.200000000000003</v>
      </c>
      <c r="I37" s="97">
        <v>0</v>
      </c>
      <c r="J37" s="97">
        <v>23.729999999999997</v>
      </c>
      <c r="K37" s="97">
        <v>23.24</v>
      </c>
      <c r="L37" s="11"/>
      <c r="M37" s="7"/>
    </row>
    <row r="38" spans="1:14">
      <c r="A38" s="7"/>
      <c r="B38" s="9" t="s">
        <v>17</v>
      </c>
      <c r="C38" s="97">
        <v>4</v>
      </c>
      <c r="D38" s="97">
        <v>1.3</v>
      </c>
      <c r="E38" s="97">
        <v>2.0700000000000003</v>
      </c>
      <c r="F38" s="98">
        <v>25.98</v>
      </c>
      <c r="G38" s="98">
        <v>14.19</v>
      </c>
      <c r="H38" s="98">
        <v>15.8</v>
      </c>
      <c r="I38" s="97">
        <v>41.620000000000005</v>
      </c>
      <c r="J38" s="97">
        <v>8.65</v>
      </c>
      <c r="K38" s="97">
        <v>17.66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0.28000000000000003</v>
      </c>
      <c r="D13" s="113">
        <v>0.93</v>
      </c>
      <c r="E13" s="113">
        <v>0.06</v>
      </c>
      <c r="F13" s="114">
        <v>2.17</v>
      </c>
      <c r="G13" s="114">
        <v>3.57</v>
      </c>
      <c r="H13" s="114">
        <v>2.93</v>
      </c>
      <c r="I13" s="113">
        <v>7.48</v>
      </c>
      <c r="J13" s="113">
        <v>1.46</v>
      </c>
      <c r="K13" s="113">
        <v>3.52</v>
      </c>
      <c r="L13" s="11"/>
      <c r="M13" s="7"/>
    </row>
    <row r="14" spans="1:15">
      <c r="A14" s="7"/>
      <c r="B14" s="9" t="s">
        <v>6</v>
      </c>
      <c r="C14" s="97">
        <f>C13-AVERAGE(C15:C38)</f>
        <v>-0.11708333333333326</v>
      </c>
      <c r="D14" s="97">
        <f t="shared" ref="D14:K14" si="0">D13-AVERAGE(D15:D38)</f>
        <v>-3.7499999999999867E-2</v>
      </c>
      <c r="E14" s="97">
        <f t="shared" si="0"/>
        <v>-9.3750000000000028E-2</v>
      </c>
      <c r="F14" s="98">
        <f t="shared" si="0"/>
        <v>-0.29666666666666686</v>
      </c>
      <c r="G14" s="98">
        <f t="shared" si="0"/>
        <v>0.33958333333333313</v>
      </c>
      <c r="H14" s="98">
        <f t="shared" si="0"/>
        <v>0.53750000000000053</v>
      </c>
      <c r="I14" s="97">
        <f t="shared" si="0"/>
        <v>3.3291666666666666</v>
      </c>
      <c r="J14" s="97">
        <f t="shared" si="0"/>
        <v>-0.30249999999999932</v>
      </c>
      <c r="K14" s="97">
        <f t="shared" si="0"/>
        <v>0.59541666666666604</v>
      </c>
      <c r="L14" s="11"/>
      <c r="M14" s="7"/>
    </row>
    <row r="15" spans="1:15">
      <c r="A15" s="7"/>
      <c r="B15" s="9" t="s">
        <v>23</v>
      </c>
      <c r="C15" s="97">
        <v>-0.05</v>
      </c>
      <c r="D15" s="97">
        <v>1.26</v>
      </c>
      <c r="E15" s="97">
        <v>7.0000000000000007E-2</v>
      </c>
      <c r="F15" s="98">
        <v>1.7</v>
      </c>
      <c r="G15" s="98">
        <v>3.53</v>
      </c>
      <c r="H15" s="98">
        <v>2.0699999999999998</v>
      </c>
      <c r="I15" s="97">
        <v>0</v>
      </c>
      <c r="J15" s="97">
        <v>0.96</v>
      </c>
      <c r="K15" s="97">
        <v>1.8</v>
      </c>
      <c r="L15" s="11"/>
      <c r="M15" s="7"/>
      <c r="N15" s="17" t="s">
        <v>7</v>
      </c>
      <c r="O15" s="64">
        <f>+K17</f>
        <v>3.88</v>
      </c>
    </row>
    <row r="16" spans="1:15">
      <c r="A16" s="7"/>
      <c r="B16" s="9" t="s">
        <v>11</v>
      </c>
      <c r="C16" s="97">
        <v>0.56000000000000005</v>
      </c>
      <c r="D16" s="97">
        <v>1.77</v>
      </c>
      <c r="E16" s="97">
        <v>-7.0000000000000007E-2</v>
      </c>
      <c r="F16" s="98">
        <v>2.8</v>
      </c>
      <c r="G16" s="98">
        <v>1.59</v>
      </c>
      <c r="H16" s="98">
        <v>2.29</v>
      </c>
      <c r="I16" s="97">
        <v>8.3000000000000007</v>
      </c>
      <c r="J16" s="97">
        <v>0.26</v>
      </c>
      <c r="K16" s="97">
        <v>4.87</v>
      </c>
      <c r="L16" s="11"/>
      <c r="M16" s="7"/>
      <c r="N16" s="17" t="s">
        <v>5</v>
      </c>
      <c r="O16" s="18">
        <f>100-O15</f>
        <v>96.12</v>
      </c>
    </row>
    <row r="17" spans="1:17">
      <c r="A17" s="7"/>
      <c r="B17" s="19" t="s">
        <v>30</v>
      </c>
      <c r="C17" s="102">
        <v>0.65</v>
      </c>
      <c r="D17" s="102">
        <v>0.73</v>
      </c>
      <c r="E17" s="102">
        <v>0.09</v>
      </c>
      <c r="F17" s="102">
        <v>2.4500000000000002</v>
      </c>
      <c r="G17" s="102">
        <v>4.0599999999999996</v>
      </c>
      <c r="H17" s="102">
        <v>3.5</v>
      </c>
      <c r="I17" s="102">
        <v>7.55</v>
      </c>
      <c r="J17" s="102">
        <v>0.95</v>
      </c>
      <c r="K17" s="102">
        <v>3.88</v>
      </c>
      <c r="L17" s="11"/>
      <c r="M17" s="7"/>
    </row>
    <row r="18" spans="1:17">
      <c r="A18" s="7"/>
      <c r="B18" s="9" t="s">
        <v>12</v>
      </c>
      <c r="C18" s="97">
        <v>0.5</v>
      </c>
      <c r="D18" s="97">
        <v>0.94</v>
      </c>
      <c r="E18" s="97">
        <v>0.65</v>
      </c>
      <c r="F18" s="98">
        <v>1.69</v>
      </c>
      <c r="G18" s="98">
        <v>2.8</v>
      </c>
      <c r="H18" s="98">
        <v>3.37</v>
      </c>
      <c r="I18" s="97">
        <v>7.33</v>
      </c>
      <c r="J18" s="97">
        <v>5.2</v>
      </c>
      <c r="K18" s="97">
        <v>3.63</v>
      </c>
      <c r="L18" s="11"/>
      <c r="M18" s="7"/>
    </row>
    <row r="19" spans="1:17">
      <c r="A19" s="7"/>
      <c r="B19" s="9" t="s">
        <v>10</v>
      </c>
      <c r="C19" s="97">
        <v>-1.36</v>
      </c>
      <c r="D19" s="97">
        <v>0.94</v>
      </c>
      <c r="E19" s="97">
        <v>-0.1</v>
      </c>
      <c r="F19" s="98">
        <v>0.73</v>
      </c>
      <c r="G19" s="98">
        <v>2.94</v>
      </c>
      <c r="H19" s="98">
        <v>2.36</v>
      </c>
      <c r="I19" s="97">
        <v>6.02</v>
      </c>
      <c r="J19" s="97">
        <v>0.97</v>
      </c>
      <c r="K19" s="97">
        <v>3.73</v>
      </c>
      <c r="L19" s="11"/>
      <c r="M19" s="7"/>
    </row>
    <row r="20" spans="1:17">
      <c r="A20" s="7"/>
      <c r="B20" s="9" t="s">
        <v>13</v>
      </c>
      <c r="C20" s="97">
        <v>0.61</v>
      </c>
      <c r="D20" s="97">
        <v>1.2</v>
      </c>
      <c r="E20" s="97">
        <v>0.33</v>
      </c>
      <c r="F20" s="98">
        <v>2.72</v>
      </c>
      <c r="G20" s="98">
        <v>1.62</v>
      </c>
      <c r="H20" s="98">
        <v>2.4900000000000002</v>
      </c>
      <c r="I20" s="97">
        <v>9.0500000000000007</v>
      </c>
      <c r="J20" s="97">
        <v>0.36</v>
      </c>
      <c r="K20" s="97">
        <v>4.7300000000000004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-0.17</v>
      </c>
      <c r="D21" s="97">
        <v>2.68</v>
      </c>
      <c r="E21" s="97">
        <v>0.18</v>
      </c>
      <c r="F21" s="98">
        <v>2.5299999999999998</v>
      </c>
      <c r="G21" s="98">
        <v>4.8600000000000003</v>
      </c>
      <c r="H21" s="98">
        <v>2.21</v>
      </c>
      <c r="I21" s="97">
        <v>12.86</v>
      </c>
      <c r="J21" s="97">
        <v>5.47</v>
      </c>
      <c r="K21" s="97">
        <v>0.53</v>
      </c>
      <c r="L21" s="11"/>
      <c r="M21" s="7"/>
      <c r="N21" s="17">
        <v>2009</v>
      </c>
      <c r="O21" s="73">
        <f>+C17</f>
        <v>0.65</v>
      </c>
      <c r="P21" s="73">
        <f>+F17</f>
        <v>2.4500000000000002</v>
      </c>
      <c r="Q21" s="73">
        <f>+I17</f>
        <v>7.55</v>
      </c>
    </row>
    <row r="22" spans="1:17">
      <c r="A22" s="7"/>
      <c r="B22" s="9" t="s">
        <v>27</v>
      </c>
      <c r="C22" s="97">
        <v>0.45</v>
      </c>
      <c r="D22" s="97">
        <v>0.67</v>
      </c>
      <c r="E22" s="97">
        <v>0.55000000000000004</v>
      </c>
      <c r="F22" s="98">
        <v>3.06</v>
      </c>
      <c r="G22" s="98">
        <v>3.06</v>
      </c>
      <c r="H22" s="98">
        <v>3.05</v>
      </c>
      <c r="I22" s="97">
        <v>0</v>
      </c>
      <c r="J22" s="97">
        <v>1.1100000000000001</v>
      </c>
      <c r="K22" s="97">
        <v>3.67</v>
      </c>
      <c r="L22" s="11"/>
      <c r="M22" s="7"/>
      <c r="N22" s="17">
        <v>2010</v>
      </c>
      <c r="O22" s="73">
        <f>+D17</f>
        <v>0.73</v>
      </c>
      <c r="P22" s="73">
        <f>+G17</f>
        <v>4.0599999999999996</v>
      </c>
      <c r="Q22" s="73">
        <f>+J17</f>
        <v>0.95</v>
      </c>
    </row>
    <row r="23" spans="1:17">
      <c r="A23" s="7"/>
      <c r="B23" s="9" t="s">
        <v>16</v>
      </c>
      <c r="C23" s="97">
        <v>0.36</v>
      </c>
      <c r="D23" s="97">
        <v>1.02</v>
      </c>
      <c r="E23" s="97">
        <v>0.75</v>
      </c>
      <c r="F23" s="98">
        <v>2.88</v>
      </c>
      <c r="G23" s="98">
        <v>3.85</v>
      </c>
      <c r="H23" s="98">
        <v>3.58</v>
      </c>
      <c r="I23" s="97">
        <v>0</v>
      </c>
      <c r="J23" s="97">
        <v>2.4300000000000002</v>
      </c>
      <c r="K23" s="97">
        <v>3.8</v>
      </c>
      <c r="L23" s="11"/>
      <c r="M23" s="7"/>
      <c r="N23" s="17">
        <v>2011</v>
      </c>
      <c r="O23" s="73">
        <f>+E17</f>
        <v>0.09</v>
      </c>
      <c r="P23" s="73">
        <f>+H17</f>
        <v>3.5</v>
      </c>
      <c r="Q23" s="73">
        <f>+K17</f>
        <v>3.88</v>
      </c>
    </row>
    <row r="24" spans="1:17">
      <c r="A24" s="7"/>
      <c r="B24" s="9" t="s">
        <v>18</v>
      </c>
      <c r="C24" s="97">
        <v>-0.35</v>
      </c>
      <c r="D24" s="97">
        <v>1.1399999999999999</v>
      </c>
      <c r="E24" s="97">
        <v>0.28999999999999998</v>
      </c>
      <c r="F24" s="98">
        <v>1.24</v>
      </c>
      <c r="G24" s="98">
        <v>2.67</v>
      </c>
      <c r="H24" s="98">
        <v>2.61</v>
      </c>
      <c r="I24" s="97">
        <v>5.77</v>
      </c>
      <c r="J24" s="97">
        <v>1.27</v>
      </c>
      <c r="K24" s="97">
        <v>3</v>
      </c>
      <c r="L24" s="11"/>
      <c r="M24" s="7"/>
    </row>
    <row r="25" spans="1:17">
      <c r="A25" s="7"/>
      <c r="B25" s="9" t="s">
        <v>8</v>
      </c>
      <c r="C25" s="97">
        <v>-0.06</v>
      </c>
      <c r="D25" s="97">
        <v>1.06</v>
      </c>
      <c r="E25" s="97">
        <v>-0.26</v>
      </c>
      <c r="F25" s="98">
        <v>1.84</v>
      </c>
      <c r="G25" s="98">
        <v>3.92</v>
      </c>
      <c r="H25" s="98">
        <v>2.41</v>
      </c>
      <c r="I25" s="97">
        <v>6.83</v>
      </c>
      <c r="J25" s="97">
        <v>2.04</v>
      </c>
      <c r="K25" s="97">
        <v>3.18</v>
      </c>
      <c r="L25" s="11"/>
      <c r="M25" s="7"/>
    </row>
    <row r="26" spans="1:17">
      <c r="A26" s="7"/>
      <c r="B26" s="9" t="s">
        <v>20</v>
      </c>
      <c r="C26" s="97">
        <v>0.68</v>
      </c>
      <c r="D26" s="97">
        <v>1.34</v>
      </c>
      <c r="E26" s="97">
        <v>0.22</v>
      </c>
      <c r="F26" s="98">
        <v>2.09</v>
      </c>
      <c r="G26" s="98">
        <v>3.82</v>
      </c>
      <c r="H26" s="98">
        <v>2.04</v>
      </c>
      <c r="I26" s="97">
        <v>5.51</v>
      </c>
      <c r="J26" s="97">
        <v>1.98</v>
      </c>
      <c r="K26" s="97">
        <v>2.0299999999999998</v>
      </c>
      <c r="L26" s="11"/>
      <c r="M26" s="7"/>
    </row>
    <row r="27" spans="1:17">
      <c r="A27" s="7"/>
      <c r="B27" s="9" t="s">
        <v>22</v>
      </c>
      <c r="C27" s="97">
        <v>0.19</v>
      </c>
      <c r="D27" s="97">
        <v>0.97</v>
      </c>
      <c r="E27" s="97">
        <v>0.08</v>
      </c>
      <c r="F27" s="98">
        <v>1.64</v>
      </c>
      <c r="G27" s="98">
        <v>4.08</v>
      </c>
      <c r="H27" s="98">
        <v>2.4900000000000002</v>
      </c>
      <c r="I27" s="97">
        <v>9.9700000000000006</v>
      </c>
      <c r="J27" s="97">
        <v>2.61</v>
      </c>
      <c r="K27" s="97">
        <v>3.36</v>
      </c>
      <c r="L27" s="11"/>
      <c r="M27" s="7"/>
    </row>
    <row r="28" spans="1:17">
      <c r="A28" s="7"/>
      <c r="B28" s="9" t="s">
        <v>19</v>
      </c>
      <c r="C28" s="97">
        <v>1</v>
      </c>
      <c r="D28" s="97">
        <v>0.13</v>
      </c>
      <c r="E28" s="97">
        <v>0.17</v>
      </c>
      <c r="F28" s="98">
        <v>3.19</v>
      </c>
      <c r="G28" s="98">
        <v>2.2000000000000002</v>
      </c>
      <c r="H28" s="98">
        <v>2.7</v>
      </c>
      <c r="I28" s="97">
        <v>8.2799999999999994</v>
      </c>
      <c r="J28" s="97">
        <v>-0.69</v>
      </c>
      <c r="K28" s="97">
        <v>2.4900000000000002</v>
      </c>
      <c r="L28" s="11"/>
      <c r="M28" s="7"/>
    </row>
    <row r="29" spans="1:17">
      <c r="A29" s="7"/>
      <c r="B29" s="9" t="s">
        <v>15</v>
      </c>
      <c r="C29" s="97">
        <v>0.08</v>
      </c>
      <c r="D29" s="97">
        <v>0.19</v>
      </c>
      <c r="E29" s="97">
        <v>-0.34</v>
      </c>
      <c r="F29" s="98">
        <v>1.56</v>
      </c>
      <c r="G29" s="98">
        <v>2.33</v>
      </c>
      <c r="H29" s="98">
        <v>1.73</v>
      </c>
      <c r="I29" s="97">
        <v>5.95</v>
      </c>
      <c r="J29" s="97">
        <v>0.31</v>
      </c>
      <c r="K29" s="97">
        <v>1.89</v>
      </c>
      <c r="L29" s="11"/>
      <c r="M29" s="7"/>
    </row>
    <row r="30" spans="1:17">
      <c r="A30" s="7"/>
      <c r="B30" s="9" t="s">
        <v>24</v>
      </c>
      <c r="C30" s="97">
        <v>0.63</v>
      </c>
      <c r="D30" s="97">
        <v>0</v>
      </c>
      <c r="E30" s="97">
        <v>0.05</v>
      </c>
      <c r="F30" s="98">
        <v>3.12</v>
      </c>
      <c r="G30" s="98">
        <v>2.61</v>
      </c>
      <c r="H30" s="98">
        <v>2.82</v>
      </c>
      <c r="I30" s="97">
        <v>0</v>
      </c>
      <c r="J30" s="97">
        <v>0.45</v>
      </c>
      <c r="K30" s="97">
        <v>2.62</v>
      </c>
      <c r="L30" s="11"/>
      <c r="M30" s="7"/>
    </row>
    <row r="31" spans="1:17">
      <c r="A31" s="7"/>
      <c r="B31" s="9" t="s">
        <v>28</v>
      </c>
      <c r="C31" s="97">
        <v>0.22</v>
      </c>
      <c r="D31" s="97">
        <v>0.28999999999999998</v>
      </c>
      <c r="E31" s="97">
        <v>0.06</v>
      </c>
      <c r="F31" s="98">
        <v>2.52</v>
      </c>
      <c r="G31" s="98">
        <v>1.51</v>
      </c>
      <c r="H31" s="98">
        <v>1.8</v>
      </c>
      <c r="I31" s="97">
        <v>0</v>
      </c>
      <c r="J31" s="97">
        <v>-0.43</v>
      </c>
      <c r="K31" s="97">
        <v>4.6500000000000004</v>
      </c>
      <c r="L31" s="11"/>
      <c r="M31" s="7"/>
    </row>
    <row r="32" spans="1:17">
      <c r="A32" s="7"/>
      <c r="B32" s="9" t="s">
        <v>32</v>
      </c>
      <c r="C32" s="97">
        <v>0.19</v>
      </c>
      <c r="D32" s="97">
        <v>1.42</v>
      </c>
      <c r="E32" s="97">
        <v>0.19</v>
      </c>
      <c r="F32" s="98">
        <v>2.09</v>
      </c>
      <c r="G32" s="98">
        <v>4.6900000000000004</v>
      </c>
      <c r="H32" s="98">
        <v>1.43</v>
      </c>
      <c r="I32" s="97">
        <v>0</v>
      </c>
      <c r="J32" s="97">
        <v>2.4900000000000002</v>
      </c>
      <c r="K32" s="97">
        <v>0.86</v>
      </c>
      <c r="L32" s="11"/>
      <c r="M32" s="7"/>
    </row>
    <row r="33" spans="1:14">
      <c r="A33" s="7"/>
      <c r="B33" s="9" t="s">
        <v>29</v>
      </c>
      <c r="C33" s="97">
        <v>1.02</v>
      </c>
      <c r="D33" s="97">
        <v>1</v>
      </c>
      <c r="E33" s="97">
        <v>0.19</v>
      </c>
      <c r="F33" s="98">
        <v>3.45</v>
      </c>
      <c r="G33" s="98">
        <v>2.57</v>
      </c>
      <c r="H33" s="98">
        <v>2.09</v>
      </c>
      <c r="I33" s="97">
        <v>0</v>
      </c>
      <c r="J33" s="97">
        <v>1.04</v>
      </c>
      <c r="K33" s="97">
        <v>4.13</v>
      </c>
      <c r="L33" s="11"/>
      <c r="M33" s="7"/>
    </row>
    <row r="34" spans="1:14">
      <c r="A34" s="7"/>
      <c r="B34" s="9" t="s">
        <v>31</v>
      </c>
      <c r="C34" s="97">
        <v>1.05</v>
      </c>
      <c r="D34" s="97">
        <v>0.96</v>
      </c>
      <c r="E34" s="97">
        <v>-0.26</v>
      </c>
      <c r="F34" s="98">
        <v>2.4300000000000002</v>
      </c>
      <c r="G34" s="98">
        <v>2.96</v>
      </c>
      <c r="H34" s="98">
        <v>1.64</v>
      </c>
      <c r="I34" s="97">
        <v>0</v>
      </c>
      <c r="J34" s="97">
        <v>2.84</v>
      </c>
      <c r="K34" s="97">
        <v>2.5499999999999998</v>
      </c>
      <c r="L34" s="11"/>
      <c r="M34" s="7"/>
    </row>
    <row r="35" spans="1:14">
      <c r="A35" s="7"/>
      <c r="B35" s="9" t="s">
        <v>25</v>
      </c>
      <c r="C35" s="97">
        <v>1.3</v>
      </c>
      <c r="D35" s="97">
        <v>1.08</v>
      </c>
      <c r="E35" s="97">
        <v>-0.12</v>
      </c>
      <c r="F35" s="98">
        <v>4.3499999999999996</v>
      </c>
      <c r="G35" s="98">
        <v>4.3</v>
      </c>
      <c r="H35" s="98">
        <v>1.58</v>
      </c>
      <c r="I35" s="97">
        <v>0</v>
      </c>
      <c r="J35" s="97">
        <v>2.14</v>
      </c>
      <c r="K35" s="97">
        <v>1.04</v>
      </c>
      <c r="L35" s="11"/>
      <c r="M35" s="7"/>
    </row>
    <row r="36" spans="1:14">
      <c r="A36" s="7"/>
      <c r="B36" s="9" t="s">
        <v>26</v>
      </c>
      <c r="C36" s="97">
        <v>0.18</v>
      </c>
      <c r="D36" s="97">
        <v>0.01</v>
      </c>
      <c r="E36" s="97">
        <v>0.42</v>
      </c>
      <c r="F36" s="98">
        <v>3.17</v>
      </c>
      <c r="G36" s="98">
        <v>4.0599999999999996</v>
      </c>
      <c r="H36" s="98">
        <v>2.0499999999999998</v>
      </c>
      <c r="I36" s="97">
        <v>0</v>
      </c>
      <c r="J36" s="97">
        <v>3.48</v>
      </c>
      <c r="K36" s="97">
        <v>1.35</v>
      </c>
      <c r="L36" s="11"/>
      <c r="M36" s="7"/>
    </row>
    <row r="37" spans="1:14">
      <c r="A37" s="7"/>
      <c r="B37" s="9" t="s">
        <v>21</v>
      </c>
      <c r="C37" s="97">
        <v>1.2</v>
      </c>
      <c r="D37" s="97">
        <v>1.74</v>
      </c>
      <c r="E37" s="97">
        <v>0.28999999999999998</v>
      </c>
      <c r="F37" s="98">
        <v>4.09</v>
      </c>
      <c r="G37" s="98">
        <v>4.1500000000000004</v>
      </c>
      <c r="H37" s="98">
        <v>2.1</v>
      </c>
      <c r="I37" s="97">
        <v>0</v>
      </c>
      <c r="J37" s="97">
        <v>2.2200000000000002</v>
      </c>
      <c r="K37" s="97">
        <v>3.47</v>
      </c>
      <c r="L37" s="11"/>
      <c r="M37" s="7"/>
    </row>
    <row r="38" spans="1:14">
      <c r="A38" s="7"/>
      <c r="B38" s="9" t="s">
        <v>17</v>
      </c>
      <c r="C38" s="97">
        <v>0.65</v>
      </c>
      <c r="D38" s="97">
        <v>0.68</v>
      </c>
      <c r="E38" s="97">
        <v>0.26</v>
      </c>
      <c r="F38" s="98">
        <v>1.86</v>
      </c>
      <c r="G38" s="98">
        <v>3.35</v>
      </c>
      <c r="H38" s="98">
        <v>3.01</v>
      </c>
      <c r="I38" s="97">
        <v>6.2</v>
      </c>
      <c r="J38" s="97">
        <v>2.84</v>
      </c>
      <c r="K38" s="97">
        <v>2.93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0.34</v>
      </c>
      <c r="D13" s="113">
        <v>0.34</v>
      </c>
      <c r="E13" s="113">
        <v>0.16</v>
      </c>
      <c r="F13" s="114">
        <v>1.81</v>
      </c>
      <c r="G13" s="114">
        <v>1.55</v>
      </c>
      <c r="H13" s="114">
        <v>1.1200000000000001</v>
      </c>
      <c r="I13" s="113">
        <v>5.28</v>
      </c>
      <c r="J13" s="113">
        <v>3.1</v>
      </c>
      <c r="K13" s="113">
        <v>2.0699999999999998</v>
      </c>
      <c r="L13" s="11"/>
      <c r="M13" s="7"/>
    </row>
    <row r="14" spans="1:15">
      <c r="A14" s="7"/>
      <c r="B14" s="9" t="s">
        <v>6</v>
      </c>
      <c r="C14" s="97">
        <f>C13-AVERAGE(C15:C38)</f>
        <v>-0.14624999999999999</v>
      </c>
      <c r="D14" s="97">
        <f t="shared" ref="D14:K14" si="0">D13-AVERAGE(D15:D38)</f>
        <v>-5.4999999999999938E-2</v>
      </c>
      <c r="E14" s="97">
        <f t="shared" si="0"/>
        <v>-0.14083333333333339</v>
      </c>
      <c r="F14" s="98">
        <f t="shared" si="0"/>
        <v>-0.26374999999999993</v>
      </c>
      <c r="G14" s="98">
        <f t="shared" si="0"/>
        <v>-7.6249999999999929E-2</v>
      </c>
      <c r="H14" s="98">
        <f t="shared" si="0"/>
        <v>-0.35999999999999965</v>
      </c>
      <c r="I14" s="97">
        <f t="shared" si="0"/>
        <v>2.1479166666666676</v>
      </c>
      <c r="J14" s="97">
        <f t="shared" si="0"/>
        <v>-0.52708333333333357</v>
      </c>
      <c r="K14" s="97">
        <f t="shared" si="0"/>
        <v>5.0833333333332842E-2</v>
      </c>
      <c r="L14" s="11"/>
      <c r="M14" s="7"/>
    </row>
    <row r="15" spans="1:15">
      <c r="A15" s="7"/>
      <c r="B15" s="9" t="s">
        <v>23</v>
      </c>
      <c r="C15" s="99">
        <v>0.68</v>
      </c>
      <c r="D15" s="99">
        <v>0.7</v>
      </c>
      <c r="E15" s="99">
        <v>0.37</v>
      </c>
      <c r="F15" s="98">
        <v>2.33</v>
      </c>
      <c r="G15" s="98">
        <v>1.79</v>
      </c>
      <c r="H15" s="98">
        <v>2.37</v>
      </c>
      <c r="I15" s="99">
        <v>0</v>
      </c>
      <c r="J15" s="99">
        <v>3.17</v>
      </c>
      <c r="K15" s="99">
        <v>3.36</v>
      </c>
      <c r="L15" s="11"/>
      <c r="M15" s="7"/>
      <c r="N15" s="17" t="s">
        <v>7</v>
      </c>
      <c r="O15" s="64">
        <f>+K17</f>
        <v>1.97</v>
      </c>
    </row>
    <row r="16" spans="1:15">
      <c r="A16" s="7"/>
      <c r="B16" s="9" t="s">
        <v>11</v>
      </c>
      <c r="C16" s="100">
        <v>0.47</v>
      </c>
      <c r="D16" s="100">
        <v>1.21</v>
      </c>
      <c r="E16" s="100">
        <v>0.5</v>
      </c>
      <c r="F16" s="101">
        <v>3.52</v>
      </c>
      <c r="G16" s="101">
        <v>3.84</v>
      </c>
      <c r="H16" s="101">
        <v>2.78</v>
      </c>
      <c r="I16" s="100">
        <v>7.42</v>
      </c>
      <c r="J16" s="100">
        <v>5.32</v>
      </c>
      <c r="K16" s="97">
        <v>3.41</v>
      </c>
      <c r="L16" s="11"/>
      <c r="M16" s="7"/>
      <c r="N16" s="17" t="s">
        <v>5</v>
      </c>
      <c r="O16" s="18">
        <f>100-O15</f>
        <v>98.03</v>
      </c>
    </row>
    <row r="17" spans="1:17">
      <c r="A17" s="7"/>
      <c r="B17" s="19" t="s">
        <v>30</v>
      </c>
      <c r="C17" s="102">
        <v>0.31</v>
      </c>
      <c r="D17" s="102">
        <v>0.1</v>
      </c>
      <c r="E17" s="102">
        <v>-0.02</v>
      </c>
      <c r="F17" s="102">
        <v>1.45</v>
      </c>
      <c r="G17" s="102">
        <v>1.08</v>
      </c>
      <c r="H17" s="102">
        <v>0.7</v>
      </c>
      <c r="I17" s="102">
        <v>4.3600000000000003</v>
      </c>
      <c r="J17" s="102">
        <v>2.0099999999999998</v>
      </c>
      <c r="K17" s="102">
        <v>1.97</v>
      </c>
      <c r="L17" s="11"/>
      <c r="M17" s="7"/>
    </row>
    <row r="18" spans="1:17">
      <c r="A18" s="7"/>
      <c r="B18" s="9" t="s">
        <v>12</v>
      </c>
      <c r="C18" s="97">
        <v>0.16</v>
      </c>
      <c r="D18" s="97">
        <v>0.24</v>
      </c>
      <c r="E18" s="97">
        <v>0.26</v>
      </c>
      <c r="F18" s="98">
        <v>2.0499999999999998</v>
      </c>
      <c r="G18" s="98">
        <v>1.25</v>
      </c>
      <c r="H18" s="98">
        <v>3.19</v>
      </c>
      <c r="I18" s="97">
        <v>7.52</v>
      </c>
      <c r="J18" s="97">
        <v>3.9</v>
      </c>
      <c r="K18" s="97">
        <v>5.0999999999999996</v>
      </c>
      <c r="L18" s="11"/>
      <c r="M18" s="7"/>
    </row>
    <row r="19" spans="1:17">
      <c r="A19" s="7"/>
      <c r="B19" s="65" t="s">
        <v>10</v>
      </c>
      <c r="C19" s="99">
        <v>0.16</v>
      </c>
      <c r="D19" s="99">
        <v>0.31</v>
      </c>
      <c r="E19" s="99">
        <v>-0.09</v>
      </c>
      <c r="F19" s="98">
        <v>1.23</v>
      </c>
      <c r="G19" s="98">
        <v>1.79</v>
      </c>
      <c r="H19" s="98">
        <v>-0.37</v>
      </c>
      <c r="I19" s="99">
        <v>5.81</v>
      </c>
      <c r="J19" s="99">
        <v>3.34</v>
      </c>
      <c r="K19" s="99">
        <v>-0.3</v>
      </c>
      <c r="L19" s="11"/>
      <c r="M19" s="7"/>
    </row>
    <row r="20" spans="1:17">
      <c r="A20" s="7"/>
      <c r="B20" s="9" t="s">
        <v>13</v>
      </c>
      <c r="C20" s="99">
        <v>0.18</v>
      </c>
      <c r="D20" s="99">
        <v>0.71</v>
      </c>
      <c r="E20" s="99">
        <v>0.61</v>
      </c>
      <c r="F20" s="98">
        <v>1.61</v>
      </c>
      <c r="G20" s="98">
        <v>2.6</v>
      </c>
      <c r="H20" s="98">
        <v>1.91</v>
      </c>
      <c r="I20" s="99">
        <v>4.7300000000000004</v>
      </c>
      <c r="J20" s="99">
        <v>4.0199999999999996</v>
      </c>
      <c r="K20" s="99">
        <v>1.73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0.14000000000000001</v>
      </c>
      <c r="D21" s="97">
        <v>-0.03</v>
      </c>
      <c r="E21" s="97">
        <v>0.99</v>
      </c>
      <c r="F21" s="98">
        <v>2.4700000000000002</v>
      </c>
      <c r="G21" s="98">
        <v>1.1299999999999999</v>
      </c>
      <c r="H21" s="98">
        <v>3</v>
      </c>
      <c r="I21" s="97">
        <v>5.12</v>
      </c>
      <c r="J21" s="97">
        <v>6.2</v>
      </c>
      <c r="K21" s="97">
        <v>3.83</v>
      </c>
      <c r="L21" s="11"/>
      <c r="M21" s="7"/>
      <c r="N21" s="17">
        <v>2009</v>
      </c>
      <c r="O21" s="73">
        <f>+C17</f>
        <v>0.31</v>
      </c>
      <c r="P21" s="73">
        <f>+F17</f>
        <v>1.45</v>
      </c>
      <c r="Q21" s="73">
        <f>+I17</f>
        <v>4.3600000000000003</v>
      </c>
    </row>
    <row r="22" spans="1:17">
      <c r="A22" s="7"/>
      <c r="B22" s="9" t="s">
        <v>27</v>
      </c>
      <c r="C22" s="97">
        <v>0.48</v>
      </c>
      <c r="D22" s="97">
        <v>0.03</v>
      </c>
      <c r="E22" s="97">
        <v>0.31</v>
      </c>
      <c r="F22" s="98">
        <v>1.54</v>
      </c>
      <c r="G22" s="98">
        <v>0.65</v>
      </c>
      <c r="H22" s="98">
        <v>0.52</v>
      </c>
      <c r="I22" s="97">
        <v>0</v>
      </c>
      <c r="J22" s="97">
        <v>1.87</v>
      </c>
      <c r="K22" s="97">
        <v>1.03</v>
      </c>
      <c r="L22" s="11"/>
      <c r="M22" s="7"/>
      <c r="N22" s="17">
        <v>2010</v>
      </c>
      <c r="O22" s="73">
        <f>+D17</f>
        <v>0.1</v>
      </c>
      <c r="P22" s="73">
        <f>+G17</f>
        <v>1.08</v>
      </c>
      <c r="Q22" s="73">
        <f>+J17</f>
        <v>2.0099999999999998</v>
      </c>
    </row>
    <row r="23" spans="1:17">
      <c r="A23" s="7"/>
      <c r="B23" s="9" t="s">
        <v>16</v>
      </c>
      <c r="C23" s="97">
        <v>1.1399999999999999</v>
      </c>
      <c r="D23" s="97">
        <v>0.23</v>
      </c>
      <c r="E23" s="97">
        <v>0.26</v>
      </c>
      <c r="F23" s="98">
        <v>3.03</v>
      </c>
      <c r="G23" s="98">
        <v>0.94</v>
      </c>
      <c r="H23" s="98">
        <v>1.74</v>
      </c>
      <c r="I23" s="97">
        <v>0</v>
      </c>
      <c r="J23" s="97">
        <v>1.36</v>
      </c>
      <c r="K23" s="97">
        <v>2.2999999999999998</v>
      </c>
      <c r="L23" s="11"/>
      <c r="M23" s="7"/>
      <c r="N23" s="17">
        <v>2011</v>
      </c>
      <c r="O23" s="73">
        <f>+E17</f>
        <v>-0.02</v>
      </c>
      <c r="P23" s="73">
        <f>+H17</f>
        <v>0.7</v>
      </c>
      <c r="Q23" s="73">
        <f>+K17</f>
        <v>1.97</v>
      </c>
    </row>
    <row r="24" spans="1:17">
      <c r="A24" s="7"/>
      <c r="B24" s="9" t="s">
        <v>18</v>
      </c>
      <c r="C24" s="97">
        <v>0.18</v>
      </c>
      <c r="D24" s="97">
        <v>0.33</v>
      </c>
      <c r="E24" s="97">
        <v>0.23</v>
      </c>
      <c r="F24" s="98">
        <v>2</v>
      </c>
      <c r="G24" s="98">
        <v>1.58</v>
      </c>
      <c r="H24" s="98">
        <v>1.71</v>
      </c>
      <c r="I24" s="97">
        <v>5</v>
      </c>
      <c r="J24" s="97">
        <v>3.14</v>
      </c>
      <c r="K24" s="97">
        <v>2.98</v>
      </c>
      <c r="L24" s="11"/>
      <c r="M24" s="7"/>
    </row>
    <row r="25" spans="1:17">
      <c r="A25" s="7"/>
      <c r="B25" s="9" t="s">
        <v>8</v>
      </c>
      <c r="C25" s="97">
        <v>0.45</v>
      </c>
      <c r="D25" s="97">
        <v>0.64</v>
      </c>
      <c r="E25" s="97">
        <v>0.22</v>
      </c>
      <c r="F25" s="98">
        <v>2.06</v>
      </c>
      <c r="G25" s="98">
        <v>1.68</v>
      </c>
      <c r="H25" s="98">
        <v>1.1200000000000001</v>
      </c>
      <c r="I25" s="97">
        <v>5.98</v>
      </c>
      <c r="J25" s="97">
        <v>3.74</v>
      </c>
      <c r="K25" s="97">
        <v>2.4900000000000002</v>
      </c>
      <c r="L25" s="11"/>
      <c r="M25" s="7"/>
    </row>
    <row r="26" spans="1:17">
      <c r="A26" s="7"/>
      <c r="B26" s="9" t="s">
        <v>20</v>
      </c>
      <c r="C26" s="97">
        <v>0.19</v>
      </c>
      <c r="D26" s="97">
        <v>0.8</v>
      </c>
      <c r="E26" s="97">
        <v>0.39</v>
      </c>
      <c r="F26" s="98">
        <v>1.72</v>
      </c>
      <c r="G26" s="98">
        <v>1.93</v>
      </c>
      <c r="H26" s="98">
        <v>1.64</v>
      </c>
      <c r="I26" s="97">
        <v>5.51</v>
      </c>
      <c r="J26" s="97">
        <v>3.25</v>
      </c>
      <c r="K26" s="97">
        <v>1.32</v>
      </c>
      <c r="L26" s="11"/>
      <c r="M26" s="7"/>
    </row>
    <row r="27" spans="1:17">
      <c r="A27" s="7"/>
      <c r="B27" s="9" t="s">
        <v>22</v>
      </c>
      <c r="C27" s="97">
        <v>0.21</v>
      </c>
      <c r="D27" s="97">
        <v>-7.0000000000000007E-2</v>
      </c>
      <c r="E27" s="97">
        <v>0.41</v>
      </c>
      <c r="F27" s="98">
        <v>1.34</v>
      </c>
      <c r="G27" s="98">
        <v>0.36</v>
      </c>
      <c r="H27" s="98">
        <v>1.38</v>
      </c>
      <c r="I27" s="97">
        <v>7.51</v>
      </c>
      <c r="J27" s="97">
        <v>7.64</v>
      </c>
      <c r="K27" s="97">
        <v>1.57</v>
      </c>
      <c r="L27" s="11"/>
      <c r="M27" s="7"/>
    </row>
    <row r="28" spans="1:17">
      <c r="A28" s="7"/>
      <c r="B28" s="9" t="s">
        <v>19</v>
      </c>
      <c r="C28" s="97">
        <v>0.24</v>
      </c>
      <c r="D28" s="97">
        <v>0.26</v>
      </c>
      <c r="E28" s="97">
        <v>0.4</v>
      </c>
      <c r="F28" s="98">
        <v>1.65</v>
      </c>
      <c r="G28" s="98">
        <v>1.62</v>
      </c>
      <c r="H28" s="98">
        <v>0.56000000000000005</v>
      </c>
      <c r="I28" s="97">
        <v>4.16</v>
      </c>
      <c r="J28" s="97">
        <v>4.17</v>
      </c>
      <c r="K28" s="97">
        <v>1.89</v>
      </c>
      <c r="L28" s="11"/>
      <c r="M28" s="7"/>
    </row>
    <row r="29" spans="1:17">
      <c r="A29" s="7"/>
      <c r="B29" s="9" t="s">
        <v>15</v>
      </c>
      <c r="C29" s="97">
        <v>0.19</v>
      </c>
      <c r="D29" s="97">
        <v>0.25</v>
      </c>
      <c r="E29" s="97">
        <v>0.26</v>
      </c>
      <c r="F29" s="98">
        <v>1.74</v>
      </c>
      <c r="G29" s="98">
        <v>1.19</v>
      </c>
      <c r="H29" s="98">
        <v>1.21</v>
      </c>
      <c r="I29" s="97">
        <v>3.82</v>
      </c>
      <c r="J29" s="97">
        <v>2.79</v>
      </c>
      <c r="K29" s="97">
        <v>1.77</v>
      </c>
      <c r="L29" s="11"/>
      <c r="M29" s="7"/>
    </row>
    <row r="30" spans="1:17">
      <c r="A30" s="7"/>
      <c r="B30" s="9" t="s">
        <v>24</v>
      </c>
      <c r="C30" s="97">
        <v>0.99</v>
      </c>
      <c r="D30" s="97">
        <v>0.9</v>
      </c>
      <c r="E30" s="97">
        <v>-0.3</v>
      </c>
      <c r="F30" s="98">
        <v>2.0699999999999998</v>
      </c>
      <c r="G30" s="98">
        <v>2.48</v>
      </c>
      <c r="H30" s="98">
        <v>0.79</v>
      </c>
      <c r="I30" s="97">
        <v>0</v>
      </c>
      <c r="J30" s="97">
        <v>4.58</v>
      </c>
      <c r="K30" s="97">
        <v>-0.65</v>
      </c>
      <c r="L30" s="11"/>
      <c r="M30" s="7"/>
    </row>
    <row r="31" spans="1:17">
      <c r="A31" s="7"/>
      <c r="B31" s="9" t="s">
        <v>28</v>
      </c>
      <c r="C31" s="97">
        <v>-0.11</v>
      </c>
      <c r="D31" s="97">
        <v>0.67</v>
      </c>
      <c r="E31" s="97">
        <v>0.09</v>
      </c>
      <c r="F31" s="98">
        <v>-0.23</v>
      </c>
      <c r="G31" s="98">
        <v>0.95</v>
      </c>
      <c r="H31" s="98">
        <v>0.18</v>
      </c>
      <c r="I31" s="97">
        <v>0</v>
      </c>
      <c r="J31" s="97">
        <v>1.54</v>
      </c>
      <c r="K31" s="97">
        <v>0.67</v>
      </c>
      <c r="L31" s="11"/>
      <c r="M31" s="7"/>
    </row>
    <row r="32" spans="1:17">
      <c r="A32" s="7"/>
      <c r="B32" s="9" t="s">
        <v>32</v>
      </c>
      <c r="C32" s="97">
        <v>3.74</v>
      </c>
      <c r="D32" s="97">
        <v>-0.09</v>
      </c>
      <c r="E32" s="97">
        <v>-0.08</v>
      </c>
      <c r="F32" s="98">
        <v>3.82</v>
      </c>
      <c r="G32" s="98">
        <v>0.12</v>
      </c>
      <c r="H32" s="98">
        <v>0.87</v>
      </c>
      <c r="I32" s="97">
        <v>0</v>
      </c>
      <c r="J32" s="97">
        <v>2.73</v>
      </c>
      <c r="K32" s="97">
        <v>2.4900000000000002</v>
      </c>
      <c r="L32" s="11"/>
      <c r="M32" s="7"/>
    </row>
    <row r="33" spans="1:14">
      <c r="A33" s="7"/>
      <c r="B33" s="9" t="s">
        <v>29</v>
      </c>
      <c r="C33" s="97">
        <v>0.2</v>
      </c>
      <c r="D33" s="97">
        <v>0.28000000000000003</v>
      </c>
      <c r="E33" s="97">
        <v>0.38</v>
      </c>
      <c r="F33" s="98">
        <v>2.4900000000000002</v>
      </c>
      <c r="G33" s="98">
        <v>1.67</v>
      </c>
      <c r="H33" s="98">
        <v>1.8</v>
      </c>
      <c r="I33" s="97">
        <v>0</v>
      </c>
      <c r="J33" s="97">
        <v>3.29</v>
      </c>
      <c r="K33" s="97">
        <v>2.3199999999999998</v>
      </c>
      <c r="L33" s="11"/>
      <c r="M33" s="7"/>
    </row>
    <row r="34" spans="1:14">
      <c r="A34" s="7"/>
      <c r="B34" s="9" t="s">
        <v>31</v>
      </c>
      <c r="C34" s="97">
        <v>0.22</v>
      </c>
      <c r="D34" s="97">
        <v>0.72</v>
      </c>
      <c r="E34" s="97">
        <v>0.44</v>
      </c>
      <c r="F34" s="98">
        <v>2.17</v>
      </c>
      <c r="G34" s="98">
        <v>2.92</v>
      </c>
      <c r="H34" s="98">
        <v>1.4</v>
      </c>
      <c r="I34" s="97">
        <v>0</v>
      </c>
      <c r="J34" s="97">
        <v>2.56</v>
      </c>
      <c r="K34" s="97">
        <v>1.23</v>
      </c>
      <c r="L34" s="11"/>
      <c r="M34" s="7"/>
    </row>
    <row r="35" spans="1:14">
      <c r="A35" s="7"/>
      <c r="B35" s="9" t="s">
        <v>25</v>
      </c>
      <c r="C35" s="97">
        <v>0.24</v>
      </c>
      <c r="D35" s="97">
        <v>0.48</v>
      </c>
      <c r="E35" s="97">
        <v>0.15</v>
      </c>
      <c r="F35" s="98">
        <v>1.82</v>
      </c>
      <c r="G35" s="98">
        <v>1.5</v>
      </c>
      <c r="H35" s="98">
        <v>0.84</v>
      </c>
      <c r="I35" s="97">
        <v>0</v>
      </c>
      <c r="J35" s="97">
        <v>3.06</v>
      </c>
      <c r="K35" s="97">
        <v>1.44</v>
      </c>
      <c r="L35" s="11"/>
      <c r="M35" s="7"/>
    </row>
    <row r="36" spans="1:14">
      <c r="A36" s="7"/>
      <c r="B36" s="9" t="s">
        <v>26</v>
      </c>
      <c r="C36" s="97">
        <v>0.09</v>
      </c>
      <c r="D36" s="97">
        <v>7.0000000000000007E-2</v>
      </c>
      <c r="E36" s="97">
        <v>0.09</v>
      </c>
      <c r="F36" s="98">
        <v>3.07</v>
      </c>
      <c r="G36" s="98">
        <v>1.4</v>
      </c>
      <c r="H36" s="98">
        <v>0.78</v>
      </c>
      <c r="I36" s="97">
        <v>0</v>
      </c>
      <c r="J36" s="97">
        <v>1.43</v>
      </c>
      <c r="K36" s="97">
        <v>0.83</v>
      </c>
      <c r="L36" s="11"/>
      <c r="M36" s="7"/>
    </row>
    <row r="37" spans="1:14">
      <c r="A37" s="7"/>
      <c r="B37" s="9" t="s">
        <v>21</v>
      </c>
      <c r="C37" s="97">
        <v>0.6</v>
      </c>
      <c r="D37" s="97">
        <v>0.62</v>
      </c>
      <c r="E37" s="97">
        <v>0.61</v>
      </c>
      <c r="F37" s="98">
        <v>1.7</v>
      </c>
      <c r="G37" s="98">
        <v>2.36</v>
      </c>
      <c r="H37" s="98">
        <v>1.89</v>
      </c>
      <c r="I37" s="97">
        <v>0</v>
      </c>
      <c r="J37" s="97">
        <v>7.23</v>
      </c>
      <c r="K37" s="97">
        <v>2.3199999999999998</v>
      </c>
      <c r="L37" s="11"/>
      <c r="M37" s="7"/>
    </row>
    <row r="38" spans="1:14">
      <c r="A38" s="7"/>
      <c r="B38" s="9" t="s">
        <v>17</v>
      </c>
      <c r="C38" s="97">
        <v>0.52</v>
      </c>
      <c r="D38" s="97">
        <v>0.12</v>
      </c>
      <c r="E38" s="97">
        <v>0.74</v>
      </c>
      <c r="F38" s="98">
        <v>3.12</v>
      </c>
      <c r="G38" s="98">
        <v>2.2000000000000002</v>
      </c>
      <c r="H38" s="98">
        <v>3.51</v>
      </c>
      <c r="I38" s="97">
        <v>8.23</v>
      </c>
      <c r="J38" s="97">
        <v>4.71</v>
      </c>
      <c r="K38" s="97">
        <v>3.36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0.1</v>
      </c>
      <c r="D13" s="113">
        <v>-0.15</v>
      </c>
      <c r="E13" s="113">
        <v>0.1</v>
      </c>
      <c r="F13" s="114">
        <v>-0.35</v>
      </c>
      <c r="G13" s="114">
        <v>-3.46</v>
      </c>
      <c r="H13" s="114">
        <v>0</v>
      </c>
      <c r="I13" s="113">
        <v>0.57999999999999996</v>
      </c>
      <c r="J13" s="113">
        <v>-3.84</v>
      </c>
      <c r="K13" s="113">
        <v>-1.52</v>
      </c>
      <c r="L13" s="11"/>
      <c r="M13" s="7"/>
    </row>
    <row r="14" spans="1:15">
      <c r="A14" s="7"/>
      <c r="B14" s="9" t="s">
        <v>6</v>
      </c>
      <c r="C14" s="97">
        <f>C13-AVERAGE(C15:C38)</f>
        <v>0.14291666666666669</v>
      </c>
      <c r="D14" s="97">
        <f t="shared" ref="D14:K14" si="0">D13-AVERAGE(D15:D38)</f>
        <v>-0.13708333333333331</v>
      </c>
      <c r="E14" s="97">
        <f t="shared" si="0"/>
        <v>-7.5000000000000039E-2</v>
      </c>
      <c r="F14" s="98">
        <f t="shared" si="0"/>
        <v>-0.19416666666666668</v>
      </c>
      <c r="G14" s="98">
        <f t="shared" si="0"/>
        <v>-3.0733333333333333</v>
      </c>
      <c r="H14" s="98">
        <f t="shared" si="0"/>
        <v>-0.80166666666666631</v>
      </c>
      <c r="I14" s="97">
        <f t="shared" si="0"/>
        <v>8.2499999999999962E-2</v>
      </c>
      <c r="J14" s="97">
        <f t="shared" si="0"/>
        <v>-3.2837499999999999</v>
      </c>
      <c r="K14" s="97">
        <f t="shared" si="0"/>
        <v>-1.5616666666666668</v>
      </c>
      <c r="L14" s="11"/>
      <c r="M14" s="7"/>
    </row>
    <row r="15" spans="1:15">
      <c r="A15" s="7"/>
      <c r="B15" s="9" t="s">
        <v>23</v>
      </c>
      <c r="C15" s="99">
        <v>0.61</v>
      </c>
      <c r="D15" s="99">
        <v>-0.2</v>
      </c>
      <c r="E15" s="99">
        <v>0.23</v>
      </c>
      <c r="F15" s="98">
        <v>0.41</v>
      </c>
      <c r="G15" s="98">
        <v>-0.86</v>
      </c>
      <c r="H15" s="98">
        <v>-0.11</v>
      </c>
      <c r="I15" s="99">
        <v>0</v>
      </c>
      <c r="J15" s="99">
        <v>-3.7</v>
      </c>
      <c r="K15" s="99">
        <v>-1.24</v>
      </c>
      <c r="L15" s="11"/>
      <c r="M15" s="7"/>
      <c r="N15" s="17" t="s">
        <v>7</v>
      </c>
      <c r="O15" s="64">
        <f>+K17*-1</f>
        <v>3.98</v>
      </c>
    </row>
    <row r="16" spans="1:15">
      <c r="A16" s="7"/>
      <c r="B16" s="9" t="s">
        <v>11</v>
      </c>
      <c r="C16" s="100">
        <v>0.12</v>
      </c>
      <c r="D16" s="100">
        <v>-0.25</v>
      </c>
      <c r="E16" s="100">
        <v>-0.21</v>
      </c>
      <c r="F16" s="101">
        <v>1.85</v>
      </c>
      <c r="G16" s="101">
        <v>1.1400000000000001</v>
      </c>
      <c r="H16" s="101">
        <v>0.36</v>
      </c>
      <c r="I16" s="100">
        <v>3.5999999999999996</v>
      </c>
      <c r="J16" s="100">
        <v>3.69</v>
      </c>
      <c r="K16" s="97">
        <v>0.11999999999999994</v>
      </c>
      <c r="L16" s="11"/>
      <c r="M16" s="7"/>
      <c r="N16" s="17" t="s">
        <v>5</v>
      </c>
      <c r="O16" s="18">
        <f>100-O15</f>
        <v>96.02</v>
      </c>
    </row>
    <row r="17" spans="1:17">
      <c r="A17" s="7"/>
      <c r="B17" s="19" t="s">
        <v>30</v>
      </c>
      <c r="C17" s="102">
        <v>0.3</v>
      </c>
      <c r="D17" s="102">
        <v>0.01</v>
      </c>
      <c r="E17" s="102">
        <v>3.999999999999998E-2</v>
      </c>
      <c r="F17" s="102">
        <v>-0.69</v>
      </c>
      <c r="G17" s="102">
        <v>-7.3900000000000006</v>
      </c>
      <c r="H17" s="102">
        <v>-1.62</v>
      </c>
      <c r="I17" s="102">
        <v>1.25</v>
      </c>
      <c r="J17" s="102">
        <v>-8.3099999999999987</v>
      </c>
      <c r="K17" s="102">
        <v>-3.98</v>
      </c>
      <c r="L17" s="11"/>
      <c r="M17" s="7"/>
    </row>
    <row r="18" spans="1:17">
      <c r="A18" s="7"/>
      <c r="B18" s="9" t="s">
        <v>12</v>
      </c>
      <c r="C18" s="97">
        <v>0.15</v>
      </c>
      <c r="D18" s="97">
        <v>-0.66999999999999993</v>
      </c>
      <c r="E18" s="97">
        <v>0.97</v>
      </c>
      <c r="F18" s="98">
        <v>0.35</v>
      </c>
      <c r="G18" s="98">
        <v>-0.43</v>
      </c>
      <c r="H18" s="98">
        <v>0.48</v>
      </c>
      <c r="I18" s="97">
        <v>-0.6100000000000001</v>
      </c>
      <c r="J18" s="97">
        <v>-8.0000000000000016E-2</v>
      </c>
      <c r="K18" s="97">
        <v>1.42</v>
      </c>
      <c r="L18" s="11"/>
      <c r="M18" s="7"/>
    </row>
    <row r="19" spans="1:17">
      <c r="A19" s="7"/>
      <c r="B19" s="9" t="s">
        <v>10</v>
      </c>
      <c r="C19" s="99">
        <v>-0.41000000000000003</v>
      </c>
      <c r="D19" s="99">
        <v>-1.06</v>
      </c>
      <c r="E19" s="99">
        <v>0.11</v>
      </c>
      <c r="F19" s="98">
        <v>-3.94</v>
      </c>
      <c r="G19" s="98">
        <v>-7.02</v>
      </c>
      <c r="H19" s="98">
        <v>-2.35</v>
      </c>
      <c r="I19" s="99">
        <v>-7.18</v>
      </c>
      <c r="J19" s="99">
        <v>-11.309999999999999</v>
      </c>
      <c r="K19" s="99">
        <v>-5.09</v>
      </c>
      <c r="L19" s="11"/>
      <c r="M19" s="7"/>
    </row>
    <row r="20" spans="1:17">
      <c r="A20" s="7"/>
      <c r="B20" s="9" t="s">
        <v>13</v>
      </c>
      <c r="C20" s="97">
        <v>0.32999999999999996</v>
      </c>
      <c r="D20" s="97">
        <v>7.0000000000000007E-2</v>
      </c>
      <c r="E20" s="97">
        <v>0.31000000000000005</v>
      </c>
      <c r="F20" s="98">
        <v>0.73</v>
      </c>
      <c r="G20" s="98">
        <v>0.86</v>
      </c>
      <c r="H20" s="98">
        <v>0.78</v>
      </c>
      <c r="I20" s="97">
        <v>1.88</v>
      </c>
      <c r="J20" s="97">
        <v>2.7199999999999998</v>
      </c>
      <c r="K20" s="97">
        <v>2.0700000000000003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0.32</v>
      </c>
      <c r="D21" s="97">
        <v>-0.66</v>
      </c>
      <c r="E21" s="97">
        <v>0.88</v>
      </c>
      <c r="F21" s="98">
        <v>2.06</v>
      </c>
      <c r="G21" s="98">
        <v>-0.71</v>
      </c>
      <c r="H21" s="98">
        <v>12.25</v>
      </c>
      <c r="I21" s="97">
        <v>7.15</v>
      </c>
      <c r="J21" s="97">
        <v>0.33</v>
      </c>
      <c r="K21" s="97">
        <v>-4.12</v>
      </c>
      <c r="L21" s="11"/>
      <c r="M21" s="7"/>
      <c r="N21" s="17">
        <v>2009</v>
      </c>
      <c r="O21" s="73">
        <f>+C17</f>
        <v>0.3</v>
      </c>
      <c r="P21" s="73">
        <f>+F17</f>
        <v>-0.69</v>
      </c>
      <c r="Q21" s="73">
        <f>+I17</f>
        <v>1.25</v>
      </c>
    </row>
    <row r="22" spans="1:17">
      <c r="A22" s="7"/>
      <c r="B22" s="9" t="s">
        <v>27</v>
      </c>
      <c r="C22" s="97">
        <v>-0.5</v>
      </c>
      <c r="D22" s="97">
        <v>0</v>
      </c>
      <c r="E22" s="97">
        <v>-0.3</v>
      </c>
      <c r="F22" s="98">
        <v>-1.41</v>
      </c>
      <c r="G22" s="98">
        <v>-0.49</v>
      </c>
      <c r="H22" s="98">
        <v>-0.03</v>
      </c>
      <c r="I22" s="97">
        <v>0</v>
      </c>
      <c r="J22" s="97">
        <v>-0.31</v>
      </c>
      <c r="K22" s="97">
        <v>0.34</v>
      </c>
      <c r="L22" s="11"/>
      <c r="M22" s="7"/>
      <c r="N22" s="17">
        <v>2010</v>
      </c>
      <c r="O22" s="73">
        <f>+D17</f>
        <v>0.01</v>
      </c>
      <c r="P22" s="73">
        <f>+G17</f>
        <v>-7.3900000000000006</v>
      </c>
      <c r="Q22" s="73">
        <f>+J17</f>
        <v>-8.3099999999999987</v>
      </c>
    </row>
    <row r="23" spans="1:17">
      <c r="A23" s="7"/>
      <c r="B23" s="9" t="s">
        <v>16</v>
      </c>
      <c r="C23" s="99">
        <v>-0.98</v>
      </c>
      <c r="D23" s="99">
        <v>0</v>
      </c>
      <c r="E23" s="99">
        <v>-0.16</v>
      </c>
      <c r="F23" s="98">
        <v>-1.92</v>
      </c>
      <c r="G23" s="98">
        <v>0.46</v>
      </c>
      <c r="H23" s="98">
        <v>0.18</v>
      </c>
      <c r="I23" s="99">
        <v>0</v>
      </c>
      <c r="J23" s="99">
        <v>0.49</v>
      </c>
      <c r="K23" s="99">
        <v>-0.08</v>
      </c>
      <c r="L23" s="11"/>
      <c r="M23" s="7"/>
      <c r="N23" s="17">
        <v>2011</v>
      </c>
      <c r="O23" s="73">
        <f>+E17</f>
        <v>3.999999999999998E-2</v>
      </c>
      <c r="P23" s="73">
        <f>+H17</f>
        <v>-1.62</v>
      </c>
      <c r="Q23" s="73">
        <f>+K17</f>
        <v>-3.98</v>
      </c>
    </row>
    <row r="24" spans="1:17">
      <c r="A24" s="7"/>
      <c r="B24" s="9" t="s">
        <v>18</v>
      </c>
      <c r="C24" s="97">
        <v>-2.2000000000000002</v>
      </c>
      <c r="D24" s="97">
        <v>0.04</v>
      </c>
      <c r="E24" s="97">
        <v>0.22999999999999998</v>
      </c>
      <c r="F24" s="98">
        <v>-1.03</v>
      </c>
      <c r="G24" s="98">
        <v>-2.04</v>
      </c>
      <c r="H24" s="98">
        <v>2.17</v>
      </c>
      <c r="I24" s="97">
        <v>-0.7</v>
      </c>
      <c r="J24" s="97">
        <v>-2.5</v>
      </c>
      <c r="K24" s="97">
        <v>2.04</v>
      </c>
      <c r="L24" s="11"/>
      <c r="M24" s="7"/>
    </row>
    <row r="25" spans="1:17">
      <c r="A25" s="7"/>
      <c r="B25" s="9" t="s">
        <v>8</v>
      </c>
      <c r="C25" s="97">
        <v>0.43</v>
      </c>
      <c r="D25" s="97">
        <v>9.0000000000000011E-2</v>
      </c>
      <c r="E25" s="97">
        <v>-1.0000000000000009E-2</v>
      </c>
      <c r="F25" s="98">
        <v>2.46</v>
      </c>
      <c r="G25" s="98">
        <v>0.16000000000000003</v>
      </c>
      <c r="H25" s="98">
        <v>2.0499999999999998</v>
      </c>
      <c r="I25" s="97">
        <v>2.21</v>
      </c>
      <c r="J25" s="97">
        <v>2.92</v>
      </c>
      <c r="K25" s="97">
        <v>3.2299999999999995</v>
      </c>
      <c r="L25" s="11"/>
      <c r="M25" s="7"/>
    </row>
    <row r="26" spans="1:17">
      <c r="A26" s="7"/>
      <c r="B26" s="9" t="s">
        <v>20</v>
      </c>
      <c r="C26" s="97">
        <v>9.9999999999999985E-3</v>
      </c>
      <c r="D26" s="97">
        <v>0.19</v>
      </c>
      <c r="E26" s="97">
        <v>0.35</v>
      </c>
      <c r="F26" s="98">
        <v>0.14000000000000001</v>
      </c>
      <c r="G26" s="98">
        <v>-1.0000000000000009E-2</v>
      </c>
      <c r="H26" s="98">
        <v>0.28000000000000003</v>
      </c>
      <c r="I26" s="97">
        <v>0.65999999999999992</v>
      </c>
      <c r="J26" s="97">
        <v>0.89</v>
      </c>
      <c r="K26" s="97">
        <v>0.39</v>
      </c>
      <c r="L26" s="11"/>
      <c r="M26" s="7"/>
    </row>
    <row r="27" spans="1:17">
      <c r="A27" s="7"/>
      <c r="B27" s="9" t="s">
        <v>22</v>
      </c>
      <c r="C27" s="97">
        <v>0.99</v>
      </c>
      <c r="D27" s="97">
        <v>1.46</v>
      </c>
      <c r="E27" s="97">
        <v>0.46</v>
      </c>
      <c r="F27" s="98">
        <v>1.22</v>
      </c>
      <c r="G27" s="98">
        <v>1.9700000000000002</v>
      </c>
      <c r="H27" s="98">
        <v>0.69</v>
      </c>
      <c r="I27" s="97">
        <v>3.04</v>
      </c>
      <c r="J27" s="97">
        <v>2.83</v>
      </c>
      <c r="K27" s="97">
        <v>0.7</v>
      </c>
      <c r="L27" s="11"/>
      <c r="M27" s="7"/>
    </row>
    <row r="28" spans="1:17">
      <c r="A28" s="7"/>
      <c r="B28" s="9" t="s">
        <v>19</v>
      </c>
      <c r="C28" s="97">
        <v>-0.22</v>
      </c>
      <c r="D28" s="97">
        <v>-0.09</v>
      </c>
      <c r="E28" s="97">
        <v>0.37</v>
      </c>
      <c r="F28" s="98">
        <v>-0.76</v>
      </c>
      <c r="G28" s="98">
        <v>0.56999999999999995</v>
      </c>
      <c r="H28" s="98">
        <v>-0.25</v>
      </c>
      <c r="I28" s="97">
        <v>1.08</v>
      </c>
      <c r="J28" s="97">
        <v>1.27</v>
      </c>
      <c r="K28" s="97">
        <v>-0.6399999999999999</v>
      </c>
      <c r="L28" s="11"/>
      <c r="M28" s="7"/>
    </row>
    <row r="29" spans="1:17">
      <c r="A29" s="7"/>
      <c r="B29" s="65" t="s">
        <v>15</v>
      </c>
      <c r="C29" s="99">
        <v>0.22</v>
      </c>
      <c r="D29" s="99">
        <v>0.67999999999999994</v>
      </c>
      <c r="E29" s="99">
        <v>-0.01</v>
      </c>
      <c r="F29" s="98">
        <v>-0.90999999999999992</v>
      </c>
      <c r="G29" s="98">
        <v>1.8599999999999999</v>
      </c>
      <c r="H29" s="98">
        <v>1.26</v>
      </c>
      <c r="I29" s="99">
        <v>0.44999999999999996</v>
      </c>
      <c r="J29" s="99">
        <v>-1.6</v>
      </c>
      <c r="K29" s="99">
        <v>2.2199999999999998</v>
      </c>
      <c r="L29" s="11"/>
      <c r="M29" s="7"/>
    </row>
    <row r="30" spans="1:17">
      <c r="A30" s="7"/>
      <c r="B30" s="9" t="s">
        <v>24</v>
      </c>
      <c r="C30" s="97">
        <v>0.53</v>
      </c>
      <c r="D30" s="97">
        <v>-0.46</v>
      </c>
      <c r="E30" s="97">
        <v>0.12</v>
      </c>
      <c r="F30" s="98">
        <v>-1.86</v>
      </c>
      <c r="G30" s="98">
        <v>-0.69</v>
      </c>
      <c r="H30" s="98">
        <v>0.83</v>
      </c>
      <c r="I30" s="97">
        <v>0</v>
      </c>
      <c r="J30" s="97">
        <v>-1.2</v>
      </c>
      <c r="K30" s="97">
        <v>0.87</v>
      </c>
      <c r="L30" s="11"/>
      <c r="M30" s="7"/>
    </row>
    <row r="31" spans="1:17">
      <c r="A31" s="7"/>
      <c r="B31" s="9" t="s">
        <v>28</v>
      </c>
      <c r="C31" s="97">
        <v>0.08</v>
      </c>
      <c r="D31" s="97">
        <v>-0.1</v>
      </c>
      <c r="E31" s="97">
        <v>-0.3</v>
      </c>
      <c r="F31" s="98">
        <v>0.25</v>
      </c>
      <c r="G31" s="98">
        <v>0.42</v>
      </c>
      <c r="H31" s="98">
        <v>-0.51</v>
      </c>
      <c r="I31" s="97">
        <v>0</v>
      </c>
      <c r="J31" s="97">
        <v>0.64</v>
      </c>
      <c r="K31" s="97">
        <v>0.36</v>
      </c>
      <c r="L31" s="11"/>
      <c r="M31" s="7"/>
    </row>
    <row r="32" spans="1:17">
      <c r="A32" s="7"/>
      <c r="B32" s="9" t="s">
        <v>32</v>
      </c>
      <c r="C32" s="97">
        <v>0</v>
      </c>
      <c r="D32" s="97">
        <v>0.03</v>
      </c>
      <c r="E32" s="97">
        <v>0.08</v>
      </c>
      <c r="F32" s="98">
        <v>0.39</v>
      </c>
      <c r="G32" s="98">
        <v>0.19</v>
      </c>
      <c r="H32" s="98">
        <v>0.08</v>
      </c>
      <c r="I32" s="97">
        <v>0</v>
      </c>
      <c r="J32" s="97">
        <v>0.3</v>
      </c>
      <c r="K32" s="97">
        <v>-0.09</v>
      </c>
      <c r="L32" s="11"/>
      <c r="M32" s="7"/>
    </row>
    <row r="33" spans="1:14">
      <c r="A33" s="7"/>
      <c r="B33" s="9" t="s">
        <v>29</v>
      </c>
      <c r="C33" s="97">
        <v>-1.01</v>
      </c>
      <c r="D33" s="97">
        <v>0.64</v>
      </c>
      <c r="E33" s="97">
        <v>0.28999999999999998</v>
      </c>
      <c r="F33" s="98">
        <v>-0.92</v>
      </c>
      <c r="G33" s="98">
        <v>2.34</v>
      </c>
      <c r="H33" s="98">
        <v>0.66</v>
      </c>
      <c r="I33" s="97">
        <v>0</v>
      </c>
      <c r="J33" s="97">
        <v>-0.25</v>
      </c>
      <c r="K33" s="97">
        <v>0</v>
      </c>
      <c r="L33" s="11"/>
      <c r="M33" s="7"/>
    </row>
    <row r="34" spans="1:14">
      <c r="A34" s="7"/>
      <c r="B34" s="9" t="s">
        <v>31</v>
      </c>
      <c r="C34" s="97">
        <v>0</v>
      </c>
      <c r="D34" s="97">
        <v>0.19</v>
      </c>
      <c r="E34" s="97">
        <v>0.28000000000000003</v>
      </c>
      <c r="F34" s="98">
        <v>-0.24</v>
      </c>
      <c r="G34" s="98">
        <v>0.76</v>
      </c>
      <c r="H34" s="98">
        <v>0.18</v>
      </c>
      <c r="I34" s="97">
        <v>0</v>
      </c>
      <c r="J34" s="97">
        <v>1.24</v>
      </c>
      <c r="K34" s="97">
        <v>0.74</v>
      </c>
      <c r="L34" s="11"/>
      <c r="M34" s="7"/>
    </row>
    <row r="35" spans="1:14">
      <c r="A35" s="7"/>
      <c r="B35" s="9" t="s">
        <v>25</v>
      </c>
      <c r="C35" s="97">
        <v>0.1</v>
      </c>
      <c r="D35" s="97">
        <v>0</v>
      </c>
      <c r="E35" s="97">
        <v>0.28000000000000003</v>
      </c>
      <c r="F35" s="98">
        <v>-0.45</v>
      </c>
      <c r="G35" s="98">
        <v>-0.19</v>
      </c>
      <c r="H35" s="98">
        <v>0.83</v>
      </c>
      <c r="I35" s="97">
        <v>0</v>
      </c>
      <c r="J35" s="97">
        <v>0.55000000000000004</v>
      </c>
      <c r="K35" s="97">
        <v>1.1299999999999999</v>
      </c>
      <c r="L35" s="11"/>
      <c r="M35" s="7"/>
    </row>
    <row r="36" spans="1:14">
      <c r="A36" s="7"/>
      <c r="B36" s="9" t="s">
        <v>26</v>
      </c>
      <c r="C36" s="97">
        <v>0.12</v>
      </c>
      <c r="D36" s="97">
        <v>-0.05</v>
      </c>
      <c r="E36" s="97">
        <v>0.06</v>
      </c>
      <c r="F36" s="98">
        <v>0.26</v>
      </c>
      <c r="G36" s="98">
        <v>-0.28999999999999998</v>
      </c>
      <c r="H36" s="98">
        <v>0.41</v>
      </c>
      <c r="I36" s="97">
        <v>0</v>
      </c>
      <c r="J36" s="97">
        <v>-0.89</v>
      </c>
      <c r="K36" s="97">
        <v>0.94</v>
      </c>
      <c r="L36" s="11"/>
      <c r="M36" s="7"/>
    </row>
    <row r="37" spans="1:14">
      <c r="A37" s="7"/>
      <c r="B37" s="9" t="s">
        <v>21</v>
      </c>
      <c r="C37" s="97">
        <v>0.12</v>
      </c>
      <c r="D37" s="97">
        <v>0.15</v>
      </c>
      <c r="E37" s="97">
        <v>0.14000000000000001</v>
      </c>
      <c r="F37" s="98">
        <v>-0.27</v>
      </c>
      <c r="G37" s="98">
        <v>0.61</v>
      </c>
      <c r="H37" s="98">
        <v>0.97</v>
      </c>
      <c r="I37" s="97">
        <v>0</v>
      </c>
      <c r="J37" s="97">
        <v>1.94</v>
      </c>
      <c r="K37" s="97">
        <v>1.97</v>
      </c>
      <c r="L37" s="11"/>
      <c r="M37" s="7"/>
    </row>
    <row r="38" spans="1:14">
      <c r="A38" s="7"/>
      <c r="B38" s="9" t="s">
        <v>17</v>
      </c>
      <c r="C38" s="97">
        <v>-0.14000000000000001</v>
      </c>
      <c r="D38" s="97">
        <v>-0.32</v>
      </c>
      <c r="E38" s="97">
        <v>-9.999999999999995E-3</v>
      </c>
      <c r="F38" s="98">
        <v>0.54</v>
      </c>
      <c r="G38" s="98">
        <v>-0.5</v>
      </c>
      <c r="H38" s="98">
        <v>-0.35000000000000003</v>
      </c>
      <c r="I38" s="97">
        <v>-0.89</v>
      </c>
      <c r="J38" s="97">
        <v>-3.01</v>
      </c>
      <c r="K38" s="97">
        <v>-2.2999999999999998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0.31</v>
      </c>
      <c r="D13" s="113">
        <v>0.05</v>
      </c>
      <c r="E13" s="113">
        <v>0.17</v>
      </c>
      <c r="F13" s="114">
        <v>3.61</v>
      </c>
      <c r="G13" s="114">
        <v>2.17</v>
      </c>
      <c r="H13" s="114">
        <v>2.1800000000000002</v>
      </c>
      <c r="I13" s="113">
        <v>5.28</v>
      </c>
      <c r="J13" s="113">
        <v>3.54</v>
      </c>
      <c r="K13" s="113">
        <v>4.47</v>
      </c>
      <c r="L13" s="11"/>
      <c r="M13" s="7"/>
    </row>
    <row r="14" spans="1:15">
      <c r="A14" s="7"/>
      <c r="B14" s="9" t="s">
        <v>6</v>
      </c>
      <c r="C14" s="97">
        <f>C13-AVERAGE(C15:C38)</f>
        <v>-1.375000000000004E-2</v>
      </c>
      <c r="D14" s="97">
        <f t="shared" ref="D14:K14" si="0">D13-AVERAGE(D15:D38)</f>
        <v>-0.42833333333333329</v>
      </c>
      <c r="E14" s="97">
        <f t="shared" si="0"/>
        <v>-9.1666666666666841E-3</v>
      </c>
      <c r="F14" s="98">
        <f t="shared" si="0"/>
        <v>0.96624999999999961</v>
      </c>
      <c r="G14" s="98">
        <f t="shared" si="0"/>
        <v>5.916666666666659E-2</v>
      </c>
      <c r="H14" s="98">
        <f t="shared" si="0"/>
        <v>0.53333333333333388</v>
      </c>
      <c r="I14" s="97">
        <f t="shared" si="0"/>
        <v>2.3491666666666666</v>
      </c>
      <c r="J14" s="97">
        <f t="shared" si="0"/>
        <v>-8.3333333333301951E-4</v>
      </c>
      <c r="K14" s="97">
        <f t="shared" si="0"/>
        <v>1.8033333333333332</v>
      </c>
      <c r="L14" s="11"/>
      <c r="M14" s="7"/>
    </row>
    <row r="15" spans="1:15">
      <c r="A15" s="7"/>
      <c r="B15" s="9" t="s">
        <v>23</v>
      </c>
      <c r="C15" s="99">
        <v>0.18</v>
      </c>
      <c r="D15" s="99">
        <v>0.25</v>
      </c>
      <c r="E15" s="99">
        <v>0.36</v>
      </c>
      <c r="F15" s="98">
        <v>3.63</v>
      </c>
      <c r="G15" s="98">
        <v>2.41</v>
      </c>
      <c r="H15" s="98">
        <v>1.71</v>
      </c>
      <c r="I15" s="99">
        <v>0</v>
      </c>
      <c r="J15" s="99">
        <v>3.98</v>
      </c>
      <c r="K15" s="99">
        <v>3.36</v>
      </c>
      <c r="L15" s="11"/>
      <c r="M15" s="7"/>
      <c r="N15" s="17" t="s">
        <v>7</v>
      </c>
      <c r="O15" s="64">
        <f>+K17</f>
        <v>5.36</v>
      </c>
    </row>
    <row r="16" spans="1:15">
      <c r="A16" s="7"/>
      <c r="B16" s="9" t="s">
        <v>11</v>
      </c>
      <c r="C16" s="100">
        <v>0.09</v>
      </c>
      <c r="D16" s="100">
        <v>1.05</v>
      </c>
      <c r="E16" s="100">
        <v>-1.1200000000000001</v>
      </c>
      <c r="F16" s="101">
        <v>1.98</v>
      </c>
      <c r="G16" s="101">
        <v>2.39</v>
      </c>
      <c r="H16" s="101">
        <v>-0.73</v>
      </c>
      <c r="I16" s="100">
        <v>3.84</v>
      </c>
      <c r="J16" s="100">
        <v>4.32</v>
      </c>
      <c r="K16" s="97">
        <v>1.41</v>
      </c>
      <c r="L16" s="11"/>
      <c r="M16" s="7"/>
      <c r="N16" s="17" t="s">
        <v>5</v>
      </c>
      <c r="O16" s="18">
        <f>100-O15</f>
        <v>94.64</v>
      </c>
    </row>
    <row r="17" spans="1:17">
      <c r="A17" s="7"/>
      <c r="B17" s="19" t="s">
        <v>30</v>
      </c>
      <c r="C17" s="102">
        <v>0.15</v>
      </c>
      <c r="D17" s="102">
        <v>-0.12</v>
      </c>
      <c r="E17" s="102">
        <v>0.12</v>
      </c>
      <c r="F17" s="102">
        <v>3.55</v>
      </c>
      <c r="G17" s="102">
        <v>2.4300000000000002</v>
      </c>
      <c r="H17" s="102">
        <v>2.52</v>
      </c>
      <c r="I17" s="102">
        <v>5.09</v>
      </c>
      <c r="J17" s="102">
        <v>3.76</v>
      </c>
      <c r="K17" s="102">
        <v>5.36</v>
      </c>
      <c r="L17" s="11"/>
      <c r="M17" s="7"/>
    </row>
    <row r="18" spans="1:17">
      <c r="A18" s="7"/>
      <c r="B18" s="9" t="s">
        <v>12</v>
      </c>
      <c r="C18" s="97">
        <v>-0.17</v>
      </c>
      <c r="D18" s="97">
        <v>0.47</v>
      </c>
      <c r="E18" s="97">
        <v>0.56999999999999995</v>
      </c>
      <c r="F18" s="98">
        <v>2.09</v>
      </c>
      <c r="G18" s="98">
        <v>3.88</v>
      </c>
      <c r="H18" s="98">
        <v>2.14</v>
      </c>
      <c r="I18" s="97">
        <v>1.54</v>
      </c>
      <c r="J18" s="97">
        <v>3.51</v>
      </c>
      <c r="K18" s="97">
        <v>1.79</v>
      </c>
      <c r="L18" s="11"/>
      <c r="M18" s="7"/>
    </row>
    <row r="19" spans="1:17">
      <c r="A19" s="7"/>
      <c r="B19" s="9" t="s">
        <v>10</v>
      </c>
      <c r="C19" s="99">
        <v>0.53</v>
      </c>
      <c r="D19" s="99">
        <v>0.18</v>
      </c>
      <c r="E19" s="99">
        <v>0.42</v>
      </c>
      <c r="F19" s="98">
        <v>3.52</v>
      </c>
      <c r="G19" s="98">
        <v>2.19</v>
      </c>
      <c r="H19" s="98">
        <v>2.77</v>
      </c>
      <c r="I19" s="99">
        <v>5.22</v>
      </c>
      <c r="J19" s="99">
        <v>4.33</v>
      </c>
      <c r="K19" s="99">
        <v>4.03</v>
      </c>
      <c r="L19" s="11"/>
      <c r="M19" s="7"/>
    </row>
    <row r="20" spans="1:17">
      <c r="A20" s="7"/>
      <c r="B20" s="9" t="s">
        <v>13</v>
      </c>
      <c r="C20" s="97">
        <v>0.48</v>
      </c>
      <c r="D20" s="97">
        <v>0.51</v>
      </c>
      <c r="E20" s="97">
        <v>0.43</v>
      </c>
      <c r="F20" s="98">
        <v>2.08</v>
      </c>
      <c r="G20" s="98">
        <v>0.7</v>
      </c>
      <c r="H20" s="98">
        <v>2.91</v>
      </c>
      <c r="I20" s="97">
        <v>5.29</v>
      </c>
      <c r="J20" s="97">
        <v>2.31</v>
      </c>
      <c r="K20" s="97">
        <v>3.72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0.09</v>
      </c>
      <c r="D21" s="97">
        <v>2.3199999999999998</v>
      </c>
      <c r="E21" s="97">
        <v>0.18</v>
      </c>
      <c r="F21" s="98">
        <v>4.3099999999999996</v>
      </c>
      <c r="G21" s="98">
        <v>4.05</v>
      </c>
      <c r="H21" s="98">
        <v>2.9</v>
      </c>
      <c r="I21" s="97">
        <v>8.7799999999999994</v>
      </c>
      <c r="J21" s="97">
        <v>5.82</v>
      </c>
      <c r="K21" s="97">
        <v>4.5199999999999996</v>
      </c>
      <c r="L21" s="11"/>
      <c r="M21" s="7"/>
      <c r="N21" s="17">
        <v>2009</v>
      </c>
      <c r="O21" s="73">
        <f>+C17</f>
        <v>0.15</v>
      </c>
      <c r="P21" s="73">
        <f>+F17</f>
        <v>3.55</v>
      </c>
      <c r="Q21" s="73">
        <f>+I17</f>
        <v>5.09</v>
      </c>
    </row>
    <row r="22" spans="1:17">
      <c r="A22" s="7"/>
      <c r="B22" s="9" t="s">
        <v>27</v>
      </c>
      <c r="C22" s="97">
        <v>-0.05</v>
      </c>
      <c r="D22" s="97">
        <v>0.75</v>
      </c>
      <c r="E22" s="97">
        <v>0.09</v>
      </c>
      <c r="F22" s="98">
        <v>2.98</v>
      </c>
      <c r="G22" s="98">
        <v>2.98</v>
      </c>
      <c r="H22" s="98">
        <v>1.58</v>
      </c>
      <c r="I22" s="97">
        <v>0</v>
      </c>
      <c r="J22" s="97">
        <v>2.89</v>
      </c>
      <c r="K22" s="97">
        <v>1.89</v>
      </c>
      <c r="L22" s="11"/>
      <c r="M22" s="7"/>
      <c r="N22" s="17">
        <v>2010</v>
      </c>
      <c r="O22" s="73">
        <f>+D17</f>
        <v>-0.12</v>
      </c>
      <c r="P22" s="73">
        <f>+G17</f>
        <v>2.4300000000000002</v>
      </c>
      <c r="Q22" s="73">
        <f>+J17</f>
        <v>3.76</v>
      </c>
    </row>
    <row r="23" spans="1:17">
      <c r="A23" s="7"/>
      <c r="B23" s="9" t="s">
        <v>16</v>
      </c>
      <c r="C23" s="99">
        <v>0.28999999999999998</v>
      </c>
      <c r="D23" s="99">
        <v>0.22</v>
      </c>
      <c r="E23" s="99">
        <v>-0.15</v>
      </c>
      <c r="F23" s="98">
        <v>1.43</v>
      </c>
      <c r="G23" s="98">
        <v>2.72</v>
      </c>
      <c r="H23" s="98">
        <v>0.54</v>
      </c>
      <c r="I23" s="99">
        <v>0</v>
      </c>
      <c r="J23" s="99">
        <v>6.84</v>
      </c>
      <c r="K23" s="99">
        <v>1.58</v>
      </c>
      <c r="L23" s="11"/>
      <c r="M23" s="7"/>
      <c r="N23" s="17">
        <v>2011</v>
      </c>
      <c r="O23" s="73">
        <f>+E17</f>
        <v>0.12</v>
      </c>
      <c r="P23" s="73">
        <f>+H17</f>
        <v>2.52</v>
      </c>
      <c r="Q23" s="73">
        <f>+K17</f>
        <v>5.36</v>
      </c>
    </row>
    <row r="24" spans="1:17">
      <c r="A24" s="7"/>
      <c r="B24" s="9" t="s">
        <v>18</v>
      </c>
      <c r="C24" s="97">
        <v>0.11</v>
      </c>
      <c r="D24" s="97">
        <v>1.6</v>
      </c>
      <c r="E24" s="97">
        <v>0.28999999999999998</v>
      </c>
      <c r="F24" s="98">
        <v>3.1</v>
      </c>
      <c r="G24" s="98">
        <v>3.87</v>
      </c>
      <c r="H24" s="98">
        <v>3.25</v>
      </c>
      <c r="I24" s="97">
        <v>4.32</v>
      </c>
      <c r="J24" s="97">
        <v>2.87</v>
      </c>
      <c r="K24" s="97">
        <v>4.32</v>
      </c>
      <c r="L24" s="11"/>
      <c r="M24" s="7"/>
    </row>
    <row r="25" spans="1:17">
      <c r="A25" s="7"/>
      <c r="B25" s="9" t="s">
        <v>8</v>
      </c>
      <c r="C25" s="97">
        <v>0.73</v>
      </c>
      <c r="D25" s="97">
        <v>-0.37</v>
      </c>
      <c r="E25" s="97">
        <v>0.48</v>
      </c>
      <c r="F25" s="98">
        <v>5.22</v>
      </c>
      <c r="G25" s="98">
        <v>0.56999999999999995</v>
      </c>
      <c r="H25" s="98">
        <v>1.68</v>
      </c>
      <c r="I25" s="97">
        <v>6.67</v>
      </c>
      <c r="J25" s="97">
        <v>1.41</v>
      </c>
      <c r="K25" s="97">
        <v>4.3499999999999996</v>
      </c>
      <c r="L25" s="11"/>
      <c r="M25" s="7"/>
    </row>
    <row r="26" spans="1:17">
      <c r="A26" s="7"/>
      <c r="B26" s="9" t="s">
        <v>20</v>
      </c>
      <c r="C26" s="99">
        <v>0.2</v>
      </c>
      <c r="D26" s="99">
        <v>-0.09</v>
      </c>
      <c r="E26" s="99">
        <v>0.3</v>
      </c>
      <c r="F26" s="98">
        <v>2.0499999999999998</v>
      </c>
      <c r="G26" s="98">
        <v>1.1100000000000001</v>
      </c>
      <c r="H26" s="98">
        <v>1.3</v>
      </c>
      <c r="I26" s="99">
        <v>3.31</v>
      </c>
      <c r="J26" s="99">
        <v>2.33</v>
      </c>
      <c r="K26" s="99">
        <v>1.87</v>
      </c>
      <c r="L26" s="11"/>
      <c r="M26" s="7"/>
    </row>
    <row r="27" spans="1:17">
      <c r="A27" s="7"/>
      <c r="B27" s="9" t="s">
        <v>22</v>
      </c>
      <c r="C27" s="97">
        <v>0.97</v>
      </c>
      <c r="D27" s="97">
        <v>0.28000000000000003</v>
      </c>
      <c r="E27" s="97">
        <v>0.45</v>
      </c>
      <c r="F27" s="98">
        <v>5.17</v>
      </c>
      <c r="G27" s="98">
        <v>1.92</v>
      </c>
      <c r="H27" s="98">
        <v>1.23</v>
      </c>
      <c r="I27" s="97">
        <v>8.66</v>
      </c>
      <c r="J27" s="97">
        <v>2.88</v>
      </c>
      <c r="K27" s="97">
        <v>0.94</v>
      </c>
      <c r="L27" s="11"/>
      <c r="M27" s="7"/>
    </row>
    <row r="28" spans="1:17">
      <c r="A28" s="7"/>
      <c r="B28" s="9" t="s">
        <v>19</v>
      </c>
      <c r="C28" s="97">
        <v>0.42</v>
      </c>
      <c r="D28" s="97">
        <v>0.5</v>
      </c>
      <c r="E28" s="97">
        <v>0.39</v>
      </c>
      <c r="F28" s="98">
        <v>2.14</v>
      </c>
      <c r="G28" s="98">
        <v>2.61</v>
      </c>
      <c r="H28" s="98">
        <v>1.65</v>
      </c>
      <c r="I28" s="97">
        <v>3.51</v>
      </c>
      <c r="J28" s="97">
        <v>3.86</v>
      </c>
      <c r="K28" s="97">
        <v>1.88</v>
      </c>
      <c r="L28" s="11"/>
      <c r="M28" s="7"/>
    </row>
    <row r="29" spans="1:17">
      <c r="A29" s="7"/>
      <c r="B29" s="9" t="s">
        <v>15</v>
      </c>
      <c r="C29" s="97">
        <v>2.63</v>
      </c>
      <c r="D29" s="97">
        <v>1.63</v>
      </c>
      <c r="E29" s="97">
        <v>-0.69</v>
      </c>
      <c r="F29" s="98">
        <v>5.24</v>
      </c>
      <c r="G29" s="98">
        <v>4.33</v>
      </c>
      <c r="H29" s="98">
        <v>1</v>
      </c>
      <c r="I29" s="97">
        <v>7.75</v>
      </c>
      <c r="J29" s="97">
        <v>5.97</v>
      </c>
      <c r="K29" s="97">
        <v>1.62</v>
      </c>
      <c r="L29" s="11"/>
      <c r="M29" s="7"/>
    </row>
    <row r="30" spans="1:17">
      <c r="A30" s="7"/>
      <c r="B30" s="9" t="s">
        <v>24</v>
      </c>
      <c r="C30" s="99">
        <v>7.0000000000000007E-2</v>
      </c>
      <c r="D30" s="99">
        <v>0.19</v>
      </c>
      <c r="E30" s="99">
        <v>0.45</v>
      </c>
      <c r="F30" s="98">
        <v>2.59</v>
      </c>
      <c r="G30" s="98">
        <v>1.27</v>
      </c>
      <c r="H30" s="98">
        <v>1.57</v>
      </c>
      <c r="I30" s="99">
        <v>0</v>
      </c>
      <c r="J30" s="99">
        <v>1.6</v>
      </c>
      <c r="K30" s="99">
        <v>3</v>
      </c>
      <c r="L30" s="11"/>
      <c r="M30" s="7"/>
    </row>
    <row r="31" spans="1:17">
      <c r="A31" s="7"/>
      <c r="B31" s="9" t="s">
        <v>28</v>
      </c>
      <c r="C31" s="97">
        <v>0.14000000000000001</v>
      </c>
      <c r="D31" s="97">
        <v>0.06</v>
      </c>
      <c r="E31" s="97">
        <v>0.66</v>
      </c>
      <c r="F31" s="98">
        <v>2</v>
      </c>
      <c r="G31" s="98">
        <v>0.77</v>
      </c>
      <c r="H31" s="98">
        <v>2.89</v>
      </c>
      <c r="I31" s="97">
        <v>0</v>
      </c>
      <c r="J31" s="97">
        <v>3.05</v>
      </c>
      <c r="K31" s="97">
        <v>3.72</v>
      </c>
      <c r="L31" s="11"/>
      <c r="M31" s="7"/>
    </row>
    <row r="32" spans="1:17">
      <c r="A32" s="7"/>
      <c r="B32" s="9" t="s">
        <v>32</v>
      </c>
      <c r="C32" s="97">
        <v>0.25</v>
      </c>
      <c r="D32" s="97">
        <v>0.38</v>
      </c>
      <c r="E32" s="97">
        <v>0.06</v>
      </c>
      <c r="F32" s="98">
        <v>1.03</v>
      </c>
      <c r="G32" s="98">
        <v>1.38</v>
      </c>
      <c r="H32" s="98">
        <v>0.86</v>
      </c>
      <c r="I32" s="97">
        <v>0</v>
      </c>
      <c r="J32" s="97">
        <v>3.05</v>
      </c>
      <c r="K32" s="97">
        <v>2.16</v>
      </c>
      <c r="L32" s="11"/>
      <c r="M32" s="7"/>
    </row>
    <row r="33" spans="1:14">
      <c r="A33" s="7"/>
      <c r="B33" s="9" t="s">
        <v>29</v>
      </c>
      <c r="C33" s="97">
        <v>0</v>
      </c>
      <c r="D33" s="97">
        <v>0</v>
      </c>
      <c r="E33" s="97">
        <v>0</v>
      </c>
      <c r="F33" s="98">
        <v>0</v>
      </c>
      <c r="G33" s="98">
        <v>0</v>
      </c>
      <c r="H33" s="98">
        <v>0</v>
      </c>
      <c r="I33" s="97">
        <v>0</v>
      </c>
      <c r="J33" s="97">
        <v>0</v>
      </c>
      <c r="K33" s="97">
        <v>0</v>
      </c>
      <c r="L33" s="11"/>
      <c r="M33" s="7"/>
    </row>
    <row r="34" spans="1:14">
      <c r="A34" s="7"/>
      <c r="B34" s="9" t="s">
        <v>31</v>
      </c>
      <c r="C34" s="97">
        <v>0.04</v>
      </c>
      <c r="D34" s="97">
        <v>0.95</v>
      </c>
      <c r="E34" s="97">
        <v>-0.39</v>
      </c>
      <c r="F34" s="98">
        <v>-0.18</v>
      </c>
      <c r="G34" s="98">
        <v>2.44</v>
      </c>
      <c r="H34" s="98">
        <v>1.82</v>
      </c>
      <c r="I34" s="97">
        <v>0</v>
      </c>
      <c r="J34" s="97">
        <v>6.42</v>
      </c>
      <c r="K34" s="97">
        <v>4.5199999999999996</v>
      </c>
      <c r="L34" s="11"/>
      <c r="M34" s="7"/>
    </row>
    <row r="35" spans="1:14">
      <c r="A35" s="7"/>
      <c r="B35" s="9" t="s">
        <v>25</v>
      </c>
      <c r="C35" s="97">
        <v>0.41</v>
      </c>
      <c r="D35" s="97">
        <v>0.1</v>
      </c>
      <c r="E35" s="97">
        <v>0.24</v>
      </c>
      <c r="F35" s="98">
        <v>2.2999999999999998</v>
      </c>
      <c r="G35" s="98">
        <v>0.2</v>
      </c>
      <c r="H35" s="98">
        <v>0.98</v>
      </c>
      <c r="I35" s="97">
        <v>0</v>
      </c>
      <c r="J35" s="97">
        <v>1.78</v>
      </c>
      <c r="K35" s="97">
        <v>2.34</v>
      </c>
      <c r="L35" s="11"/>
      <c r="M35" s="7"/>
    </row>
    <row r="36" spans="1:14">
      <c r="A36" s="7"/>
      <c r="B36" s="9" t="s">
        <v>26</v>
      </c>
      <c r="C36" s="97">
        <v>-0.76</v>
      </c>
      <c r="D36" s="97">
        <v>0.37</v>
      </c>
      <c r="E36" s="97">
        <v>0.21</v>
      </c>
      <c r="F36" s="98">
        <v>1.06</v>
      </c>
      <c r="G36" s="98">
        <v>2.34</v>
      </c>
      <c r="H36" s="98">
        <v>2.2599999999999998</v>
      </c>
      <c r="I36" s="97">
        <v>0</v>
      </c>
      <c r="J36" s="97">
        <v>3.33</v>
      </c>
      <c r="K36" s="97">
        <v>2.41</v>
      </c>
      <c r="L36" s="11"/>
      <c r="M36" s="7"/>
    </row>
    <row r="37" spans="1:14">
      <c r="A37" s="7"/>
      <c r="B37" s="9" t="s">
        <v>21</v>
      </c>
      <c r="C37" s="97">
        <v>0.66</v>
      </c>
      <c r="D37" s="97">
        <v>0.7</v>
      </c>
      <c r="E37" s="97">
        <v>0.33</v>
      </c>
      <c r="F37" s="98">
        <v>3.52</v>
      </c>
      <c r="G37" s="98">
        <v>3.14</v>
      </c>
      <c r="H37" s="98">
        <v>1.01</v>
      </c>
      <c r="I37" s="97">
        <v>0</v>
      </c>
      <c r="J37" s="97">
        <v>4.8099999999999996</v>
      </c>
      <c r="K37" s="97">
        <v>0.04</v>
      </c>
      <c r="L37" s="11"/>
      <c r="M37" s="7"/>
    </row>
    <row r="38" spans="1:14">
      <c r="A38" s="7"/>
      <c r="B38" s="9" t="s">
        <v>17</v>
      </c>
      <c r="C38" s="97">
        <v>0.31</v>
      </c>
      <c r="D38" s="97">
        <v>-0.45</v>
      </c>
      <c r="E38" s="97">
        <v>0.62</v>
      </c>
      <c r="F38" s="98">
        <v>2.64</v>
      </c>
      <c r="G38" s="98">
        <v>0.96</v>
      </c>
      <c r="H38" s="98">
        <v>1.68</v>
      </c>
      <c r="I38" s="97">
        <v>6.36</v>
      </c>
      <c r="J38" s="97">
        <v>3.86</v>
      </c>
      <c r="K38" s="97">
        <v>3.17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0.01</v>
      </c>
      <c r="D13" s="113">
        <v>-0.01</v>
      </c>
      <c r="E13" s="113">
        <v>-0.01</v>
      </c>
      <c r="F13" s="114">
        <v>6.36</v>
      </c>
      <c r="G13" s="114">
        <v>5.65</v>
      </c>
      <c r="H13" s="114">
        <v>5.49</v>
      </c>
      <c r="I13" s="113">
        <v>7.16</v>
      </c>
      <c r="J13" s="113">
        <v>6.14</v>
      </c>
      <c r="K13" s="113">
        <v>5.82</v>
      </c>
      <c r="L13" s="11"/>
      <c r="M13" s="7"/>
    </row>
    <row r="14" spans="1:15">
      <c r="A14" s="7"/>
      <c r="B14" s="9" t="s">
        <v>6</v>
      </c>
      <c r="C14" s="97">
        <f>C13-AVERAGE(C15:C38)</f>
        <v>-2.6666666666666665E-2</v>
      </c>
      <c r="D14" s="97">
        <f t="shared" ref="D14:K14" si="0">D13-AVERAGE(D15:D38)</f>
        <v>-2.7083333333333334E-2</v>
      </c>
      <c r="E14" s="97">
        <f t="shared" si="0"/>
        <v>-9.1666666666666667E-3</v>
      </c>
      <c r="F14" s="98">
        <f t="shared" si="0"/>
        <v>1.8808333333333334</v>
      </c>
      <c r="G14" s="98">
        <f t="shared" si="0"/>
        <v>2.2095833333333341</v>
      </c>
      <c r="H14" s="98">
        <f t="shared" si="0"/>
        <v>1.6316666666666673</v>
      </c>
      <c r="I14" s="97">
        <f t="shared" si="0"/>
        <v>3.8333333333333339</v>
      </c>
      <c r="J14" s="97">
        <f t="shared" si="0"/>
        <v>2.0858333333333334</v>
      </c>
      <c r="K14" s="97">
        <f t="shared" si="0"/>
        <v>1.890000000000001</v>
      </c>
      <c r="L14" s="11"/>
      <c r="M14" s="7"/>
    </row>
    <row r="15" spans="1:15">
      <c r="A15" s="7"/>
      <c r="B15" s="9" t="s">
        <v>23</v>
      </c>
      <c r="C15" s="99">
        <v>0</v>
      </c>
      <c r="D15" s="99">
        <v>0</v>
      </c>
      <c r="E15" s="99">
        <v>0</v>
      </c>
      <c r="F15" s="98">
        <v>2.62</v>
      </c>
      <c r="G15" s="98">
        <v>2.14</v>
      </c>
      <c r="H15" s="98">
        <v>2.21</v>
      </c>
      <c r="I15" s="99">
        <v>0</v>
      </c>
      <c r="J15" s="99">
        <v>2.13</v>
      </c>
      <c r="K15" s="99">
        <v>2.21</v>
      </c>
      <c r="L15" s="11"/>
      <c r="M15" s="7"/>
      <c r="N15" s="17" t="s">
        <v>7</v>
      </c>
      <c r="O15" s="64">
        <f>+K17</f>
        <v>6.79</v>
      </c>
    </row>
    <row r="16" spans="1:15">
      <c r="A16" s="7"/>
      <c r="B16" s="9" t="s">
        <v>11</v>
      </c>
      <c r="C16" s="100">
        <v>-0.01</v>
      </c>
      <c r="D16" s="100">
        <v>0</v>
      </c>
      <c r="E16" s="100">
        <v>0</v>
      </c>
      <c r="F16" s="101">
        <v>7.5</v>
      </c>
      <c r="G16" s="101">
        <v>7.96</v>
      </c>
      <c r="H16" s="101">
        <v>5.92</v>
      </c>
      <c r="I16" s="100">
        <v>7.51</v>
      </c>
      <c r="J16" s="100">
        <v>8.17</v>
      </c>
      <c r="K16" s="97">
        <v>5.96</v>
      </c>
      <c r="L16" s="11"/>
      <c r="M16" s="7"/>
      <c r="N16" s="17" t="s">
        <v>5</v>
      </c>
      <c r="O16" s="18">
        <f>100-O15</f>
        <v>93.21</v>
      </c>
    </row>
    <row r="17" spans="1:17">
      <c r="A17" s="7"/>
      <c r="B17" s="19" t="s">
        <v>30</v>
      </c>
      <c r="C17" s="102">
        <v>0.02</v>
      </c>
      <c r="D17" s="102">
        <v>-0.01</v>
      </c>
      <c r="E17" s="102">
        <v>-0.01</v>
      </c>
      <c r="F17" s="102">
        <v>7.6</v>
      </c>
      <c r="G17" s="102">
        <v>6.74</v>
      </c>
      <c r="H17" s="102">
        <v>6.63</v>
      </c>
      <c r="I17" s="102">
        <v>7.81</v>
      </c>
      <c r="J17" s="102">
        <v>6.76</v>
      </c>
      <c r="K17" s="102">
        <v>6.79</v>
      </c>
      <c r="L17" s="11"/>
      <c r="M17" s="7"/>
    </row>
    <row r="18" spans="1:17">
      <c r="A18" s="7"/>
      <c r="B18" s="9" t="s">
        <v>12</v>
      </c>
      <c r="C18" s="97">
        <v>0.02</v>
      </c>
      <c r="D18" s="97">
        <v>0</v>
      </c>
      <c r="E18" s="97">
        <v>0</v>
      </c>
      <c r="F18" s="98">
        <v>7.06</v>
      </c>
      <c r="G18" s="98">
        <v>6.19</v>
      </c>
      <c r="H18" s="98">
        <v>6.13</v>
      </c>
      <c r="I18" s="97">
        <v>7.09</v>
      </c>
      <c r="J18" s="97">
        <v>6.38</v>
      </c>
      <c r="K18" s="97">
        <v>6.31</v>
      </c>
      <c r="L18" s="11"/>
      <c r="M18" s="7"/>
    </row>
    <row r="19" spans="1:17">
      <c r="A19" s="7"/>
      <c r="B19" s="9" t="s">
        <v>10</v>
      </c>
      <c r="C19" s="99">
        <v>0</v>
      </c>
      <c r="D19" s="99">
        <v>0</v>
      </c>
      <c r="E19" s="99">
        <v>0</v>
      </c>
      <c r="F19" s="98">
        <v>1.97</v>
      </c>
      <c r="G19" s="98">
        <v>1.25</v>
      </c>
      <c r="H19" s="98">
        <v>1.48</v>
      </c>
      <c r="I19" s="99">
        <v>6.68</v>
      </c>
      <c r="J19" s="99">
        <v>5.54</v>
      </c>
      <c r="K19" s="99">
        <v>3.81</v>
      </c>
      <c r="L19" s="11"/>
      <c r="M19" s="7"/>
    </row>
    <row r="20" spans="1:17">
      <c r="A20" s="7"/>
      <c r="B20" s="9" t="s">
        <v>13</v>
      </c>
      <c r="C20" s="97">
        <v>0</v>
      </c>
      <c r="D20" s="97">
        <v>0</v>
      </c>
      <c r="E20" s="97">
        <v>0</v>
      </c>
      <c r="F20" s="98">
        <v>3.65</v>
      </c>
      <c r="G20" s="98">
        <v>3.87</v>
      </c>
      <c r="H20" s="98">
        <v>3.55</v>
      </c>
      <c r="I20" s="97">
        <v>3.55</v>
      </c>
      <c r="J20" s="97">
        <v>3.94</v>
      </c>
      <c r="K20" s="97">
        <v>3.61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0.01</v>
      </c>
      <c r="D21" s="97">
        <v>0</v>
      </c>
      <c r="E21" s="97">
        <v>0.01</v>
      </c>
      <c r="F21" s="98">
        <v>5.84</v>
      </c>
      <c r="G21" s="98">
        <v>4.66</v>
      </c>
      <c r="H21" s="98">
        <v>3.35</v>
      </c>
      <c r="I21" s="97">
        <v>5.87</v>
      </c>
      <c r="J21" s="97">
        <v>4.7300000000000004</v>
      </c>
      <c r="K21" s="97">
        <v>3.29</v>
      </c>
      <c r="L21" s="11"/>
      <c r="M21" s="7"/>
      <c r="N21" s="17">
        <v>2009</v>
      </c>
      <c r="O21" s="73">
        <f>+C17</f>
        <v>0.02</v>
      </c>
      <c r="P21" s="73">
        <f>+F17</f>
        <v>7.6</v>
      </c>
      <c r="Q21" s="73">
        <f>+I17</f>
        <v>7.81</v>
      </c>
    </row>
    <row r="22" spans="1:17">
      <c r="A22" s="7"/>
      <c r="B22" s="9" t="s">
        <v>27</v>
      </c>
      <c r="C22" s="97">
        <v>0.01</v>
      </c>
      <c r="D22" s="97">
        <v>-0.01</v>
      </c>
      <c r="E22" s="97">
        <v>0.01</v>
      </c>
      <c r="F22" s="98">
        <v>0.57999999999999996</v>
      </c>
      <c r="G22" s="98">
        <v>0.54</v>
      </c>
      <c r="H22" s="98">
        <v>2.31</v>
      </c>
      <c r="I22" s="97">
        <v>0</v>
      </c>
      <c r="J22" s="97">
        <v>0.38</v>
      </c>
      <c r="K22" s="97">
        <v>2.4500000000000002</v>
      </c>
      <c r="L22" s="11"/>
      <c r="M22" s="7"/>
      <c r="N22" s="17">
        <v>2010</v>
      </c>
      <c r="O22" s="73">
        <f>+D17</f>
        <v>-0.01</v>
      </c>
      <c r="P22" s="73">
        <f>+G17</f>
        <v>6.74</v>
      </c>
      <c r="Q22" s="73">
        <f>+J17</f>
        <v>6.76</v>
      </c>
    </row>
    <row r="23" spans="1:17">
      <c r="A23" s="7"/>
      <c r="B23" s="9" t="s">
        <v>16</v>
      </c>
      <c r="C23" s="99">
        <v>0</v>
      </c>
      <c r="D23" s="99">
        <v>0</v>
      </c>
      <c r="E23" s="99">
        <v>0</v>
      </c>
      <c r="F23" s="98">
        <v>4.9400000000000004</v>
      </c>
      <c r="G23" s="98">
        <v>2.69</v>
      </c>
      <c r="H23" s="98">
        <v>2.2999999999999998</v>
      </c>
      <c r="I23" s="99">
        <v>0</v>
      </c>
      <c r="J23" s="99">
        <v>3.56</v>
      </c>
      <c r="K23" s="99">
        <v>3.06</v>
      </c>
      <c r="L23" s="11"/>
      <c r="M23" s="7"/>
      <c r="N23" s="17">
        <v>2011</v>
      </c>
      <c r="O23" s="73">
        <f>+E17</f>
        <v>-0.01</v>
      </c>
      <c r="P23" s="73">
        <f>+H17</f>
        <v>6.63</v>
      </c>
      <c r="Q23" s="73">
        <f>+K17</f>
        <v>6.79</v>
      </c>
    </row>
    <row r="24" spans="1:17">
      <c r="A24" s="7"/>
      <c r="B24" s="9" t="s">
        <v>18</v>
      </c>
      <c r="C24" s="97">
        <v>0</v>
      </c>
      <c r="D24" s="97">
        <v>-7.0000000000000007E-2</v>
      </c>
      <c r="E24" s="97">
        <v>0.01</v>
      </c>
      <c r="F24" s="98">
        <v>6.61</v>
      </c>
      <c r="G24" s="98">
        <v>5.31</v>
      </c>
      <c r="H24" s="98">
        <v>2.71</v>
      </c>
      <c r="I24" s="97">
        <v>6.71</v>
      </c>
      <c r="J24" s="97">
        <v>5.34</v>
      </c>
      <c r="K24" s="97">
        <v>2.0099999999999998</v>
      </c>
      <c r="L24" s="11"/>
      <c r="M24" s="7"/>
    </row>
    <row r="25" spans="1:17">
      <c r="A25" s="7"/>
      <c r="B25" s="9" t="s">
        <v>8</v>
      </c>
      <c r="C25" s="97">
        <v>0.02</v>
      </c>
      <c r="D25" s="97">
        <v>-0.02</v>
      </c>
      <c r="E25" s="97">
        <v>0</v>
      </c>
      <c r="F25" s="98">
        <v>6.84</v>
      </c>
      <c r="G25" s="98">
        <v>6.29</v>
      </c>
      <c r="H25" s="98">
        <v>6.09</v>
      </c>
      <c r="I25" s="97">
        <v>6.9</v>
      </c>
      <c r="J25" s="97">
        <v>6.37</v>
      </c>
      <c r="K25" s="97">
        <v>6.3</v>
      </c>
      <c r="L25" s="11"/>
      <c r="M25" s="7"/>
    </row>
    <row r="26" spans="1:17">
      <c r="A26" s="7"/>
      <c r="B26" s="9" t="s">
        <v>20</v>
      </c>
      <c r="C26" s="97">
        <v>0.01</v>
      </c>
      <c r="D26" s="97">
        <v>0</v>
      </c>
      <c r="E26" s="97">
        <v>0</v>
      </c>
      <c r="F26" s="98">
        <v>5.53</v>
      </c>
      <c r="G26" s="98">
        <v>4.16</v>
      </c>
      <c r="H26" s="98">
        <v>3.75</v>
      </c>
      <c r="I26" s="97">
        <v>5.79</v>
      </c>
      <c r="J26" s="97">
        <v>4.54</v>
      </c>
      <c r="K26" s="97">
        <v>3.85</v>
      </c>
      <c r="L26" s="11"/>
      <c r="M26" s="7"/>
    </row>
    <row r="27" spans="1:17">
      <c r="A27" s="7"/>
      <c r="B27" s="9" t="s">
        <v>22</v>
      </c>
      <c r="C27" s="99">
        <v>0.01</v>
      </c>
      <c r="D27" s="99">
        <v>0</v>
      </c>
      <c r="E27" s="99">
        <v>0.01</v>
      </c>
      <c r="F27" s="98">
        <v>6</v>
      </c>
      <c r="G27" s="98">
        <v>0.95</v>
      </c>
      <c r="H27" s="98">
        <v>10.72</v>
      </c>
      <c r="I27" s="99">
        <v>6.55</v>
      </c>
      <c r="J27" s="99">
        <v>0.98</v>
      </c>
      <c r="K27" s="99">
        <v>10.47</v>
      </c>
      <c r="L27" s="11"/>
      <c r="M27" s="7"/>
    </row>
    <row r="28" spans="1:17">
      <c r="A28" s="7"/>
      <c r="B28" s="9" t="s">
        <v>19</v>
      </c>
      <c r="C28" s="97">
        <v>0.02</v>
      </c>
      <c r="D28" s="97">
        <v>-0.01</v>
      </c>
      <c r="E28" s="97">
        <v>0.01</v>
      </c>
      <c r="F28" s="98">
        <v>2.4500000000000002</v>
      </c>
      <c r="G28" s="98">
        <v>1.77</v>
      </c>
      <c r="H28" s="98">
        <v>1.9</v>
      </c>
      <c r="I28" s="97">
        <v>4.33</v>
      </c>
      <c r="J28" s="97">
        <v>3.91</v>
      </c>
      <c r="K28" s="97">
        <v>2.21</v>
      </c>
      <c r="L28" s="11"/>
      <c r="M28" s="7"/>
    </row>
    <row r="29" spans="1:17">
      <c r="A29" s="7"/>
      <c r="B29" s="9" t="s">
        <v>15</v>
      </c>
      <c r="C29" s="97">
        <v>0</v>
      </c>
      <c r="D29" s="97">
        <v>-0.19</v>
      </c>
      <c r="E29" s="97">
        <v>-0.06</v>
      </c>
      <c r="F29" s="98">
        <v>7.24</v>
      </c>
      <c r="G29" s="98">
        <v>5.82</v>
      </c>
      <c r="H29" s="98">
        <v>5.18</v>
      </c>
      <c r="I29" s="97">
        <v>7.24</v>
      </c>
      <c r="J29" s="97">
        <v>6.08</v>
      </c>
      <c r="K29" s="97">
        <v>5.2</v>
      </c>
      <c r="L29" s="11"/>
      <c r="M29" s="7"/>
    </row>
    <row r="30" spans="1:17">
      <c r="A30" s="7"/>
      <c r="B30" s="9" t="s">
        <v>24</v>
      </c>
      <c r="C30" s="99">
        <v>0.01</v>
      </c>
      <c r="D30" s="99">
        <v>0</v>
      </c>
      <c r="E30" s="99">
        <v>0</v>
      </c>
      <c r="F30" s="98">
        <v>2.42</v>
      </c>
      <c r="G30" s="98">
        <v>1.66</v>
      </c>
      <c r="H30" s="98">
        <v>1.1299999999999999</v>
      </c>
      <c r="I30" s="99">
        <v>0</v>
      </c>
      <c r="J30" s="99">
        <v>2.92</v>
      </c>
      <c r="K30" s="99">
        <v>2.7</v>
      </c>
      <c r="L30" s="11"/>
      <c r="M30" s="7"/>
    </row>
    <row r="31" spans="1:17">
      <c r="A31" s="7"/>
      <c r="B31" s="9" t="s">
        <v>28</v>
      </c>
      <c r="C31" s="97">
        <v>0</v>
      </c>
      <c r="D31" s="97">
        <v>0</v>
      </c>
      <c r="E31" s="97">
        <v>0</v>
      </c>
      <c r="F31" s="98">
        <v>0.37</v>
      </c>
      <c r="G31" s="98">
        <v>1.38</v>
      </c>
      <c r="H31" s="98">
        <v>3.52</v>
      </c>
      <c r="I31" s="97">
        <v>0</v>
      </c>
      <c r="J31" s="97">
        <v>1.39</v>
      </c>
      <c r="K31" s="97">
        <v>3.33</v>
      </c>
      <c r="L31" s="11"/>
      <c r="M31" s="7"/>
    </row>
    <row r="32" spans="1:17">
      <c r="A32" s="7"/>
      <c r="B32" s="9" t="s">
        <v>32</v>
      </c>
      <c r="C32" s="99">
        <v>0.01</v>
      </c>
      <c r="D32" s="99">
        <v>0</v>
      </c>
      <c r="E32" s="99">
        <v>0</v>
      </c>
      <c r="F32" s="98">
        <v>2.39</v>
      </c>
      <c r="G32" s="98">
        <v>3.28</v>
      </c>
      <c r="H32" s="98">
        <v>3.84</v>
      </c>
      <c r="I32" s="99">
        <v>0</v>
      </c>
      <c r="J32" s="99">
        <v>3.36</v>
      </c>
      <c r="K32" s="99">
        <v>3.84</v>
      </c>
      <c r="L32" s="11"/>
      <c r="M32" s="7"/>
    </row>
    <row r="33" spans="1:14">
      <c r="A33" s="7"/>
      <c r="B33" s="9" t="s">
        <v>29</v>
      </c>
      <c r="C33" s="97">
        <v>0.78</v>
      </c>
      <c r="D33" s="97">
        <v>0.72</v>
      </c>
      <c r="E33" s="97">
        <v>0</v>
      </c>
      <c r="F33" s="98">
        <v>5.04</v>
      </c>
      <c r="G33" s="98">
        <v>-2.11</v>
      </c>
      <c r="H33" s="98">
        <v>1.17</v>
      </c>
      <c r="I33" s="97">
        <v>0</v>
      </c>
      <c r="J33" s="97">
        <v>1.71</v>
      </c>
      <c r="K33" s="97">
        <v>-1.45</v>
      </c>
      <c r="L33" s="11"/>
      <c r="M33" s="7"/>
    </row>
    <row r="34" spans="1:14">
      <c r="A34" s="7"/>
      <c r="B34" s="9" t="s">
        <v>31</v>
      </c>
      <c r="C34" s="97">
        <v>0</v>
      </c>
      <c r="D34" s="97">
        <v>0</v>
      </c>
      <c r="E34" s="97">
        <v>0</v>
      </c>
      <c r="F34" s="98">
        <v>4.01</v>
      </c>
      <c r="G34" s="98">
        <v>3.84</v>
      </c>
      <c r="H34" s="98">
        <v>2.92</v>
      </c>
      <c r="I34" s="97">
        <v>0</v>
      </c>
      <c r="J34" s="97">
        <v>4.2699999999999996</v>
      </c>
      <c r="K34" s="97">
        <v>2.94</v>
      </c>
      <c r="L34" s="11"/>
      <c r="M34" s="7"/>
    </row>
    <row r="35" spans="1:14">
      <c r="A35" s="7"/>
      <c r="B35" s="9" t="s">
        <v>25</v>
      </c>
      <c r="C35" s="97">
        <v>-0.01</v>
      </c>
      <c r="D35" s="97">
        <v>-0.02</v>
      </c>
      <c r="E35" s="97">
        <v>-0.01</v>
      </c>
      <c r="F35" s="98">
        <v>4.09</v>
      </c>
      <c r="G35" s="98">
        <v>2.61</v>
      </c>
      <c r="H35" s="98">
        <v>2.87</v>
      </c>
      <c r="I35" s="97">
        <v>0</v>
      </c>
      <c r="J35" s="97">
        <v>2.91</v>
      </c>
      <c r="K35" s="97">
        <v>2.88</v>
      </c>
      <c r="L35" s="11"/>
      <c r="M35" s="7"/>
    </row>
    <row r="36" spans="1:14">
      <c r="A36" s="7"/>
      <c r="B36" s="9" t="s">
        <v>26</v>
      </c>
      <c r="C36" s="97">
        <v>-0.02</v>
      </c>
      <c r="D36" s="97">
        <v>0</v>
      </c>
      <c r="E36" s="97">
        <v>0</v>
      </c>
      <c r="F36" s="98">
        <v>5.29</v>
      </c>
      <c r="G36" s="98">
        <v>5.0999999999999996</v>
      </c>
      <c r="H36" s="98">
        <v>4.8099999999999996</v>
      </c>
      <c r="I36" s="97">
        <v>0</v>
      </c>
      <c r="J36" s="97">
        <v>5.37</v>
      </c>
      <c r="K36" s="97">
        <v>4.88</v>
      </c>
      <c r="L36" s="11"/>
      <c r="M36" s="7"/>
    </row>
    <row r="37" spans="1:14">
      <c r="A37" s="7"/>
      <c r="B37" s="9" t="s">
        <v>21</v>
      </c>
      <c r="C37" s="97">
        <v>0</v>
      </c>
      <c r="D37" s="97">
        <v>0</v>
      </c>
      <c r="E37" s="97">
        <v>0</v>
      </c>
      <c r="F37" s="98">
        <v>3.57</v>
      </c>
      <c r="G37" s="98">
        <v>3.55</v>
      </c>
      <c r="H37" s="98">
        <v>3.46</v>
      </c>
      <c r="I37" s="97">
        <v>0</v>
      </c>
      <c r="J37" s="97">
        <v>3.58</v>
      </c>
      <c r="K37" s="97">
        <v>3.07</v>
      </c>
      <c r="L37" s="11"/>
      <c r="M37" s="7"/>
    </row>
    <row r="38" spans="1:14">
      <c r="A38" s="7"/>
      <c r="B38" s="9" t="s">
        <v>17</v>
      </c>
      <c r="C38" s="97">
        <v>0</v>
      </c>
      <c r="D38" s="97">
        <v>0.02</v>
      </c>
      <c r="E38" s="97">
        <v>0.01</v>
      </c>
      <c r="F38" s="98">
        <v>3.89</v>
      </c>
      <c r="G38" s="98">
        <v>2.92</v>
      </c>
      <c r="H38" s="98">
        <v>4.6500000000000004</v>
      </c>
      <c r="I38" s="97">
        <v>3.81</v>
      </c>
      <c r="J38" s="97">
        <v>2.98</v>
      </c>
      <c r="K38" s="97">
        <v>4.5999999999999996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-0.47</v>
      </c>
      <c r="D13" s="113">
        <v>-1.0900000000000001</v>
      </c>
      <c r="E13" s="113">
        <v>-0.52</v>
      </c>
      <c r="F13" s="114">
        <v>-0.08</v>
      </c>
      <c r="G13" s="114">
        <v>-2.0299999999999998</v>
      </c>
      <c r="H13" s="114">
        <v>-1.0900000000000001</v>
      </c>
      <c r="I13" s="113">
        <v>-0.38</v>
      </c>
      <c r="J13" s="113">
        <v>-0.17</v>
      </c>
      <c r="K13" s="113">
        <v>0.54</v>
      </c>
      <c r="L13" s="11"/>
      <c r="M13" s="7"/>
    </row>
    <row r="14" spans="1:15">
      <c r="A14" s="7"/>
      <c r="B14" s="9" t="s">
        <v>6</v>
      </c>
      <c r="C14" s="97">
        <f>C13-AVERAGE(C15:C38)</f>
        <v>0.70708333333333329</v>
      </c>
      <c r="D14" s="97">
        <f t="shared" ref="D14:K14" si="0">D13-AVERAGE(D15:D38)</f>
        <v>-0.74791666666666679</v>
      </c>
      <c r="E14" s="97">
        <f t="shared" si="0"/>
        <v>-0.43208333333333332</v>
      </c>
      <c r="F14" s="98">
        <f t="shared" si="0"/>
        <v>0.47041666666666654</v>
      </c>
      <c r="G14" s="98">
        <f t="shared" si="0"/>
        <v>-1.9287499999999997</v>
      </c>
      <c r="H14" s="98">
        <f t="shared" si="0"/>
        <v>-1.2595833333333335</v>
      </c>
      <c r="I14" s="97">
        <f t="shared" si="0"/>
        <v>-0.11708333333333332</v>
      </c>
      <c r="J14" s="97">
        <f t="shared" si="0"/>
        <v>0.38416666666666666</v>
      </c>
      <c r="K14" s="97">
        <f t="shared" si="0"/>
        <v>0.38208333333333333</v>
      </c>
      <c r="L14" s="11"/>
      <c r="M14" s="7"/>
    </row>
    <row r="15" spans="1:15">
      <c r="A15" s="7"/>
      <c r="B15" s="9" t="s">
        <v>23</v>
      </c>
      <c r="C15" s="99">
        <v>-1.37</v>
      </c>
      <c r="D15" s="99">
        <v>0.19</v>
      </c>
      <c r="E15" s="99">
        <v>-0.03</v>
      </c>
      <c r="F15" s="98">
        <v>-0.64</v>
      </c>
      <c r="G15" s="98">
        <v>-0.95</v>
      </c>
      <c r="H15" s="98">
        <v>-0.53</v>
      </c>
      <c r="I15" s="99">
        <v>0</v>
      </c>
      <c r="J15" s="99">
        <v>0.65</v>
      </c>
      <c r="K15" s="99">
        <v>-2.27</v>
      </c>
      <c r="L15" s="11"/>
      <c r="M15" s="7"/>
      <c r="N15" s="17" t="s">
        <v>7</v>
      </c>
      <c r="O15" s="64">
        <f>+K17</f>
        <v>1.91</v>
      </c>
    </row>
    <row r="16" spans="1:15">
      <c r="A16" s="7"/>
      <c r="B16" s="9" t="s">
        <v>11</v>
      </c>
      <c r="C16" s="100">
        <v>-1.45</v>
      </c>
      <c r="D16" s="100">
        <v>-1.39</v>
      </c>
      <c r="E16" s="100">
        <v>0.2</v>
      </c>
      <c r="F16" s="101">
        <v>-1.23</v>
      </c>
      <c r="G16" s="101">
        <v>0</v>
      </c>
      <c r="H16" s="101">
        <v>0.23</v>
      </c>
      <c r="I16" s="100">
        <v>-1.0900000000000001</v>
      </c>
      <c r="J16" s="100">
        <v>1.33</v>
      </c>
      <c r="K16" s="97">
        <v>0.99</v>
      </c>
      <c r="L16" s="11"/>
      <c r="M16" s="7"/>
      <c r="N16" s="17" t="s">
        <v>5</v>
      </c>
      <c r="O16" s="18">
        <f>100-O15</f>
        <v>98.09</v>
      </c>
    </row>
    <row r="17" spans="1:17">
      <c r="A17" s="7"/>
      <c r="B17" s="19" t="s">
        <v>30</v>
      </c>
      <c r="C17" s="102">
        <v>-7.0000000000000007E-2</v>
      </c>
      <c r="D17" s="102">
        <v>-1.4</v>
      </c>
      <c r="E17" s="102">
        <v>-0.71</v>
      </c>
      <c r="F17" s="102">
        <v>0.22</v>
      </c>
      <c r="G17" s="102">
        <v>-3.54</v>
      </c>
      <c r="H17" s="102">
        <v>-2</v>
      </c>
      <c r="I17" s="102">
        <v>-1.6</v>
      </c>
      <c r="J17" s="102">
        <v>0.18</v>
      </c>
      <c r="K17" s="102">
        <v>1.91</v>
      </c>
      <c r="L17" s="11"/>
      <c r="M17" s="7"/>
    </row>
    <row r="18" spans="1:17">
      <c r="A18" s="7"/>
      <c r="B18" s="9" t="s">
        <v>12</v>
      </c>
      <c r="C18" s="97">
        <v>-0.65</v>
      </c>
      <c r="D18" s="97">
        <v>-1.1100000000000001</v>
      </c>
      <c r="E18" s="97">
        <v>-1.1200000000000001</v>
      </c>
      <c r="F18" s="98">
        <v>0.57999999999999996</v>
      </c>
      <c r="G18" s="98">
        <v>0.41</v>
      </c>
      <c r="H18" s="98">
        <v>-1.18</v>
      </c>
      <c r="I18" s="97">
        <v>0.8</v>
      </c>
      <c r="J18" s="97">
        <v>0.69</v>
      </c>
      <c r="K18" s="97">
        <v>-4.8499999999999996</v>
      </c>
      <c r="L18" s="11"/>
      <c r="M18" s="7"/>
    </row>
    <row r="19" spans="1:17">
      <c r="A19" s="7"/>
      <c r="B19" s="9" t="s">
        <v>10</v>
      </c>
      <c r="C19" s="99">
        <v>-1.51</v>
      </c>
      <c r="D19" s="99">
        <v>-1.36</v>
      </c>
      <c r="E19" s="99">
        <v>-0.08</v>
      </c>
      <c r="F19" s="98">
        <v>-0.95</v>
      </c>
      <c r="G19" s="98">
        <v>2.19</v>
      </c>
      <c r="H19" s="98">
        <v>-0.18</v>
      </c>
      <c r="I19" s="99">
        <v>0.37</v>
      </c>
      <c r="J19" s="99">
        <v>-0.88</v>
      </c>
      <c r="K19" s="99">
        <v>-5.91</v>
      </c>
      <c r="L19" s="11"/>
      <c r="M19" s="7"/>
    </row>
    <row r="20" spans="1:17">
      <c r="A20" s="7"/>
      <c r="B20" s="9" t="s">
        <v>13</v>
      </c>
      <c r="C20" s="97">
        <v>-4.6399999999999997</v>
      </c>
      <c r="D20" s="97">
        <v>0.06</v>
      </c>
      <c r="E20" s="97">
        <v>-0.28000000000000003</v>
      </c>
      <c r="F20" s="98">
        <v>-4.87</v>
      </c>
      <c r="G20" s="98">
        <v>1.43</v>
      </c>
      <c r="H20" s="98">
        <v>0.75</v>
      </c>
      <c r="I20" s="97">
        <v>-6.8</v>
      </c>
      <c r="J20" s="97">
        <v>2.17</v>
      </c>
      <c r="K20" s="97">
        <v>5.49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-2.08</v>
      </c>
      <c r="D21" s="97">
        <v>-1.78</v>
      </c>
      <c r="E21" s="97">
        <v>-0.44</v>
      </c>
      <c r="F21" s="98">
        <v>-1.29</v>
      </c>
      <c r="G21" s="98">
        <v>0.27</v>
      </c>
      <c r="H21" s="98">
        <v>1.28</v>
      </c>
      <c r="I21" s="97">
        <v>-0.75</v>
      </c>
      <c r="J21" s="97">
        <v>1.37</v>
      </c>
      <c r="K21" s="97">
        <v>1.5</v>
      </c>
      <c r="L21" s="11"/>
      <c r="M21" s="7"/>
      <c r="N21" s="17">
        <v>2009</v>
      </c>
      <c r="O21" s="73">
        <f>+C17</f>
        <v>-7.0000000000000007E-2</v>
      </c>
      <c r="P21" s="73">
        <f>+F17</f>
        <v>0.22</v>
      </c>
      <c r="Q21" s="73">
        <f>+I17</f>
        <v>-1.6</v>
      </c>
    </row>
    <row r="22" spans="1:17">
      <c r="A22" s="7"/>
      <c r="B22" s="9" t="s">
        <v>27</v>
      </c>
      <c r="C22" s="97">
        <v>-0.63</v>
      </c>
      <c r="D22" s="97">
        <v>-0.02</v>
      </c>
      <c r="E22" s="97">
        <v>-0.23</v>
      </c>
      <c r="F22" s="98">
        <v>-0.4</v>
      </c>
      <c r="G22" s="98">
        <v>-0.4</v>
      </c>
      <c r="H22" s="98">
        <v>-0.72</v>
      </c>
      <c r="I22" s="97">
        <v>0</v>
      </c>
      <c r="J22" s="97">
        <v>-1.74</v>
      </c>
      <c r="K22" s="97">
        <v>-0.8</v>
      </c>
      <c r="L22" s="11"/>
      <c r="M22" s="7"/>
      <c r="N22" s="17">
        <v>2010</v>
      </c>
      <c r="O22" s="73">
        <f>+D17</f>
        <v>-1.4</v>
      </c>
      <c r="P22" s="73">
        <f>+G17</f>
        <v>-3.54</v>
      </c>
      <c r="Q22" s="73">
        <f>+J17</f>
        <v>0.18</v>
      </c>
    </row>
    <row r="23" spans="1:17">
      <c r="A23" s="7"/>
      <c r="B23" s="9" t="s">
        <v>16</v>
      </c>
      <c r="C23" s="99">
        <v>-0.48</v>
      </c>
      <c r="D23" s="99">
        <v>-0.35</v>
      </c>
      <c r="E23" s="99">
        <v>0.46</v>
      </c>
      <c r="F23" s="98">
        <v>0.22</v>
      </c>
      <c r="G23" s="98">
        <v>-1.21</v>
      </c>
      <c r="H23" s="98">
        <v>-0.42</v>
      </c>
      <c r="I23" s="99">
        <v>0</v>
      </c>
      <c r="J23" s="99">
        <v>-0.13</v>
      </c>
      <c r="K23" s="99">
        <v>3.08</v>
      </c>
      <c r="L23" s="11"/>
      <c r="M23" s="7"/>
      <c r="N23" s="17">
        <v>2011</v>
      </c>
      <c r="O23" s="73">
        <f>+E17</f>
        <v>-0.71</v>
      </c>
      <c r="P23" s="73">
        <f>+H17</f>
        <v>-2</v>
      </c>
      <c r="Q23" s="73">
        <f>+K17</f>
        <v>1.91</v>
      </c>
    </row>
    <row r="24" spans="1:17">
      <c r="A24" s="7"/>
      <c r="B24" s="9" t="s">
        <v>18</v>
      </c>
      <c r="C24" s="99">
        <v>0.31</v>
      </c>
      <c r="D24" s="99">
        <v>0.45</v>
      </c>
      <c r="E24" s="99">
        <v>-0.21</v>
      </c>
      <c r="F24" s="98">
        <v>0.24</v>
      </c>
      <c r="G24" s="98">
        <v>0.49</v>
      </c>
      <c r="H24" s="98">
        <v>0.47</v>
      </c>
      <c r="I24" s="99">
        <v>-1</v>
      </c>
      <c r="J24" s="99">
        <v>0.31</v>
      </c>
      <c r="K24" s="99">
        <v>-1.57</v>
      </c>
      <c r="L24" s="11"/>
      <c r="M24" s="7"/>
    </row>
    <row r="25" spans="1:17">
      <c r="A25" s="7"/>
      <c r="B25" s="9" t="s">
        <v>8</v>
      </c>
      <c r="C25" s="97">
        <v>0.03</v>
      </c>
      <c r="D25" s="97">
        <v>-0.8</v>
      </c>
      <c r="E25" s="97">
        <v>-0.74</v>
      </c>
      <c r="F25" s="98">
        <v>0.28000000000000003</v>
      </c>
      <c r="G25" s="98">
        <v>-2</v>
      </c>
      <c r="H25" s="98">
        <v>-0.25</v>
      </c>
      <c r="I25" s="97">
        <v>1.88</v>
      </c>
      <c r="J25" s="97">
        <v>-0.8</v>
      </c>
      <c r="K25" s="97">
        <v>0.52</v>
      </c>
      <c r="L25" s="11"/>
      <c r="M25" s="7"/>
    </row>
    <row r="26" spans="1:17">
      <c r="A26" s="7"/>
      <c r="B26" s="9" t="s">
        <v>20</v>
      </c>
      <c r="C26" s="97">
        <v>-3.55</v>
      </c>
      <c r="D26" s="97">
        <v>0.01</v>
      </c>
      <c r="E26" s="97">
        <v>-0.02</v>
      </c>
      <c r="F26" s="98">
        <v>-2.81</v>
      </c>
      <c r="G26" s="98">
        <v>0.16</v>
      </c>
      <c r="H26" s="98">
        <v>0.28000000000000003</v>
      </c>
      <c r="I26" s="97">
        <v>-2.99</v>
      </c>
      <c r="J26" s="97">
        <v>-2.16</v>
      </c>
      <c r="K26" s="97">
        <v>-1.74</v>
      </c>
      <c r="L26" s="11"/>
      <c r="M26" s="7"/>
    </row>
    <row r="27" spans="1:17">
      <c r="A27" s="7"/>
      <c r="B27" s="9" t="s">
        <v>22</v>
      </c>
      <c r="C27" s="97">
        <v>-0.49</v>
      </c>
      <c r="D27" s="97">
        <v>0.06</v>
      </c>
      <c r="E27" s="97">
        <v>0.42</v>
      </c>
      <c r="F27" s="98">
        <v>1.5</v>
      </c>
      <c r="G27" s="98">
        <v>0.4</v>
      </c>
      <c r="H27" s="98">
        <v>0.88</v>
      </c>
      <c r="I27" s="97">
        <v>2.1</v>
      </c>
      <c r="J27" s="97">
        <v>0.38</v>
      </c>
      <c r="K27" s="97">
        <v>1.94</v>
      </c>
      <c r="L27" s="11"/>
      <c r="M27" s="7"/>
    </row>
    <row r="28" spans="1:17">
      <c r="A28" s="7"/>
      <c r="B28" s="9" t="s">
        <v>19</v>
      </c>
      <c r="C28" s="97">
        <v>-0.99</v>
      </c>
      <c r="D28" s="97">
        <v>-0.03</v>
      </c>
      <c r="E28" s="97">
        <v>-0.16</v>
      </c>
      <c r="F28" s="98">
        <v>-0.47</v>
      </c>
      <c r="G28" s="98">
        <v>0.25</v>
      </c>
      <c r="H28" s="98">
        <v>0.69</v>
      </c>
      <c r="I28" s="97">
        <v>0.8</v>
      </c>
      <c r="J28" s="97">
        <v>-0.69</v>
      </c>
      <c r="K28" s="97">
        <v>1.76</v>
      </c>
      <c r="L28" s="11"/>
      <c r="M28" s="7"/>
    </row>
    <row r="29" spans="1:17">
      <c r="A29" s="7"/>
      <c r="B29" s="9" t="s">
        <v>15</v>
      </c>
      <c r="C29" s="97">
        <v>-0.37</v>
      </c>
      <c r="D29" s="97">
        <v>-0.14000000000000001</v>
      </c>
      <c r="E29" s="97">
        <v>-0.21</v>
      </c>
      <c r="F29" s="98">
        <v>1.31</v>
      </c>
      <c r="G29" s="98">
        <v>-3.18</v>
      </c>
      <c r="H29" s="98">
        <v>-1.72</v>
      </c>
      <c r="I29" s="97">
        <v>5.45</v>
      </c>
      <c r="J29" s="97">
        <v>-4.5999999999999996</v>
      </c>
      <c r="K29" s="97">
        <v>-4.1500000000000004</v>
      </c>
      <c r="L29" s="11"/>
      <c r="M29" s="7"/>
    </row>
    <row r="30" spans="1:17">
      <c r="A30" s="7"/>
      <c r="B30" s="9" t="s">
        <v>24</v>
      </c>
      <c r="C30" s="99">
        <v>-1.29</v>
      </c>
      <c r="D30" s="99">
        <v>-0.03</v>
      </c>
      <c r="E30" s="99">
        <v>0.6</v>
      </c>
      <c r="F30" s="98">
        <v>0.76</v>
      </c>
      <c r="G30" s="98">
        <v>-0.34</v>
      </c>
      <c r="H30" s="98">
        <v>1.1200000000000001</v>
      </c>
      <c r="I30" s="99">
        <v>0</v>
      </c>
      <c r="J30" s="99">
        <v>-1.93</v>
      </c>
      <c r="K30" s="99">
        <v>-0.95</v>
      </c>
      <c r="L30" s="11"/>
      <c r="M30" s="7"/>
    </row>
    <row r="31" spans="1:17">
      <c r="A31" s="7"/>
      <c r="B31" s="9" t="s">
        <v>28</v>
      </c>
      <c r="C31" s="97">
        <v>-1.21</v>
      </c>
      <c r="D31" s="97">
        <v>0</v>
      </c>
      <c r="E31" s="97">
        <v>1.1100000000000001</v>
      </c>
      <c r="F31" s="98">
        <v>1.31</v>
      </c>
      <c r="G31" s="98">
        <v>1.88</v>
      </c>
      <c r="H31" s="98">
        <v>2</v>
      </c>
      <c r="I31" s="97">
        <v>0</v>
      </c>
      <c r="J31" s="97">
        <v>-0.43</v>
      </c>
      <c r="K31" s="97">
        <v>2.92</v>
      </c>
      <c r="L31" s="11"/>
      <c r="M31" s="7"/>
    </row>
    <row r="32" spans="1:17">
      <c r="A32" s="7"/>
      <c r="B32" s="9" t="s">
        <v>32</v>
      </c>
      <c r="C32" s="97">
        <v>-2.94</v>
      </c>
      <c r="D32" s="97">
        <v>0.55000000000000004</v>
      </c>
      <c r="E32" s="97">
        <v>0.16</v>
      </c>
      <c r="F32" s="98">
        <v>-3.25</v>
      </c>
      <c r="G32" s="98">
        <v>0.86</v>
      </c>
      <c r="H32" s="98">
        <v>0.95</v>
      </c>
      <c r="I32" s="97">
        <v>0</v>
      </c>
      <c r="J32" s="97">
        <v>-7.0000000000000007E-2</v>
      </c>
      <c r="K32" s="97">
        <v>2.2999999999999998</v>
      </c>
      <c r="L32" s="11"/>
      <c r="M32" s="7"/>
    </row>
    <row r="33" spans="1:14">
      <c r="A33" s="7"/>
      <c r="B33" s="9" t="s">
        <v>29</v>
      </c>
      <c r="C33" s="97">
        <v>0</v>
      </c>
      <c r="D33" s="97">
        <v>0</v>
      </c>
      <c r="E33" s="97">
        <v>0</v>
      </c>
      <c r="F33" s="98">
        <v>0</v>
      </c>
      <c r="G33" s="98">
        <v>0</v>
      </c>
      <c r="H33" s="98">
        <v>0</v>
      </c>
      <c r="I33" s="97">
        <v>0</v>
      </c>
      <c r="J33" s="97">
        <v>0</v>
      </c>
      <c r="K33" s="97">
        <v>0</v>
      </c>
      <c r="L33" s="11"/>
      <c r="M33" s="7"/>
    </row>
    <row r="34" spans="1:14">
      <c r="A34" s="7"/>
      <c r="B34" s="9" t="s">
        <v>31</v>
      </c>
      <c r="C34" s="97">
        <v>-1.45</v>
      </c>
      <c r="D34" s="97">
        <v>0.09</v>
      </c>
      <c r="E34" s="97">
        <v>-0.13</v>
      </c>
      <c r="F34" s="98">
        <v>-0.84</v>
      </c>
      <c r="G34" s="98">
        <v>0.91</v>
      </c>
      <c r="H34" s="98">
        <v>0.82</v>
      </c>
      <c r="I34" s="97">
        <v>0</v>
      </c>
      <c r="J34" s="97">
        <v>1.1000000000000001</v>
      </c>
      <c r="K34" s="97">
        <v>0.92</v>
      </c>
      <c r="L34" s="11"/>
      <c r="M34" s="7"/>
    </row>
    <row r="35" spans="1:14">
      <c r="A35" s="7"/>
      <c r="B35" s="9" t="s">
        <v>25</v>
      </c>
      <c r="C35" s="97">
        <v>-1.32</v>
      </c>
      <c r="D35" s="97">
        <v>-0.32</v>
      </c>
      <c r="E35" s="97">
        <v>-7.0000000000000007E-2</v>
      </c>
      <c r="F35" s="98">
        <v>-0.73</v>
      </c>
      <c r="G35" s="98">
        <v>-0.84</v>
      </c>
      <c r="H35" s="98">
        <v>0.57999999999999996</v>
      </c>
      <c r="I35" s="97">
        <v>0</v>
      </c>
      <c r="J35" s="97">
        <v>-2.81</v>
      </c>
      <c r="K35" s="97">
        <v>1.51</v>
      </c>
      <c r="L35" s="11"/>
      <c r="M35" s="7"/>
    </row>
    <row r="36" spans="1:14">
      <c r="A36" s="7"/>
      <c r="B36" s="9" t="s">
        <v>26</v>
      </c>
      <c r="C36" s="97">
        <v>0.25</v>
      </c>
      <c r="D36" s="97">
        <v>-0.82</v>
      </c>
      <c r="E36" s="97">
        <v>-0.32</v>
      </c>
      <c r="F36" s="98">
        <v>-2.13</v>
      </c>
      <c r="G36" s="98">
        <v>-0.68</v>
      </c>
      <c r="H36" s="98">
        <v>-0.67</v>
      </c>
      <c r="I36" s="97">
        <v>0</v>
      </c>
      <c r="J36" s="97">
        <v>-4.12</v>
      </c>
      <c r="K36" s="97">
        <v>-2.59</v>
      </c>
      <c r="L36" s="11"/>
      <c r="M36" s="7"/>
    </row>
    <row r="37" spans="1:14">
      <c r="A37" s="7"/>
      <c r="B37" s="9" t="s">
        <v>21</v>
      </c>
      <c r="C37" s="97">
        <v>-0.76</v>
      </c>
      <c r="D37" s="97">
        <v>-0.21</v>
      </c>
      <c r="E37" s="97">
        <v>0.01</v>
      </c>
      <c r="F37" s="98">
        <v>1.05</v>
      </c>
      <c r="G37" s="98">
        <v>1.4</v>
      </c>
      <c r="H37" s="98">
        <v>1.44</v>
      </c>
      <c r="I37" s="97">
        <v>0</v>
      </c>
      <c r="J37" s="97">
        <v>1.76</v>
      </c>
      <c r="K37" s="97">
        <v>2.61</v>
      </c>
      <c r="L37" s="11"/>
      <c r="M37" s="7"/>
    </row>
    <row r="38" spans="1:14">
      <c r="A38" s="7"/>
      <c r="B38" s="9" t="s">
        <v>17</v>
      </c>
      <c r="C38" s="97">
        <v>-1.59</v>
      </c>
      <c r="D38" s="97">
        <v>0.14000000000000001</v>
      </c>
      <c r="E38" s="97">
        <v>-0.32</v>
      </c>
      <c r="F38" s="98">
        <v>-1.07</v>
      </c>
      <c r="G38" s="98">
        <v>0.06</v>
      </c>
      <c r="H38" s="98">
        <v>0.25</v>
      </c>
      <c r="I38" s="97">
        <v>-3.48</v>
      </c>
      <c r="J38" s="97">
        <v>-2.88</v>
      </c>
      <c r="K38" s="97">
        <v>1.17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59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0.24</v>
      </c>
      <c r="D13" s="113">
        <v>-0.05</v>
      </c>
      <c r="E13" s="113">
        <v>0.18</v>
      </c>
      <c r="F13" s="114">
        <v>0.88</v>
      </c>
      <c r="G13" s="114">
        <v>0.2</v>
      </c>
      <c r="H13" s="114">
        <v>0.92</v>
      </c>
      <c r="I13" s="113">
        <v>2.35</v>
      </c>
      <c r="J13" s="113">
        <v>-1.56</v>
      </c>
      <c r="K13" s="113">
        <v>0.86</v>
      </c>
      <c r="L13" s="11"/>
      <c r="M13" s="7"/>
    </row>
    <row r="14" spans="1:15">
      <c r="A14" s="7"/>
      <c r="B14" s="9" t="s">
        <v>6</v>
      </c>
      <c r="C14" s="97">
        <f>C13-AVERAGE(C15:C38)</f>
        <v>6.0416666666666674E-2</v>
      </c>
      <c r="D14" s="97">
        <f t="shared" ref="D14:K14" si="0">D13-AVERAGE(D15:D38)</f>
        <v>-0.28999999999999998</v>
      </c>
      <c r="E14" s="97">
        <f t="shared" si="0"/>
        <v>-9.1249999999999998E-2</v>
      </c>
      <c r="F14" s="98">
        <f t="shared" si="0"/>
        <v>0.46250000000000002</v>
      </c>
      <c r="G14" s="98">
        <f t="shared" si="0"/>
        <v>-0.16750000000000009</v>
      </c>
      <c r="H14" s="98">
        <f t="shared" si="0"/>
        <v>0.77250000000000019</v>
      </c>
      <c r="I14" s="97">
        <f t="shared" si="0"/>
        <v>0.71791666666666676</v>
      </c>
      <c r="J14" s="97">
        <f t="shared" si="0"/>
        <v>-0.41874999999999996</v>
      </c>
      <c r="K14" s="97">
        <f t="shared" si="0"/>
        <v>-0.85583333333333356</v>
      </c>
      <c r="L14" s="11"/>
      <c r="M14" s="7"/>
    </row>
    <row r="15" spans="1:15">
      <c r="A15" s="7"/>
      <c r="B15" s="9" t="s">
        <v>23</v>
      </c>
      <c r="C15" s="99">
        <v>0.26</v>
      </c>
      <c r="D15" s="99">
        <v>-0.01</v>
      </c>
      <c r="E15" s="99">
        <v>0.41</v>
      </c>
      <c r="F15" s="98">
        <v>-0.43</v>
      </c>
      <c r="G15" s="98">
        <v>-0.53</v>
      </c>
      <c r="H15" s="98">
        <v>1.05</v>
      </c>
      <c r="I15" s="99">
        <v>0</v>
      </c>
      <c r="J15" s="99">
        <v>-2.56</v>
      </c>
      <c r="K15" s="99">
        <v>0.5</v>
      </c>
      <c r="L15" s="11"/>
      <c r="M15" s="7"/>
      <c r="N15" s="17" t="s">
        <v>7</v>
      </c>
      <c r="O15" s="64">
        <f>+K17</f>
        <v>0.28999999999999998</v>
      </c>
    </row>
    <row r="16" spans="1:15">
      <c r="A16" s="7"/>
      <c r="B16" s="9" t="s">
        <v>11</v>
      </c>
      <c r="C16" s="100">
        <v>0.19</v>
      </c>
      <c r="D16" s="100">
        <v>0.65</v>
      </c>
      <c r="E16" s="100">
        <v>0.75</v>
      </c>
      <c r="F16" s="101">
        <v>-0.2</v>
      </c>
      <c r="G16" s="101">
        <v>1.49</v>
      </c>
      <c r="H16" s="101">
        <v>2.57</v>
      </c>
      <c r="I16" s="100">
        <v>2.29</v>
      </c>
      <c r="J16" s="100">
        <v>-1</v>
      </c>
      <c r="K16" s="97">
        <v>4.12</v>
      </c>
      <c r="L16" s="11"/>
      <c r="M16" s="7"/>
      <c r="N16" s="17" t="s">
        <v>5</v>
      </c>
      <c r="O16" s="18">
        <f>100-O15</f>
        <v>99.71</v>
      </c>
    </row>
    <row r="17" spans="1:17">
      <c r="A17" s="7"/>
      <c r="B17" s="19" t="s">
        <v>30</v>
      </c>
      <c r="C17" s="102">
        <v>0.3</v>
      </c>
      <c r="D17" s="102">
        <v>-0.13</v>
      </c>
      <c r="E17" s="102">
        <v>0.06</v>
      </c>
      <c r="F17" s="102">
        <v>0.83</v>
      </c>
      <c r="G17" s="102">
        <v>0.11</v>
      </c>
      <c r="H17" s="102">
        <v>0.84</v>
      </c>
      <c r="I17" s="102">
        <v>2.33</v>
      </c>
      <c r="J17" s="102">
        <v>-1.5</v>
      </c>
      <c r="K17" s="102">
        <v>0.28999999999999998</v>
      </c>
      <c r="L17" s="11"/>
      <c r="M17" s="7"/>
    </row>
    <row r="18" spans="1:17">
      <c r="A18" s="7"/>
      <c r="B18" s="9" t="s">
        <v>12</v>
      </c>
      <c r="C18" s="97">
        <v>0.08</v>
      </c>
      <c r="D18" s="97">
        <v>0.7</v>
      </c>
      <c r="E18" s="97">
        <v>0.51</v>
      </c>
      <c r="F18" s="98">
        <v>1.06</v>
      </c>
      <c r="G18" s="98">
        <v>2.2400000000000002</v>
      </c>
      <c r="H18" s="98">
        <v>3.38</v>
      </c>
      <c r="I18" s="97">
        <v>4.21</v>
      </c>
      <c r="J18" s="97">
        <v>1.45</v>
      </c>
      <c r="K18" s="97">
        <v>5.3</v>
      </c>
      <c r="L18" s="11"/>
      <c r="M18" s="7"/>
    </row>
    <row r="19" spans="1:17">
      <c r="A19" s="7"/>
      <c r="B19" s="9" t="s">
        <v>10</v>
      </c>
      <c r="C19" s="99">
        <v>0.24</v>
      </c>
      <c r="D19" s="99">
        <v>-0.32</v>
      </c>
      <c r="E19" s="99">
        <v>0.57999999999999996</v>
      </c>
      <c r="F19" s="98">
        <v>1.32</v>
      </c>
      <c r="G19" s="98">
        <v>-0.7</v>
      </c>
      <c r="H19" s="98">
        <v>1.03</v>
      </c>
      <c r="I19" s="99">
        <v>2.2799999999999998</v>
      </c>
      <c r="J19" s="99">
        <v>-2.99</v>
      </c>
      <c r="K19" s="99">
        <v>1.08</v>
      </c>
      <c r="L19" s="11"/>
      <c r="M19" s="7"/>
    </row>
    <row r="20" spans="1:17">
      <c r="A20" s="7"/>
      <c r="B20" s="9" t="s">
        <v>13</v>
      </c>
      <c r="C20" s="97">
        <v>0.23</v>
      </c>
      <c r="D20" s="97">
        <v>-0.02</v>
      </c>
      <c r="E20" s="97">
        <v>0.11</v>
      </c>
      <c r="F20" s="98">
        <v>1.95</v>
      </c>
      <c r="G20" s="98">
        <v>0.92</v>
      </c>
      <c r="H20" s="98">
        <v>1.1499999999999999</v>
      </c>
      <c r="I20" s="97">
        <v>5.7</v>
      </c>
      <c r="J20" s="97">
        <v>-0.9</v>
      </c>
      <c r="K20" s="97">
        <v>1.1399999999999999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0.28000000000000003</v>
      </c>
      <c r="D21" s="97">
        <v>-0.32</v>
      </c>
      <c r="E21" s="97">
        <v>-1.48</v>
      </c>
      <c r="F21" s="98">
        <v>1.17</v>
      </c>
      <c r="G21" s="98">
        <v>-0.14000000000000001</v>
      </c>
      <c r="H21" s="98">
        <v>-2.15</v>
      </c>
      <c r="I21" s="97">
        <v>2.79</v>
      </c>
      <c r="J21" s="97">
        <v>0.44</v>
      </c>
      <c r="K21" s="97">
        <v>-2.39</v>
      </c>
      <c r="L21" s="11"/>
      <c r="M21" s="7"/>
      <c r="N21" s="17">
        <v>2009</v>
      </c>
      <c r="O21" s="73">
        <f>+C17</f>
        <v>0.3</v>
      </c>
      <c r="P21" s="73">
        <f>+F17</f>
        <v>0.83</v>
      </c>
      <c r="Q21" s="73">
        <f>+I17</f>
        <v>2.33</v>
      </c>
    </row>
    <row r="22" spans="1:17">
      <c r="A22" s="7"/>
      <c r="B22" s="9" t="s">
        <v>27</v>
      </c>
      <c r="C22" s="97">
        <v>0.21</v>
      </c>
      <c r="D22" s="97">
        <v>0.08</v>
      </c>
      <c r="E22" s="97">
        <v>-0.44</v>
      </c>
      <c r="F22" s="98">
        <v>0.2</v>
      </c>
      <c r="G22" s="98">
        <v>0.12</v>
      </c>
      <c r="H22" s="98">
        <v>0.13</v>
      </c>
      <c r="I22" s="97">
        <v>0</v>
      </c>
      <c r="J22" s="97">
        <v>-0.94</v>
      </c>
      <c r="K22" s="97">
        <v>0.1</v>
      </c>
      <c r="L22" s="11"/>
      <c r="M22" s="7"/>
      <c r="N22" s="17">
        <v>2010</v>
      </c>
      <c r="O22" s="73">
        <f>+D17</f>
        <v>-0.13</v>
      </c>
      <c r="P22" s="73">
        <f>+G17</f>
        <v>0.11</v>
      </c>
      <c r="Q22" s="73">
        <f>+J17</f>
        <v>-1.5</v>
      </c>
    </row>
    <row r="23" spans="1:17">
      <c r="A23" s="7"/>
      <c r="B23" s="9" t="s">
        <v>16</v>
      </c>
      <c r="C23" s="99">
        <v>0.1</v>
      </c>
      <c r="D23" s="99">
        <v>0.08</v>
      </c>
      <c r="E23" s="99">
        <v>0.14000000000000001</v>
      </c>
      <c r="F23" s="98">
        <v>0.32</v>
      </c>
      <c r="G23" s="98">
        <v>1.06</v>
      </c>
      <c r="H23" s="98">
        <v>1.26</v>
      </c>
      <c r="I23" s="99">
        <v>0</v>
      </c>
      <c r="J23" s="99">
        <v>0.39</v>
      </c>
      <c r="K23" s="99">
        <v>2.57</v>
      </c>
      <c r="L23" s="11"/>
      <c r="M23" s="7"/>
      <c r="N23" s="17">
        <v>2011</v>
      </c>
      <c r="O23" s="73">
        <f>+E17</f>
        <v>0.06</v>
      </c>
      <c r="P23" s="73">
        <f>+H17</f>
        <v>0.84</v>
      </c>
      <c r="Q23" s="73">
        <f>+K17</f>
        <v>0.28999999999999998</v>
      </c>
    </row>
    <row r="24" spans="1:17">
      <c r="A24" s="7"/>
      <c r="B24" s="9" t="s">
        <v>18</v>
      </c>
      <c r="C24" s="97">
        <v>0.3</v>
      </c>
      <c r="D24" s="97">
        <v>-0.24</v>
      </c>
      <c r="E24" s="97">
        <v>0.01</v>
      </c>
      <c r="F24" s="98">
        <v>1.1299999999999999</v>
      </c>
      <c r="G24" s="98">
        <v>-0.3</v>
      </c>
      <c r="H24" s="98">
        <v>0.82</v>
      </c>
      <c r="I24" s="97">
        <v>2.4900000000000002</v>
      </c>
      <c r="J24" s="97">
        <v>-2.37</v>
      </c>
      <c r="K24" s="97">
        <v>-0.04</v>
      </c>
      <c r="L24" s="11"/>
      <c r="M24" s="7"/>
    </row>
    <row r="25" spans="1:17">
      <c r="A25" s="7"/>
      <c r="B25" s="9" t="s">
        <v>8</v>
      </c>
      <c r="C25" s="97">
        <v>0.19</v>
      </c>
      <c r="D25" s="97">
        <v>-0.08</v>
      </c>
      <c r="E25" s="97">
        <v>0.1</v>
      </c>
      <c r="F25" s="98">
        <v>1.04</v>
      </c>
      <c r="G25" s="98">
        <v>0.21</v>
      </c>
      <c r="H25" s="98">
        <v>0.68</v>
      </c>
      <c r="I25" s="97">
        <v>1.62</v>
      </c>
      <c r="J25" s="97">
        <v>-1.72</v>
      </c>
      <c r="K25" s="97">
        <v>0.55000000000000004</v>
      </c>
      <c r="L25" s="11"/>
      <c r="M25" s="7"/>
    </row>
    <row r="26" spans="1:17">
      <c r="A26" s="7"/>
      <c r="B26" s="9" t="s">
        <v>20</v>
      </c>
      <c r="C26" s="97">
        <v>0.27</v>
      </c>
      <c r="D26" s="97">
        <v>0.96</v>
      </c>
      <c r="E26" s="97">
        <v>0.78</v>
      </c>
      <c r="F26" s="98">
        <v>0.96</v>
      </c>
      <c r="G26" s="98">
        <v>2.93</v>
      </c>
      <c r="H26" s="98">
        <v>3.94</v>
      </c>
      <c r="I26" s="97">
        <v>3.14</v>
      </c>
      <c r="J26" s="97">
        <v>0.84</v>
      </c>
      <c r="K26" s="97">
        <v>5.01</v>
      </c>
      <c r="L26" s="11"/>
      <c r="M26" s="7"/>
    </row>
    <row r="27" spans="1:17">
      <c r="A27" s="7"/>
      <c r="B27" s="9" t="s">
        <v>22</v>
      </c>
      <c r="C27" s="99">
        <v>0.28999999999999998</v>
      </c>
      <c r="D27" s="99">
        <v>-0.08</v>
      </c>
      <c r="E27" s="99">
        <v>0.6</v>
      </c>
      <c r="F27" s="98">
        <v>0.53</v>
      </c>
      <c r="G27" s="98">
        <v>-0.42</v>
      </c>
      <c r="H27" s="98">
        <v>0.24</v>
      </c>
      <c r="I27" s="99">
        <v>3.67</v>
      </c>
      <c r="J27" s="99">
        <v>-0.78</v>
      </c>
      <c r="K27" s="99">
        <v>0.5</v>
      </c>
      <c r="L27" s="11"/>
      <c r="M27" s="7"/>
    </row>
    <row r="28" spans="1:17">
      <c r="A28" s="7"/>
      <c r="B28" s="9" t="s">
        <v>19</v>
      </c>
      <c r="C28" s="97">
        <v>0.18</v>
      </c>
      <c r="D28" s="97">
        <v>0.34</v>
      </c>
      <c r="E28" s="97">
        <v>0.2</v>
      </c>
      <c r="F28" s="98">
        <v>0.56000000000000005</v>
      </c>
      <c r="G28" s="98">
        <v>0.99</v>
      </c>
      <c r="H28" s="98">
        <v>0.92</v>
      </c>
      <c r="I28" s="97">
        <v>1.05</v>
      </c>
      <c r="J28" s="97">
        <v>-0.98</v>
      </c>
      <c r="K28" s="97">
        <v>0.77</v>
      </c>
      <c r="L28" s="11"/>
      <c r="M28" s="7"/>
    </row>
    <row r="29" spans="1:17">
      <c r="A29" s="7"/>
      <c r="B29" s="9" t="s">
        <v>15</v>
      </c>
      <c r="C29" s="97">
        <v>0.25</v>
      </c>
      <c r="D29" s="97">
        <v>0.4</v>
      </c>
      <c r="E29" s="97">
        <v>0.39</v>
      </c>
      <c r="F29" s="98">
        <v>0.89</v>
      </c>
      <c r="G29" s="98">
        <v>0.98</v>
      </c>
      <c r="H29" s="98">
        <v>1.31</v>
      </c>
      <c r="I29" s="97">
        <v>2.94</v>
      </c>
      <c r="J29" s="97">
        <v>-1.24</v>
      </c>
      <c r="K29" s="97">
        <v>2.87</v>
      </c>
      <c r="L29" s="11"/>
      <c r="M29" s="7"/>
    </row>
    <row r="30" spans="1:17">
      <c r="A30" s="7"/>
      <c r="B30" s="9" t="s">
        <v>24</v>
      </c>
      <c r="C30" s="97">
        <v>7.0000000000000007E-2</v>
      </c>
      <c r="D30" s="97">
        <v>0.54</v>
      </c>
      <c r="E30" s="97">
        <v>0.51</v>
      </c>
      <c r="F30" s="98">
        <v>0.26</v>
      </c>
      <c r="G30" s="98">
        <v>1.05</v>
      </c>
      <c r="H30" s="98">
        <v>1.34</v>
      </c>
      <c r="I30" s="97">
        <v>0</v>
      </c>
      <c r="J30" s="97">
        <v>0.12</v>
      </c>
      <c r="K30" s="97">
        <v>2.17</v>
      </c>
      <c r="L30" s="11"/>
      <c r="M30" s="7"/>
    </row>
    <row r="31" spans="1:17">
      <c r="A31" s="7"/>
      <c r="B31" s="9" t="s">
        <v>28</v>
      </c>
      <c r="C31" s="97">
        <v>0.23</v>
      </c>
      <c r="D31" s="97">
        <v>0.35</v>
      </c>
      <c r="E31" s="97">
        <v>0.8</v>
      </c>
      <c r="F31" s="98">
        <v>-0.63</v>
      </c>
      <c r="G31" s="98">
        <v>-0.77</v>
      </c>
      <c r="H31" s="98">
        <v>2.2200000000000002</v>
      </c>
      <c r="I31" s="97">
        <v>0</v>
      </c>
      <c r="J31" s="97">
        <v>-2.57</v>
      </c>
      <c r="K31" s="97">
        <v>1.1599999999999999</v>
      </c>
      <c r="L31" s="11"/>
      <c r="M31" s="7"/>
    </row>
    <row r="32" spans="1:17">
      <c r="A32" s="7"/>
      <c r="B32" s="9" t="s">
        <v>32</v>
      </c>
      <c r="C32" s="97">
        <v>0.25</v>
      </c>
      <c r="D32" s="97">
        <v>0.62</v>
      </c>
      <c r="E32" s="97">
        <v>0.1</v>
      </c>
      <c r="F32" s="98">
        <v>0.26</v>
      </c>
      <c r="G32" s="98">
        <v>-5.48</v>
      </c>
      <c r="H32" s="98">
        <v>-27.26</v>
      </c>
      <c r="I32" s="97">
        <v>0</v>
      </c>
      <c r="J32" s="97">
        <v>-7.25</v>
      </c>
      <c r="K32" s="97">
        <v>0.6</v>
      </c>
      <c r="L32" s="11"/>
      <c r="M32" s="7"/>
    </row>
    <row r="33" spans="1:14">
      <c r="A33" s="7"/>
      <c r="B33" s="9" t="s">
        <v>29</v>
      </c>
      <c r="C33" s="97">
        <v>0</v>
      </c>
      <c r="D33" s="97">
        <v>0</v>
      </c>
      <c r="E33" s="97">
        <v>0</v>
      </c>
      <c r="F33" s="98">
        <v>0</v>
      </c>
      <c r="G33" s="98">
        <v>0</v>
      </c>
      <c r="H33" s="98">
        <v>0</v>
      </c>
      <c r="I33" s="97">
        <v>0</v>
      </c>
      <c r="J33" s="97">
        <v>0</v>
      </c>
      <c r="K33" s="97">
        <v>0</v>
      </c>
      <c r="L33" s="11"/>
      <c r="M33" s="7"/>
    </row>
    <row r="34" spans="1:14">
      <c r="A34" s="7"/>
      <c r="B34" s="9" t="s">
        <v>31</v>
      </c>
      <c r="C34" s="97">
        <v>-0.12</v>
      </c>
      <c r="D34" s="97">
        <v>0.83</v>
      </c>
      <c r="E34" s="97">
        <v>1.1599999999999999</v>
      </c>
      <c r="F34" s="98">
        <v>-1.17</v>
      </c>
      <c r="G34" s="98">
        <v>2.15</v>
      </c>
      <c r="H34" s="98">
        <v>3.93</v>
      </c>
      <c r="I34" s="97">
        <v>0</v>
      </c>
      <c r="J34" s="97">
        <v>-0.22</v>
      </c>
      <c r="K34" s="97">
        <v>7.09</v>
      </c>
      <c r="L34" s="11"/>
      <c r="M34" s="7"/>
    </row>
    <row r="35" spans="1:14">
      <c r="A35" s="7"/>
      <c r="B35" s="65" t="s">
        <v>25</v>
      </c>
      <c r="C35" s="99">
        <v>0.24</v>
      </c>
      <c r="D35" s="99">
        <v>-0.21</v>
      </c>
      <c r="E35" s="99">
        <v>-0.04</v>
      </c>
      <c r="F35" s="98">
        <v>-0.23</v>
      </c>
      <c r="G35" s="98">
        <v>-0.3</v>
      </c>
      <c r="H35" s="98">
        <v>-0.06</v>
      </c>
      <c r="I35" s="99">
        <v>0</v>
      </c>
      <c r="J35" s="99">
        <v>-2.59</v>
      </c>
      <c r="K35" s="99">
        <v>-0.21</v>
      </c>
      <c r="L35" s="11"/>
      <c r="M35" s="7"/>
    </row>
    <row r="36" spans="1:14">
      <c r="A36" s="7"/>
      <c r="B36" s="9" t="s">
        <v>26</v>
      </c>
      <c r="C36" s="97">
        <v>0.26</v>
      </c>
      <c r="D36" s="97">
        <v>-0.21</v>
      </c>
      <c r="E36" s="97">
        <v>0.06</v>
      </c>
      <c r="F36" s="98">
        <v>0.8</v>
      </c>
      <c r="G36" s="98">
        <v>-0.46</v>
      </c>
      <c r="H36" s="98">
        <v>0.35</v>
      </c>
      <c r="I36" s="97">
        <v>0</v>
      </c>
      <c r="J36" s="97">
        <v>-2.59</v>
      </c>
      <c r="K36" s="97">
        <v>-0.02</v>
      </c>
      <c r="L36" s="11"/>
      <c r="M36" s="7"/>
    </row>
    <row r="37" spans="1:14">
      <c r="A37" s="7"/>
      <c r="B37" s="9" t="s">
        <v>21</v>
      </c>
      <c r="C37" s="97">
        <v>-0.17</v>
      </c>
      <c r="D37" s="97">
        <v>1.68</v>
      </c>
      <c r="E37" s="97">
        <v>1</v>
      </c>
      <c r="F37" s="98">
        <v>-2.65</v>
      </c>
      <c r="G37" s="98">
        <v>2.64</v>
      </c>
      <c r="H37" s="98">
        <v>4.87</v>
      </c>
      <c r="I37" s="97">
        <v>0</v>
      </c>
      <c r="J37" s="97">
        <v>1.51</v>
      </c>
      <c r="K37" s="97">
        <v>6.77</v>
      </c>
      <c r="L37" s="11"/>
      <c r="M37" s="7"/>
    </row>
    <row r="38" spans="1:14">
      <c r="A38" s="7"/>
      <c r="B38" s="9" t="s">
        <v>17</v>
      </c>
      <c r="C38" s="97">
        <v>0.18</v>
      </c>
      <c r="D38" s="97">
        <v>0.15</v>
      </c>
      <c r="E38" s="97">
        <v>0.2</v>
      </c>
      <c r="F38" s="98">
        <v>2.0499999999999998</v>
      </c>
      <c r="G38" s="98">
        <v>1.03</v>
      </c>
      <c r="H38" s="98">
        <v>0.98</v>
      </c>
      <c r="I38" s="97">
        <v>4.66</v>
      </c>
      <c r="J38" s="97">
        <v>0.06</v>
      </c>
      <c r="K38" s="97">
        <v>1.25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60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3.06</v>
      </c>
      <c r="D13" s="113">
        <v>-2.2400000000000002</v>
      </c>
      <c r="E13" s="113">
        <v>0.04</v>
      </c>
      <c r="F13" s="114">
        <v>6.3</v>
      </c>
      <c r="G13" s="114">
        <v>-0.92</v>
      </c>
      <c r="H13" s="114">
        <v>1.6</v>
      </c>
      <c r="I13" s="113">
        <v>6.92</v>
      </c>
      <c r="J13" s="113">
        <v>-5.62</v>
      </c>
      <c r="K13" s="113">
        <v>0.2</v>
      </c>
      <c r="L13" s="11"/>
      <c r="M13" s="7"/>
    </row>
    <row r="14" spans="1:15">
      <c r="A14" s="7"/>
      <c r="B14" s="9" t="s">
        <v>6</v>
      </c>
      <c r="C14" s="97">
        <f>C13-AVERAGE(C15:C38)</f>
        <v>0.98208333333333364</v>
      </c>
      <c r="D14" s="97">
        <f t="shared" ref="D14:K14" si="0">D13-AVERAGE(D15:D38)</f>
        <v>-2.2995833333333335</v>
      </c>
      <c r="E14" s="97">
        <f t="shared" si="0"/>
        <v>3.7083333333333315E-2</v>
      </c>
      <c r="F14" s="98">
        <f t="shared" si="0"/>
        <v>1.4149999999999991</v>
      </c>
      <c r="G14" s="98">
        <f t="shared" si="0"/>
        <v>-1.4475</v>
      </c>
      <c r="H14" s="98">
        <f t="shared" si="0"/>
        <v>0.4962500000000003</v>
      </c>
      <c r="I14" s="97">
        <f t="shared" si="0"/>
        <v>2.8224999999999998</v>
      </c>
      <c r="J14" s="97">
        <f t="shared" si="0"/>
        <v>-2.9100000000000006</v>
      </c>
      <c r="K14" s="97">
        <f t="shared" si="0"/>
        <v>-0.35958333333333331</v>
      </c>
      <c r="L14" s="11"/>
      <c r="M14" s="7"/>
    </row>
    <row r="15" spans="1:15">
      <c r="A15" s="7"/>
      <c r="B15" s="9" t="s">
        <v>23</v>
      </c>
      <c r="C15" s="99">
        <v>1.54</v>
      </c>
      <c r="D15" s="99">
        <v>0.03</v>
      </c>
      <c r="E15" s="99">
        <v>-0.03</v>
      </c>
      <c r="F15" s="98">
        <v>2.21</v>
      </c>
      <c r="G15" s="98">
        <v>1.54</v>
      </c>
      <c r="H15" s="98">
        <v>0.37</v>
      </c>
      <c r="I15" s="99">
        <v>0</v>
      </c>
      <c r="J15" s="99">
        <v>-1.83</v>
      </c>
      <c r="K15" s="99">
        <v>0.09</v>
      </c>
      <c r="L15" s="11"/>
      <c r="M15" s="7"/>
      <c r="N15" s="17" t="s">
        <v>7</v>
      </c>
      <c r="O15" s="64">
        <f>+K17*-1</f>
        <v>-0.46</v>
      </c>
    </row>
    <row r="16" spans="1:15">
      <c r="A16" s="7"/>
      <c r="B16" s="9" t="s">
        <v>11</v>
      </c>
      <c r="C16" s="99">
        <v>1.52</v>
      </c>
      <c r="D16" s="99">
        <v>0.7</v>
      </c>
      <c r="E16" s="99">
        <v>0.06</v>
      </c>
      <c r="F16" s="98">
        <v>5.26</v>
      </c>
      <c r="G16" s="98">
        <v>0.84</v>
      </c>
      <c r="H16" s="98">
        <v>1.84</v>
      </c>
      <c r="I16" s="99">
        <v>5.52</v>
      </c>
      <c r="J16" s="99">
        <v>-3.42</v>
      </c>
      <c r="K16" s="99">
        <v>1.86</v>
      </c>
      <c r="L16" s="11"/>
      <c r="M16" s="7"/>
      <c r="N16" s="17" t="s">
        <v>5</v>
      </c>
      <c r="O16" s="18">
        <f>100-O15</f>
        <v>100.46</v>
      </c>
    </row>
    <row r="17" spans="1:17">
      <c r="A17" s="7"/>
      <c r="B17" s="19" t="s">
        <v>30</v>
      </c>
      <c r="C17" s="102">
        <v>3.86</v>
      </c>
      <c r="D17" s="102">
        <v>-5.3</v>
      </c>
      <c r="E17" s="102">
        <v>0.04</v>
      </c>
      <c r="F17" s="102">
        <v>7.8</v>
      </c>
      <c r="G17" s="102">
        <v>-2.78</v>
      </c>
      <c r="H17" s="102">
        <v>1.3</v>
      </c>
      <c r="I17" s="102">
        <v>8.44</v>
      </c>
      <c r="J17" s="102">
        <v>-8.34</v>
      </c>
      <c r="K17" s="102">
        <v>0.46</v>
      </c>
      <c r="L17" s="11"/>
      <c r="M17" s="7"/>
    </row>
    <row r="18" spans="1:17">
      <c r="A18" s="7"/>
      <c r="B18" s="9" t="s">
        <v>12</v>
      </c>
      <c r="C18" s="97">
        <v>2.06</v>
      </c>
      <c r="D18" s="97">
        <v>0.04</v>
      </c>
      <c r="E18" s="97">
        <v>0.1</v>
      </c>
      <c r="F18" s="98">
        <v>7.48</v>
      </c>
      <c r="G18" s="98">
        <v>-3.36</v>
      </c>
      <c r="H18" s="98">
        <v>5.16</v>
      </c>
      <c r="I18" s="97">
        <v>7.8</v>
      </c>
      <c r="J18" s="97">
        <v>-5.36</v>
      </c>
      <c r="K18" s="97">
        <v>5.16</v>
      </c>
      <c r="L18" s="11"/>
      <c r="M18" s="7"/>
    </row>
    <row r="19" spans="1:17">
      <c r="A19" s="7"/>
      <c r="B19" s="9" t="s">
        <v>10</v>
      </c>
      <c r="C19" s="99">
        <v>2.3199999999999998</v>
      </c>
      <c r="D19" s="99">
        <v>-0.06</v>
      </c>
      <c r="E19" s="99">
        <v>0.1</v>
      </c>
      <c r="F19" s="98">
        <v>3.92</v>
      </c>
      <c r="G19" s="98">
        <v>2.12</v>
      </c>
      <c r="H19" s="98">
        <v>0.57999999999999996</v>
      </c>
      <c r="I19" s="99">
        <v>4.0999999999999996</v>
      </c>
      <c r="J19" s="99">
        <v>-3.42</v>
      </c>
      <c r="K19" s="99">
        <v>-3.04</v>
      </c>
      <c r="L19" s="11"/>
      <c r="M19" s="7"/>
    </row>
    <row r="20" spans="1:17">
      <c r="A20" s="7"/>
      <c r="B20" s="9" t="s">
        <v>13</v>
      </c>
      <c r="C20" s="97">
        <v>2.02</v>
      </c>
      <c r="D20" s="97">
        <v>0.9</v>
      </c>
      <c r="E20" s="97">
        <v>-0.02</v>
      </c>
      <c r="F20" s="98">
        <v>6.56</v>
      </c>
      <c r="G20" s="98">
        <v>2.9</v>
      </c>
      <c r="H20" s="98">
        <v>1.88</v>
      </c>
      <c r="I20" s="97">
        <v>6.9</v>
      </c>
      <c r="J20" s="97">
        <v>-0.38</v>
      </c>
      <c r="K20" s="97">
        <v>1.58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1.86</v>
      </c>
      <c r="D21" s="97">
        <v>1</v>
      </c>
      <c r="E21" s="97">
        <v>0.28000000000000003</v>
      </c>
      <c r="F21" s="98">
        <v>10.7</v>
      </c>
      <c r="G21" s="98">
        <v>2.74</v>
      </c>
      <c r="H21" s="98">
        <v>2.2200000000000002</v>
      </c>
      <c r="I21" s="97">
        <v>10.84</v>
      </c>
      <c r="J21" s="97">
        <v>-2.38</v>
      </c>
      <c r="K21" s="97">
        <v>1.72</v>
      </c>
      <c r="L21" s="11"/>
      <c r="M21" s="7"/>
      <c r="N21" s="17">
        <v>2009</v>
      </c>
      <c r="O21" s="73">
        <f>+C17</f>
        <v>3.86</v>
      </c>
      <c r="P21" s="73">
        <f>+F17</f>
        <v>7.8</v>
      </c>
      <c r="Q21" s="73">
        <f>+I17</f>
        <v>8.44</v>
      </c>
    </row>
    <row r="22" spans="1:17">
      <c r="A22" s="7"/>
      <c r="B22" s="9" t="s">
        <v>27</v>
      </c>
      <c r="C22" s="97">
        <v>2.29</v>
      </c>
      <c r="D22" s="97">
        <v>0</v>
      </c>
      <c r="E22" s="97">
        <v>-0.01</v>
      </c>
      <c r="F22" s="98">
        <v>2.86</v>
      </c>
      <c r="G22" s="98">
        <v>1.45</v>
      </c>
      <c r="H22" s="98">
        <v>-0.21</v>
      </c>
      <c r="I22" s="97">
        <v>0</v>
      </c>
      <c r="J22" s="97">
        <v>-2.09</v>
      </c>
      <c r="K22" s="97">
        <v>-0.7</v>
      </c>
      <c r="L22" s="11"/>
      <c r="M22" s="7"/>
      <c r="N22" s="17">
        <v>2010</v>
      </c>
      <c r="O22" s="73">
        <f>+D17</f>
        <v>-5.3</v>
      </c>
      <c r="P22" s="73">
        <f>+G17</f>
        <v>-2.78</v>
      </c>
      <c r="Q22" s="73">
        <f>+J17</f>
        <v>-8.34</v>
      </c>
    </row>
    <row r="23" spans="1:17">
      <c r="A23" s="7"/>
      <c r="B23" s="9" t="s">
        <v>16</v>
      </c>
      <c r="C23" s="99">
        <v>1.0900000000000001</v>
      </c>
      <c r="D23" s="99">
        <v>0.13</v>
      </c>
      <c r="E23" s="99">
        <v>7.0000000000000007E-2</v>
      </c>
      <c r="F23" s="98">
        <v>2.2799999999999998</v>
      </c>
      <c r="G23" s="98">
        <v>1.06</v>
      </c>
      <c r="H23" s="98">
        <v>0.43</v>
      </c>
      <c r="I23" s="99">
        <v>0</v>
      </c>
      <c r="J23" s="99">
        <v>-1.17</v>
      </c>
      <c r="K23" s="99">
        <v>-0.46</v>
      </c>
      <c r="L23" s="11"/>
      <c r="M23" s="7"/>
      <c r="N23" s="17">
        <v>2011</v>
      </c>
      <c r="O23" s="73">
        <f>+E17</f>
        <v>0.04</v>
      </c>
      <c r="P23" s="73">
        <f>+H17</f>
        <v>1.3</v>
      </c>
      <c r="Q23" s="73">
        <f>+K17</f>
        <v>0.46</v>
      </c>
    </row>
    <row r="24" spans="1:17">
      <c r="A24" s="7"/>
      <c r="B24" s="9" t="s">
        <v>18</v>
      </c>
      <c r="C24" s="97">
        <v>8.16</v>
      </c>
      <c r="D24" s="97">
        <v>-0.02</v>
      </c>
      <c r="E24" s="97">
        <v>0.06</v>
      </c>
      <c r="F24" s="98">
        <v>7.58</v>
      </c>
      <c r="G24" s="98">
        <v>-9.4600000000000009</v>
      </c>
      <c r="H24" s="98">
        <v>0.2</v>
      </c>
      <c r="I24" s="97">
        <v>7.86</v>
      </c>
      <c r="J24" s="97">
        <v>-11.76</v>
      </c>
      <c r="K24" s="97">
        <v>2.66</v>
      </c>
      <c r="L24" s="11"/>
      <c r="M24" s="7"/>
    </row>
    <row r="25" spans="1:17">
      <c r="A25" s="7"/>
      <c r="B25" s="9" t="s">
        <v>8</v>
      </c>
      <c r="C25" s="97">
        <v>2.14</v>
      </c>
      <c r="D25" s="97">
        <v>0.04</v>
      </c>
      <c r="E25" s="97">
        <v>0.04</v>
      </c>
      <c r="F25" s="98">
        <v>2.98</v>
      </c>
      <c r="G25" s="98">
        <v>-1.4</v>
      </c>
      <c r="H25" s="98">
        <v>3.6</v>
      </c>
      <c r="I25" s="97">
        <v>7.04</v>
      </c>
      <c r="J25" s="97">
        <v>-3.76</v>
      </c>
      <c r="K25" s="97">
        <v>-0.3</v>
      </c>
      <c r="L25" s="11"/>
      <c r="M25" s="7"/>
    </row>
    <row r="26" spans="1:17">
      <c r="A26" s="7"/>
      <c r="B26" s="9" t="s">
        <v>20</v>
      </c>
      <c r="C26" s="97">
        <v>1.62</v>
      </c>
      <c r="D26" s="97">
        <v>1.44</v>
      </c>
      <c r="E26" s="97">
        <v>0.02</v>
      </c>
      <c r="F26" s="98">
        <v>6</v>
      </c>
      <c r="G26" s="98">
        <v>3.5</v>
      </c>
      <c r="H26" s="98">
        <v>1.24</v>
      </c>
      <c r="I26" s="97">
        <v>6.88</v>
      </c>
      <c r="J26" s="97">
        <v>0.6</v>
      </c>
      <c r="K26" s="97">
        <v>0.7</v>
      </c>
      <c r="L26" s="11"/>
      <c r="M26" s="7"/>
    </row>
    <row r="27" spans="1:17">
      <c r="A27" s="7"/>
      <c r="B27" s="9" t="s">
        <v>22</v>
      </c>
      <c r="C27" s="97">
        <v>1.48</v>
      </c>
      <c r="D27" s="97">
        <v>0.94</v>
      </c>
      <c r="E27" s="97">
        <v>0.08</v>
      </c>
      <c r="F27" s="98">
        <v>6.64</v>
      </c>
      <c r="G27" s="98">
        <v>2.66</v>
      </c>
      <c r="H27" s="98">
        <v>2.6</v>
      </c>
      <c r="I27" s="97">
        <v>6.78</v>
      </c>
      <c r="J27" s="97">
        <v>-1.02</v>
      </c>
      <c r="K27" s="97">
        <v>0.88</v>
      </c>
      <c r="L27" s="11"/>
      <c r="M27" s="7"/>
    </row>
    <row r="28" spans="1:17">
      <c r="A28" s="7"/>
      <c r="B28" s="9" t="s">
        <v>19</v>
      </c>
      <c r="C28" s="97">
        <v>2.1800000000000002</v>
      </c>
      <c r="D28" s="97">
        <v>0.62</v>
      </c>
      <c r="E28" s="97">
        <v>-0.1</v>
      </c>
      <c r="F28" s="98">
        <v>8.48</v>
      </c>
      <c r="G28" s="98">
        <v>2.14</v>
      </c>
      <c r="H28" s="98">
        <v>1.48</v>
      </c>
      <c r="I28" s="97">
        <v>8.92</v>
      </c>
      <c r="J28" s="97">
        <v>-2.92</v>
      </c>
      <c r="K28" s="97">
        <v>-0.72</v>
      </c>
      <c r="L28" s="11"/>
      <c r="M28" s="7"/>
    </row>
    <row r="29" spans="1:17">
      <c r="A29" s="7"/>
      <c r="B29" s="9" t="s">
        <v>15</v>
      </c>
      <c r="C29" s="97">
        <v>5.8</v>
      </c>
      <c r="D29" s="97">
        <v>-0.18</v>
      </c>
      <c r="E29" s="97">
        <v>0.04</v>
      </c>
      <c r="F29" s="98">
        <v>6.54</v>
      </c>
      <c r="G29" s="98">
        <v>-1.36</v>
      </c>
      <c r="H29" s="98">
        <v>-0.04</v>
      </c>
      <c r="I29" s="97">
        <v>6.56</v>
      </c>
      <c r="J29" s="97">
        <v>-2.54</v>
      </c>
      <c r="K29" s="97">
        <v>2.56</v>
      </c>
      <c r="L29" s="11"/>
      <c r="M29" s="7"/>
    </row>
    <row r="30" spans="1:17">
      <c r="A30" s="7"/>
      <c r="B30" s="9" t="s">
        <v>24</v>
      </c>
      <c r="C30" s="99">
        <v>0.5</v>
      </c>
      <c r="D30" s="99">
        <v>-0.03</v>
      </c>
      <c r="E30" s="99">
        <v>0.04</v>
      </c>
      <c r="F30" s="98">
        <v>1.97</v>
      </c>
      <c r="G30" s="98">
        <v>0.69</v>
      </c>
      <c r="H30" s="98">
        <v>-0.32</v>
      </c>
      <c r="I30" s="99">
        <v>0</v>
      </c>
      <c r="J30" s="99">
        <v>-2.72</v>
      </c>
      <c r="K30" s="99">
        <v>1.48</v>
      </c>
      <c r="L30" s="11"/>
      <c r="M30" s="7"/>
    </row>
    <row r="31" spans="1:17">
      <c r="A31" s="7"/>
      <c r="B31" s="9" t="s">
        <v>28</v>
      </c>
      <c r="C31" s="97">
        <v>0.9</v>
      </c>
      <c r="D31" s="97">
        <v>0.21</v>
      </c>
      <c r="E31" s="97">
        <v>0.03</v>
      </c>
      <c r="F31" s="98">
        <v>2.93</v>
      </c>
      <c r="G31" s="98">
        <v>1.21</v>
      </c>
      <c r="H31" s="98">
        <v>1.55</v>
      </c>
      <c r="I31" s="97">
        <v>0</v>
      </c>
      <c r="J31" s="97">
        <v>0.14000000000000001</v>
      </c>
      <c r="K31" s="97">
        <v>1.57</v>
      </c>
      <c r="L31" s="11"/>
      <c r="M31" s="7"/>
    </row>
    <row r="32" spans="1:17">
      <c r="A32" s="7"/>
      <c r="B32" s="9" t="s">
        <v>32</v>
      </c>
      <c r="C32" s="97">
        <v>0.62</v>
      </c>
      <c r="D32" s="97">
        <v>-0.04</v>
      </c>
      <c r="E32" s="97">
        <v>-0.18</v>
      </c>
      <c r="F32" s="98">
        <v>3.06</v>
      </c>
      <c r="G32" s="98">
        <v>0.27</v>
      </c>
      <c r="H32" s="98">
        <v>-0.1</v>
      </c>
      <c r="I32" s="97">
        <v>0</v>
      </c>
      <c r="J32" s="97">
        <v>-2.64</v>
      </c>
      <c r="K32" s="97">
        <v>-0.76</v>
      </c>
      <c r="L32" s="11"/>
      <c r="M32" s="7"/>
    </row>
    <row r="33" spans="1:14">
      <c r="A33" s="7"/>
      <c r="B33" s="9" t="s">
        <v>29</v>
      </c>
      <c r="C33" s="97">
        <v>0.81</v>
      </c>
      <c r="D33" s="97">
        <v>0.23</v>
      </c>
      <c r="E33" s="97">
        <v>0.03</v>
      </c>
      <c r="F33" s="98">
        <v>2.83</v>
      </c>
      <c r="G33" s="98">
        <v>1.1299999999999999</v>
      </c>
      <c r="H33" s="98">
        <v>0.94</v>
      </c>
      <c r="I33" s="97">
        <v>0</v>
      </c>
      <c r="J33" s="97">
        <v>0.21</v>
      </c>
      <c r="K33" s="97">
        <v>0.96</v>
      </c>
      <c r="L33" s="11"/>
      <c r="M33" s="7"/>
    </row>
    <row r="34" spans="1:14">
      <c r="A34" s="7"/>
      <c r="B34" s="9" t="s">
        <v>31</v>
      </c>
      <c r="C34" s="97">
        <v>0.8</v>
      </c>
      <c r="D34" s="97">
        <v>0.2</v>
      </c>
      <c r="E34" s="97">
        <v>0.03</v>
      </c>
      <c r="F34" s="98">
        <v>2.34</v>
      </c>
      <c r="G34" s="98">
        <v>1.23</v>
      </c>
      <c r="H34" s="98">
        <v>0.74</v>
      </c>
      <c r="I34" s="97">
        <v>0</v>
      </c>
      <c r="J34" s="97">
        <v>-0.15</v>
      </c>
      <c r="K34" s="97">
        <v>0.5</v>
      </c>
      <c r="L34" s="11"/>
      <c r="M34" s="7"/>
    </row>
    <row r="35" spans="1:14">
      <c r="A35" s="7"/>
      <c r="B35" s="9" t="s">
        <v>25</v>
      </c>
      <c r="C35" s="97">
        <v>1.1200000000000001</v>
      </c>
      <c r="D35" s="97">
        <v>0.01</v>
      </c>
      <c r="E35" s="97">
        <v>-0.47</v>
      </c>
      <c r="F35" s="98">
        <v>2.96</v>
      </c>
      <c r="G35" s="98">
        <v>0.75</v>
      </c>
      <c r="H35" s="98">
        <v>-0.6</v>
      </c>
      <c r="I35" s="97">
        <v>0</v>
      </c>
      <c r="J35" s="97">
        <v>-4.42</v>
      </c>
      <c r="K35" s="97">
        <v>-1.94</v>
      </c>
      <c r="L35" s="11"/>
      <c r="M35" s="7"/>
    </row>
    <row r="36" spans="1:14">
      <c r="A36" s="7"/>
      <c r="B36" s="9" t="s">
        <v>26</v>
      </c>
      <c r="C36" s="97">
        <v>0.68</v>
      </c>
      <c r="D36" s="97">
        <v>-0.22</v>
      </c>
      <c r="E36" s="97">
        <v>0.01</v>
      </c>
      <c r="F36" s="98">
        <v>1.89</v>
      </c>
      <c r="G36" s="98">
        <v>0.88</v>
      </c>
      <c r="H36" s="98">
        <v>0.45</v>
      </c>
      <c r="I36" s="97">
        <v>0</v>
      </c>
      <c r="J36" s="97">
        <v>-2.15</v>
      </c>
      <c r="K36" s="97">
        <v>-0.16</v>
      </c>
      <c r="L36" s="11"/>
      <c r="M36" s="7"/>
    </row>
    <row r="37" spans="1:14">
      <c r="A37" s="7"/>
      <c r="B37" s="9" t="s">
        <v>21</v>
      </c>
      <c r="C37" s="97">
        <v>0.92</v>
      </c>
      <c r="D37" s="97">
        <v>0.13</v>
      </c>
      <c r="E37" s="97">
        <v>0.05</v>
      </c>
      <c r="F37" s="98">
        <v>2.4900000000000002</v>
      </c>
      <c r="G37" s="98">
        <v>1.19</v>
      </c>
      <c r="H37" s="98">
        <v>0.62</v>
      </c>
      <c r="I37" s="97">
        <v>0</v>
      </c>
      <c r="J37" s="97">
        <v>-0.74</v>
      </c>
      <c r="K37" s="97">
        <v>0.39</v>
      </c>
      <c r="L37" s="11"/>
      <c r="M37" s="7"/>
    </row>
    <row r="38" spans="1:14">
      <c r="A38" s="7"/>
      <c r="B38" s="9" t="s">
        <v>17</v>
      </c>
      <c r="C38" s="97">
        <v>3.58</v>
      </c>
      <c r="D38" s="97">
        <v>0.66</v>
      </c>
      <c r="E38" s="97">
        <v>-0.2</v>
      </c>
      <c r="F38" s="98">
        <v>9.48</v>
      </c>
      <c r="G38" s="98">
        <v>2.72</v>
      </c>
      <c r="H38" s="98">
        <v>0.56000000000000005</v>
      </c>
      <c r="I38" s="97">
        <v>10.7</v>
      </c>
      <c r="J38" s="97">
        <v>-2.78</v>
      </c>
      <c r="K38" s="97">
        <v>-1.06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61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6"/>
      <c r="E9" s="66"/>
      <c r="F9" s="66"/>
      <c r="G9" s="76"/>
      <c r="H9" s="66"/>
      <c r="I9" s="66"/>
      <c r="J9" s="76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6"/>
      <c r="E12" s="66"/>
      <c r="F12" s="66"/>
      <c r="G12" s="76"/>
      <c r="H12" s="66"/>
      <c r="I12" s="66"/>
      <c r="J12" s="76"/>
      <c r="K12" s="66"/>
      <c r="L12" s="11"/>
      <c r="M12" s="7"/>
    </row>
    <row r="13" spans="1:15">
      <c r="A13" s="7"/>
      <c r="B13" s="19" t="s">
        <v>5</v>
      </c>
      <c r="C13" s="113">
        <v>0.43</v>
      </c>
      <c r="D13" s="113">
        <v>0.16</v>
      </c>
      <c r="E13" s="113">
        <v>0.54</v>
      </c>
      <c r="F13" s="114">
        <v>2.96</v>
      </c>
      <c r="G13" s="114">
        <v>1.31</v>
      </c>
      <c r="H13" s="114">
        <v>2.34</v>
      </c>
      <c r="I13" s="113">
        <v>4.87</v>
      </c>
      <c r="J13" s="113">
        <v>2.27</v>
      </c>
      <c r="K13" s="113">
        <v>3.44</v>
      </c>
      <c r="L13" s="11"/>
      <c r="M13" s="7"/>
    </row>
    <row r="14" spans="1:15">
      <c r="A14" s="7"/>
      <c r="B14" s="9" t="s">
        <v>6</v>
      </c>
      <c r="C14" s="97">
        <f>C13-AVERAGE(C15:C38)</f>
        <v>3.7499999999999201E-3</v>
      </c>
      <c r="D14" s="97">
        <f t="shared" ref="D14:K14" si="0">D13-AVERAGE(D15:D38)</f>
        <v>2.7500000000000024E-2</v>
      </c>
      <c r="E14" s="97">
        <f t="shared" si="0"/>
        <v>0.19791666666666674</v>
      </c>
      <c r="F14" s="98">
        <f t="shared" si="0"/>
        <v>0.12083333333333268</v>
      </c>
      <c r="G14" s="98">
        <f t="shared" si="0"/>
        <v>0.16375000000000028</v>
      </c>
      <c r="H14" s="98">
        <f t="shared" si="0"/>
        <v>0.84083333333333332</v>
      </c>
      <c r="I14" s="97">
        <f t="shared" si="0"/>
        <v>2.0216666666666674</v>
      </c>
      <c r="J14" s="97">
        <f t="shared" si="0"/>
        <v>9.4999999999999751E-2</v>
      </c>
      <c r="K14" s="97">
        <f t="shared" si="0"/>
        <v>0.46624999999999961</v>
      </c>
      <c r="L14" s="11"/>
      <c r="M14" s="7"/>
    </row>
    <row r="15" spans="1:15">
      <c r="A15" s="7"/>
      <c r="B15" s="9" t="s">
        <v>23</v>
      </c>
      <c r="C15" s="99">
        <v>0.42</v>
      </c>
      <c r="D15" s="99">
        <v>0.16</v>
      </c>
      <c r="E15" s="99">
        <v>0.81</v>
      </c>
      <c r="F15" s="98">
        <v>3.77</v>
      </c>
      <c r="G15" s="98">
        <v>0.36</v>
      </c>
      <c r="H15" s="98">
        <v>2.19</v>
      </c>
      <c r="I15" s="99">
        <v>0</v>
      </c>
      <c r="J15" s="99">
        <v>0.24</v>
      </c>
      <c r="K15" s="99">
        <v>3.24</v>
      </c>
      <c r="L15" s="11"/>
      <c r="M15" s="7"/>
      <c r="N15" s="17" t="s">
        <v>7</v>
      </c>
      <c r="O15" s="64">
        <f>+K17</f>
        <v>3.12</v>
      </c>
    </row>
    <row r="16" spans="1:15">
      <c r="A16" s="7"/>
      <c r="B16" s="9" t="s">
        <v>11</v>
      </c>
      <c r="C16" s="100">
        <v>0.17</v>
      </c>
      <c r="D16" s="100">
        <v>0.2</v>
      </c>
      <c r="E16" s="100">
        <v>0.15</v>
      </c>
      <c r="F16" s="101">
        <v>3.54</v>
      </c>
      <c r="G16" s="101">
        <v>0.81</v>
      </c>
      <c r="H16" s="101">
        <v>1.24</v>
      </c>
      <c r="I16" s="100">
        <v>5.9</v>
      </c>
      <c r="J16" s="100">
        <v>2.35</v>
      </c>
      <c r="K16" s="97">
        <v>1.94</v>
      </c>
      <c r="L16" s="11"/>
      <c r="M16" s="7"/>
      <c r="N16" s="17" t="s">
        <v>5</v>
      </c>
      <c r="O16" s="18">
        <f>100-O15</f>
        <v>96.88</v>
      </c>
    </row>
    <row r="17" spans="1:17">
      <c r="A17" s="7"/>
      <c r="B17" s="19" t="s">
        <v>30</v>
      </c>
      <c r="C17" s="102">
        <v>0.48</v>
      </c>
      <c r="D17" s="102">
        <v>0.14000000000000001</v>
      </c>
      <c r="E17" s="102">
        <v>0.61</v>
      </c>
      <c r="F17" s="102">
        <v>2.63</v>
      </c>
      <c r="G17" s="102">
        <v>1.64</v>
      </c>
      <c r="H17" s="102">
        <v>3.13</v>
      </c>
      <c r="I17" s="102">
        <v>4.28</v>
      </c>
      <c r="J17" s="102">
        <v>3.06</v>
      </c>
      <c r="K17" s="102">
        <v>3.12</v>
      </c>
      <c r="L17" s="11"/>
      <c r="M17" s="7"/>
    </row>
    <row r="18" spans="1:17">
      <c r="A18" s="7"/>
      <c r="B18" s="9" t="s">
        <v>12</v>
      </c>
      <c r="C18" s="97">
        <v>-7.0000000000000007E-2</v>
      </c>
      <c r="D18" s="97">
        <v>0.42</v>
      </c>
      <c r="E18" s="97">
        <v>0.47</v>
      </c>
      <c r="F18" s="98">
        <v>2.14</v>
      </c>
      <c r="G18" s="98">
        <v>1.7</v>
      </c>
      <c r="H18" s="98">
        <v>1.71</v>
      </c>
      <c r="I18" s="97">
        <v>3.88</v>
      </c>
      <c r="J18" s="97">
        <v>3.73</v>
      </c>
      <c r="K18" s="97">
        <v>3.03</v>
      </c>
      <c r="L18" s="11"/>
      <c r="M18" s="7"/>
    </row>
    <row r="19" spans="1:17">
      <c r="A19" s="7"/>
      <c r="B19" s="9" t="s">
        <v>10</v>
      </c>
      <c r="C19" s="99">
        <v>0.25</v>
      </c>
      <c r="D19" s="99">
        <v>0.57999999999999996</v>
      </c>
      <c r="E19" s="99">
        <v>0.56999999999999995</v>
      </c>
      <c r="F19" s="98">
        <v>2.93</v>
      </c>
      <c r="G19" s="98">
        <v>1.52</v>
      </c>
      <c r="H19" s="98">
        <v>2.5099999999999998</v>
      </c>
      <c r="I19" s="99">
        <v>5.18</v>
      </c>
      <c r="J19" s="99">
        <v>1.44</v>
      </c>
      <c r="K19" s="99">
        <v>3.54</v>
      </c>
      <c r="L19" s="11"/>
      <c r="M19" s="7"/>
    </row>
    <row r="20" spans="1:17">
      <c r="A20" s="7"/>
      <c r="B20" s="9" t="s">
        <v>13</v>
      </c>
      <c r="C20" s="97">
        <v>0.49</v>
      </c>
      <c r="D20" s="97">
        <v>0.12</v>
      </c>
      <c r="E20" s="97">
        <v>0.24</v>
      </c>
      <c r="F20" s="98">
        <v>3.51</v>
      </c>
      <c r="G20" s="98">
        <v>1.31</v>
      </c>
      <c r="H20" s="98">
        <v>1.67</v>
      </c>
      <c r="I20" s="97">
        <v>4.79</v>
      </c>
      <c r="J20" s="97">
        <v>2.77</v>
      </c>
      <c r="K20" s="97">
        <v>3.68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14</v>
      </c>
      <c r="C21" s="97">
        <v>0.88</v>
      </c>
      <c r="D21" s="97">
        <v>0.02</v>
      </c>
      <c r="E21" s="97">
        <v>0.45</v>
      </c>
      <c r="F21" s="98">
        <v>3.92</v>
      </c>
      <c r="G21" s="98">
        <v>0.94</v>
      </c>
      <c r="H21" s="98">
        <v>1.72</v>
      </c>
      <c r="I21" s="97">
        <v>5.41</v>
      </c>
      <c r="J21" s="97">
        <v>4.3</v>
      </c>
      <c r="K21" s="97">
        <v>3.54</v>
      </c>
      <c r="L21" s="11"/>
      <c r="M21" s="7"/>
      <c r="N21" s="17">
        <v>2009</v>
      </c>
      <c r="O21" s="73">
        <f>+C17</f>
        <v>0.48</v>
      </c>
      <c r="P21" s="73">
        <f>+F17</f>
        <v>2.63</v>
      </c>
      <c r="Q21" s="73">
        <f>+I17</f>
        <v>4.28</v>
      </c>
    </row>
    <row r="22" spans="1:17">
      <c r="A22" s="7"/>
      <c r="B22" s="9" t="s">
        <v>27</v>
      </c>
      <c r="C22" s="97">
        <v>0.14000000000000001</v>
      </c>
      <c r="D22" s="97">
        <v>0.27</v>
      </c>
      <c r="E22" s="97">
        <v>0.17</v>
      </c>
      <c r="F22" s="98">
        <v>1.4</v>
      </c>
      <c r="G22" s="98">
        <v>1.85</v>
      </c>
      <c r="H22" s="98">
        <v>1.25</v>
      </c>
      <c r="I22" s="97">
        <v>0</v>
      </c>
      <c r="J22" s="97">
        <v>3.14</v>
      </c>
      <c r="K22" s="97">
        <v>3.35</v>
      </c>
      <c r="L22" s="11"/>
      <c r="M22" s="7"/>
      <c r="N22" s="17">
        <v>2010</v>
      </c>
      <c r="O22" s="73">
        <f>+D17</f>
        <v>0.14000000000000001</v>
      </c>
      <c r="P22" s="73">
        <f>+G17</f>
        <v>1.64</v>
      </c>
      <c r="Q22" s="73">
        <f>+J17</f>
        <v>3.06</v>
      </c>
    </row>
    <row r="23" spans="1:17">
      <c r="A23" s="7"/>
      <c r="B23" s="9" t="s">
        <v>16</v>
      </c>
      <c r="C23" s="99">
        <v>1.17</v>
      </c>
      <c r="D23" s="99">
        <v>0.18</v>
      </c>
      <c r="E23" s="99">
        <v>0.71</v>
      </c>
      <c r="F23" s="98">
        <v>2.79</v>
      </c>
      <c r="G23" s="98">
        <v>1.35</v>
      </c>
      <c r="H23" s="98">
        <v>2.09</v>
      </c>
      <c r="I23" s="99">
        <v>0</v>
      </c>
      <c r="J23" s="99">
        <v>2.46</v>
      </c>
      <c r="K23" s="99">
        <v>5.21</v>
      </c>
      <c r="L23" s="11"/>
      <c r="M23" s="7"/>
      <c r="N23" s="17">
        <v>2011</v>
      </c>
      <c r="O23" s="73">
        <f>+E17</f>
        <v>0.61</v>
      </c>
      <c r="P23" s="73">
        <f>+H17</f>
        <v>3.13</v>
      </c>
      <c r="Q23" s="73">
        <f>+K17</f>
        <v>3.12</v>
      </c>
    </row>
    <row r="24" spans="1:17">
      <c r="A24" s="7"/>
      <c r="B24" s="9" t="s">
        <v>18</v>
      </c>
      <c r="C24" s="97">
        <v>0.04</v>
      </c>
      <c r="D24" s="97">
        <v>0.19</v>
      </c>
      <c r="E24" s="97">
        <v>-0.04</v>
      </c>
      <c r="F24" s="98">
        <v>3.05</v>
      </c>
      <c r="G24" s="98">
        <v>1.65</v>
      </c>
      <c r="H24" s="98">
        <v>1.1000000000000001</v>
      </c>
      <c r="I24" s="97">
        <v>6.31</v>
      </c>
      <c r="J24" s="97">
        <v>1.91</v>
      </c>
      <c r="K24" s="97">
        <v>2.95</v>
      </c>
      <c r="L24" s="11"/>
      <c r="M24" s="7"/>
    </row>
    <row r="25" spans="1:17">
      <c r="A25" s="7"/>
      <c r="B25" s="65" t="s">
        <v>8</v>
      </c>
      <c r="C25" s="99">
        <v>0.49</v>
      </c>
      <c r="D25" s="99">
        <v>-0.12</v>
      </c>
      <c r="E25" s="99">
        <v>0.77</v>
      </c>
      <c r="F25" s="98">
        <v>3.23</v>
      </c>
      <c r="G25" s="98">
        <v>1</v>
      </c>
      <c r="H25" s="98">
        <v>2.72</v>
      </c>
      <c r="I25" s="99">
        <v>5.91</v>
      </c>
      <c r="J25" s="99">
        <v>1.1399999999999999</v>
      </c>
      <c r="K25" s="99">
        <v>4.38</v>
      </c>
      <c r="L25" s="11"/>
      <c r="M25" s="7"/>
    </row>
    <row r="26" spans="1:17">
      <c r="A26" s="7"/>
      <c r="B26" s="9" t="s">
        <v>20</v>
      </c>
      <c r="C26" s="97">
        <v>0.68</v>
      </c>
      <c r="D26" s="97">
        <v>0.51</v>
      </c>
      <c r="E26" s="97">
        <v>0.38</v>
      </c>
      <c r="F26" s="98">
        <v>2.41</v>
      </c>
      <c r="G26" s="98">
        <v>0.86</v>
      </c>
      <c r="H26" s="98">
        <v>1.1200000000000001</v>
      </c>
      <c r="I26" s="97">
        <v>4.47</v>
      </c>
      <c r="J26" s="97">
        <v>2.35</v>
      </c>
      <c r="K26" s="97">
        <v>3.09</v>
      </c>
      <c r="L26" s="11"/>
      <c r="M26" s="7"/>
    </row>
    <row r="27" spans="1:17">
      <c r="A27" s="7"/>
      <c r="B27" s="9" t="s">
        <v>22</v>
      </c>
      <c r="C27" s="97">
        <v>0.65</v>
      </c>
      <c r="D27" s="97">
        <v>0.05</v>
      </c>
      <c r="E27" s="97">
        <v>0.43</v>
      </c>
      <c r="F27" s="98">
        <v>2.91</v>
      </c>
      <c r="G27" s="98">
        <v>0.81</v>
      </c>
      <c r="H27" s="98">
        <v>1.61</v>
      </c>
      <c r="I27" s="97">
        <v>4.83</v>
      </c>
      <c r="J27" s="97">
        <v>2.31</v>
      </c>
      <c r="K27" s="97">
        <v>4.09</v>
      </c>
      <c r="L27" s="11"/>
      <c r="M27" s="7"/>
    </row>
    <row r="28" spans="1:17">
      <c r="A28" s="7"/>
      <c r="B28" s="9" t="s">
        <v>19</v>
      </c>
      <c r="C28" s="97">
        <v>0.77</v>
      </c>
      <c r="D28" s="97">
        <v>-0.28000000000000003</v>
      </c>
      <c r="E28" s="97">
        <v>0.3</v>
      </c>
      <c r="F28" s="98">
        <v>3.93</v>
      </c>
      <c r="G28" s="98">
        <v>0.44</v>
      </c>
      <c r="H28" s="98">
        <v>1.72</v>
      </c>
      <c r="I28" s="97">
        <v>5.94</v>
      </c>
      <c r="J28" s="97">
        <v>1.47</v>
      </c>
      <c r="K28" s="97">
        <v>3.57</v>
      </c>
      <c r="L28" s="11"/>
      <c r="M28" s="7"/>
    </row>
    <row r="29" spans="1:17">
      <c r="A29" s="7"/>
      <c r="B29" s="65" t="s">
        <v>15</v>
      </c>
      <c r="C29" s="99">
        <v>0.44</v>
      </c>
      <c r="D29" s="99">
        <v>-0.03</v>
      </c>
      <c r="E29" s="99">
        <v>-0.08</v>
      </c>
      <c r="F29" s="98">
        <v>3.41</v>
      </c>
      <c r="G29" s="98">
        <v>1.2</v>
      </c>
      <c r="H29" s="98">
        <v>1.1200000000000001</v>
      </c>
      <c r="I29" s="99">
        <v>5.43</v>
      </c>
      <c r="J29" s="99">
        <v>1.85</v>
      </c>
      <c r="K29" s="99">
        <v>3.46</v>
      </c>
      <c r="L29" s="11"/>
      <c r="M29" s="7"/>
    </row>
    <row r="30" spans="1:17">
      <c r="A30" s="7"/>
      <c r="B30" s="9" t="s">
        <v>24</v>
      </c>
      <c r="C30" s="99">
        <v>0.35</v>
      </c>
      <c r="D30" s="99">
        <v>-0.26</v>
      </c>
      <c r="E30" s="99">
        <v>0.33</v>
      </c>
      <c r="F30" s="98">
        <v>3.22</v>
      </c>
      <c r="G30" s="98">
        <v>1.07</v>
      </c>
      <c r="H30" s="98">
        <v>1.38</v>
      </c>
      <c r="I30" s="99">
        <v>0</v>
      </c>
      <c r="J30" s="99">
        <v>1.79</v>
      </c>
      <c r="K30" s="99">
        <v>2.2400000000000002</v>
      </c>
      <c r="L30" s="11"/>
      <c r="M30" s="7"/>
    </row>
    <row r="31" spans="1:17">
      <c r="A31" s="7"/>
      <c r="B31" s="9" t="s">
        <v>28</v>
      </c>
      <c r="C31" s="97">
        <v>0.67</v>
      </c>
      <c r="D31" s="97">
        <v>0.09</v>
      </c>
      <c r="E31" s="97">
        <v>-0.11</v>
      </c>
      <c r="F31" s="98">
        <v>1.65</v>
      </c>
      <c r="G31" s="98">
        <v>0.69</v>
      </c>
      <c r="H31" s="98">
        <v>0.93</v>
      </c>
      <c r="I31" s="97">
        <v>0</v>
      </c>
      <c r="J31" s="97">
        <v>2.06</v>
      </c>
      <c r="K31" s="97">
        <v>2.44</v>
      </c>
      <c r="L31" s="11"/>
      <c r="M31" s="7"/>
    </row>
    <row r="32" spans="1:17">
      <c r="A32" s="7"/>
      <c r="B32" s="9" t="s">
        <v>32</v>
      </c>
      <c r="C32" s="97">
        <v>-0.23</v>
      </c>
      <c r="D32" s="97">
        <v>-0.01</v>
      </c>
      <c r="E32" s="97">
        <v>-0.04</v>
      </c>
      <c r="F32" s="98">
        <v>-1.08</v>
      </c>
      <c r="G32" s="98">
        <v>0.71</v>
      </c>
      <c r="H32" s="98">
        <v>0.46</v>
      </c>
      <c r="I32" s="97">
        <v>0</v>
      </c>
      <c r="J32" s="97">
        <v>0.06</v>
      </c>
      <c r="K32" s="97">
        <v>1.22</v>
      </c>
      <c r="L32" s="11"/>
      <c r="M32" s="7"/>
    </row>
    <row r="33" spans="1:14">
      <c r="A33" s="7"/>
      <c r="B33" s="9" t="s">
        <v>29</v>
      </c>
      <c r="C33" s="97">
        <v>0.98</v>
      </c>
      <c r="D33" s="97">
        <v>-0.36</v>
      </c>
      <c r="E33" s="97">
        <v>-7.0000000000000007E-2</v>
      </c>
      <c r="F33" s="98">
        <v>5.47</v>
      </c>
      <c r="G33" s="98">
        <v>1.07</v>
      </c>
      <c r="H33" s="98">
        <v>0.37</v>
      </c>
      <c r="I33" s="97">
        <v>0</v>
      </c>
      <c r="J33" s="97">
        <v>1.96</v>
      </c>
      <c r="K33" s="97">
        <v>-1.68</v>
      </c>
      <c r="L33" s="11"/>
      <c r="M33" s="7"/>
    </row>
    <row r="34" spans="1:14">
      <c r="A34" s="7"/>
      <c r="B34" s="9" t="s">
        <v>31</v>
      </c>
      <c r="C34" s="97">
        <v>0.56000000000000005</v>
      </c>
      <c r="D34" s="97">
        <v>0.22</v>
      </c>
      <c r="E34" s="97">
        <v>0.16</v>
      </c>
      <c r="F34" s="98">
        <v>2.27</v>
      </c>
      <c r="G34" s="98">
        <v>1.99</v>
      </c>
      <c r="H34" s="98">
        <v>0.73</v>
      </c>
      <c r="I34" s="97">
        <v>0</v>
      </c>
      <c r="J34" s="97">
        <v>3.15</v>
      </c>
      <c r="K34" s="97">
        <v>2.34</v>
      </c>
      <c r="L34" s="11"/>
      <c r="M34" s="7"/>
    </row>
    <row r="35" spans="1:14">
      <c r="A35" s="7"/>
      <c r="B35" s="9" t="s">
        <v>25</v>
      </c>
      <c r="C35" s="97">
        <v>0.17</v>
      </c>
      <c r="D35" s="97">
        <v>0.15</v>
      </c>
      <c r="E35" s="97">
        <v>0.61</v>
      </c>
      <c r="F35" s="98">
        <v>1.96</v>
      </c>
      <c r="G35" s="98">
        <v>0.56000000000000005</v>
      </c>
      <c r="H35" s="98">
        <v>1.5</v>
      </c>
      <c r="I35" s="97">
        <v>0</v>
      </c>
      <c r="J35" s="97">
        <v>3.02</v>
      </c>
      <c r="K35" s="97">
        <v>2.41</v>
      </c>
      <c r="L35" s="11"/>
      <c r="M35" s="7"/>
    </row>
    <row r="36" spans="1:14">
      <c r="A36" s="7"/>
      <c r="B36" s="9" t="s">
        <v>26</v>
      </c>
      <c r="C36" s="97">
        <v>0.01</v>
      </c>
      <c r="D36" s="97">
        <v>0.04</v>
      </c>
      <c r="E36" s="97">
        <v>0.36</v>
      </c>
      <c r="F36" s="98">
        <v>2.11</v>
      </c>
      <c r="G36" s="98">
        <v>0.54</v>
      </c>
      <c r="H36" s="98">
        <v>1.36</v>
      </c>
      <c r="I36" s="97">
        <v>0</v>
      </c>
      <c r="J36" s="97">
        <v>1.35</v>
      </c>
      <c r="K36" s="97">
        <v>3.07</v>
      </c>
      <c r="L36" s="11"/>
      <c r="M36" s="7"/>
    </row>
    <row r="37" spans="1:14">
      <c r="A37" s="7"/>
      <c r="B37" s="9" t="s">
        <v>21</v>
      </c>
      <c r="C37" s="97">
        <v>0.23</v>
      </c>
      <c r="D37" s="97">
        <v>0.6</v>
      </c>
      <c r="E37" s="97">
        <v>0.26</v>
      </c>
      <c r="F37" s="98">
        <v>3.5</v>
      </c>
      <c r="G37" s="98">
        <v>1.99</v>
      </c>
      <c r="H37" s="98">
        <v>0.84</v>
      </c>
      <c r="I37" s="97">
        <v>0</v>
      </c>
      <c r="J37" s="97">
        <v>1.42</v>
      </c>
      <c r="K37" s="97">
        <v>2.6</v>
      </c>
      <c r="L37" s="11"/>
      <c r="M37" s="7"/>
    </row>
    <row r="38" spans="1:14">
      <c r="A38" s="7"/>
      <c r="B38" s="9" t="s">
        <v>17</v>
      </c>
      <c r="C38" s="97">
        <v>0.49</v>
      </c>
      <c r="D38" s="97">
        <v>0.3</v>
      </c>
      <c r="E38" s="97">
        <v>0.77</v>
      </c>
      <c r="F38" s="98">
        <v>3.47</v>
      </c>
      <c r="G38" s="98">
        <v>1.45</v>
      </c>
      <c r="H38" s="98">
        <v>1.51</v>
      </c>
      <c r="I38" s="97">
        <v>6.03</v>
      </c>
      <c r="J38" s="97">
        <v>2.87</v>
      </c>
      <c r="K38" s="97">
        <v>4.54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5.1406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08" t="s">
        <v>244</v>
      </c>
      <c r="D7" s="108"/>
      <c r="E7" s="108"/>
      <c r="F7" s="108"/>
      <c r="G7" s="108"/>
      <c r="H7" s="108"/>
      <c r="I7" s="11"/>
      <c r="J7" s="7"/>
    </row>
    <row r="8" spans="1:12">
      <c r="A8" s="7"/>
      <c r="B8" s="8"/>
      <c r="C8" s="107" t="s">
        <v>293</v>
      </c>
      <c r="D8" s="107"/>
      <c r="E8" s="107"/>
      <c r="F8" s="107"/>
      <c r="G8" s="107"/>
      <c r="H8" s="107"/>
      <c r="I8" s="11"/>
      <c r="J8" s="7"/>
    </row>
    <row r="9" spans="1:12">
      <c r="A9" s="7"/>
      <c r="B9" s="8"/>
      <c r="C9" s="66"/>
      <c r="D9" s="66"/>
      <c r="E9" s="66"/>
      <c r="F9" s="66"/>
      <c r="G9" s="66"/>
      <c r="H9" s="8"/>
      <c r="I9" s="11"/>
      <c r="J9" s="7"/>
    </row>
    <row r="10" spans="1:12" ht="15.75" customHeight="1">
      <c r="A10" s="7"/>
      <c r="B10" s="9"/>
      <c r="C10" s="107" t="s">
        <v>103</v>
      </c>
      <c r="D10" s="107"/>
      <c r="E10" s="107" t="s">
        <v>104</v>
      </c>
      <c r="F10" s="107"/>
      <c r="G10" s="107" t="s">
        <v>105</v>
      </c>
      <c r="H10" s="107"/>
      <c r="I10" s="11"/>
      <c r="J10" s="7"/>
    </row>
    <row r="11" spans="1:12">
      <c r="A11" s="7"/>
      <c r="B11" s="9"/>
      <c r="C11" s="63" t="s">
        <v>7</v>
      </c>
      <c r="D11" s="63" t="s">
        <v>5</v>
      </c>
      <c r="E11" s="63" t="s">
        <v>7</v>
      </c>
      <c r="F11" s="63" t="s">
        <v>5</v>
      </c>
      <c r="G11" s="63" t="s">
        <v>7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66"/>
      <c r="D12" s="66"/>
      <c r="E12" s="66"/>
      <c r="F12" s="66"/>
      <c r="G12" s="66"/>
      <c r="H12" s="66"/>
      <c r="I12" s="11"/>
      <c r="J12" s="7"/>
    </row>
    <row r="13" spans="1:12">
      <c r="A13" s="7"/>
      <c r="B13" s="9" t="s">
        <v>46</v>
      </c>
      <c r="C13" s="97">
        <v>-0.08</v>
      </c>
      <c r="D13" s="97">
        <v>-0.04</v>
      </c>
      <c r="E13" s="98">
        <v>2.39</v>
      </c>
      <c r="F13" s="98">
        <v>2.33</v>
      </c>
      <c r="G13" s="97">
        <v>2.8</v>
      </c>
      <c r="H13" s="97">
        <v>2.78</v>
      </c>
      <c r="I13" s="11"/>
      <c r="J13" s="7"/>
    </row>
    <row r="14" spans="1:12">
      <c r="A14" s="7"/>
      <c r="B14" s="9" t="s">
        <v>51</v>
      </c>
      <c r="C14" s="99">
        <v>0.04</v>
      </c>
      <c r="D14" s="99">
        <v>0</v>
      </c>
      <c r="E14" s="98">
        <v>1.17</v>
      </c>
      <c r="F14" s="98">
        <v>1.24</v>
      </c>
      <c r="G14" s="99">
        <v>0.43</v>
      </c>
      <c r="H14" s="99">
        <v>0.57999999999999996</v>
      </c>
      <c r="I14" s="11"/>
      <c r="J14" s="7"/>
      <c r="K14" s="17" t="s">
        <v>7</v>
      </c>
      <c r="L14" s="64">
        <f>+F22</f>
        <v>1.91</v>
      </c>
    </row>
    <row r="15" spans="1:12">
      <c r="A15" s="7"/>
      <c r="B15" s="9" t="s">
        <v>63</v>
      </c>
      <c r="C15" s="100">
        <v>-0.63</v>
      </c>
      <c r="D15" s="100">
        <v>-0.48</v>
      </c>
      <c r="E15" s="101">
        <v>-1.42</v>
      </c>
      <c r="F15" s="101">
        <v>-0.77</v>
      </c>
      <c r="G15" s="100">
        <v>2.16</v>
      </c>
      <c r="H15" s="97">
        <v>0.37</v>
      </c>
      <c r="I15" s="11"/>
      <c r="J15" s="7"/>
      <c r="K15" s="17" t="s">
        <v>9</v>
      </c>
      <c r="L15" s="18">
        <f>100-L14</f>
        <v>98.09</v>
      </c>
    </row>
    <row r="16" spans="1:12">
      <c r="A16" s="7"/>
      <c r="B16" s="9" t="s">
        <v>64</v>
      </c>
      <c r="C16" s="97">
        <v>-0.01</v>
      </c>
      <c r="D16" s="97">
        <v>-0.01</v>
      </c>
      <c r="E16" s="98">
        <v>4.9400000000000004</v>
      </c>
      <c r="F16" s="98">
        <v>4.22</v>
      </c>
      <c r="G16" s="97">
        <v>5.13</v>
      </c>
      <c r="H16" s="97">
        <v>4.59</v>
      </c>
      <c r="I16" s="11"/>
      <c r="J16" s="7"/>
    </row>
    <row r="17" spans="1:14">
      <c r="A17" s="7"/>
      <c r="B17" s="9" t="s">
        <v>106</v>
      </c>
      <c r="C17" s="97">
        <v>-0.01</v>
      </c>
      <c r="D17" s="97">
        <v>0.17</v>
      </c>
      <c r="E17" s="98">
        <v>1.1000000000000001</v>
      </c>
      <c r="F17" s="98">
        <v>1.27</v>
      </c>
      <c r="G17" s="97">
        <v>1.93</v>
      </c>
      <c r="H17" s="97">
        <v>2.67</v>
      </c>
      <c r="I17" s="11"/>
      <c r="J17" s="7"/>
    </row>
    <row r="18" spans="1:14">
      <c r="A18" s="7"/>
      <c r="B18" s="9" t="s">
        <v>49</v>
      </c>
      <c r="C18" s="99">
        <v>0.16</v>
      </c>
      <c r="D18" s="99">
        <v>0.22</v>
      </c>
      <c r="E18" s="98">
        <v>2.6</v>
      </c>
      <c r="F18" s="98">
        <v>2.1800000000000002</v>
      </c>
      <c r="G18" s="99">
        <v>4.46</v>
      </c>
      <c r="H18" s="99">
        <v>3.65</v>
      </c>
      <c r="I18" s="11"/>
      <c r="J18" s="7"/>
    </row>
    <row r="19" spans="1:14">
      <c r="A19" s="7"/>
      <c r="B19" s="9" t="s">
        <v>50</v>
      </c>
      <c r="C19" s="97">
        <v>0.15</v>
      </c>
      <c r="D19" s="97">
        <v>0.34</v>
      </c>
      <c r="E19" s="98">
        <v>2.75</v>
      </c>
      <c r="F19" s="98">
        <v>2.73</v>
      </c>
      <c r="G19" s="97">
        <v>2.78</v>
      </c>
      <c r="H19" s="97">
        <v>3.38</v>
      </c>
      <c r="I19" s="11"/>
      <c r="J19" s="7"/>
      <c r="M19" s="109" t="s">
        <v>105</v>
      </c>
      <c r="N19" s="109"/>
    </row>
    <row r="20" spans="1:14">
      <c r="A20" s="7"/>
      <c r="B20" s="9" t="s">
        <v>48</v>
      </c>
      <c r="C20" s="97">
        <v>0.02</v>
      </c>
      <c r="D20" s="97">
        <v>-0.03</v>
      </c>
      <c r="E20" s="98">
        <v>-0.28000000000000003</v>
      </c>
      <c r="F20" s="98">
        <v>0.04</v>
      </c>
      <c r="G20" s="97">
        <v>-1.24</v>
      </c>
      <c r="H20" s="97">
        <v>-0.77</v>
      </c>
      <c r="I20" s="11"/>
      <c r="J20" s="7"/>
      <c r="M20" s="78" t="s">
        <v>7</v>
      </c>
      <c r="N20" s="78" t="s">
        <v>5</v>
      </c>
    </row>
    <row r="21" spans="1:14">
      <c r="A21" s="7"/>
      <c r="B21" s="9" t="s">
        <v>47</v>
      </c>
      <c r="C21" s="97">
        <v>0.06</v>
      </c>
      <c r="D21" s="97">
        <v>0.26</v>
      </c>
      <c r="E21" s="98">
        <v>1.03</v>
      </c>
      <c r="F21" s="98">
        <v>1.43</v>
      </c>
      <c r="G21" s="97">
        <v>3.98</v>
      </c>
      <c r="H21" s="97">
        <v>3.33</v>
      </c>
      <c r="I21" s="11"/>
      <c r="J21" s="7"/>
      <c r="M21" s="77"/>
      <c r="N21" s="77"/>
    </row>
    <row r="22" spans="1:14">
      <c r="A22" s="7"/>
      <c r="B22" s="19" t="s">
        <v>62</v>
      </c>
      <c r="C22" s="102">
        <v>0</v>
      </c>
      <c r="D22" s="102">
        <v>0.12</v>
      </c>
      <c r="E22" s="102">
        <v>1.86</v>
      </c>
      <c r="F22" s="102">
        <v>1.91</v>
      </c>
      <c r="G22" s="102">
        <v>3.01</v>
      </c>
      <c r="H22" s="102">
        <v>2.84</v>
      </c>
      <c r="I22" s="11"/>
      <c r="J22" s="7"/>
      <c r="L22" s="86" t="s">
        <v>46</v>
      </c>
      <c r="M22" s="89">
        <f>+G13</f>
        <v>2.8</v>
      </c>
      <c r="N22" s="89">
        <f>+H13</f>
        <v>2.78</v>
      </c>
    </row>
    <row r="23" spans="1:14" s="17" customFormat="1" ht="14.25" customHeight="1">
      <c r="A23" s="7"/>
      <c r="B23" s="19"/>
      <c r="C23" s="20"/>
      <c r="D23" s="20"/>
      <c r="E23" s="20"/>
      <c r="F23" s="20"/>
      <c r="G23" s="20"/>
      <c r="H23" s="21"/>
      <c r="I23" s="11"/>
      <c r="J23" s="7"/>
      <c r="L23" s="86" t="s">
        <v>51</v>
      </c>
      <c r="M23" s="89">
        <f t="shared" ref="M23:N31" si="0">+G14</f>
        <v>0.43</v>
      </c>
      <c r="N23" s="89">
        <f t="shared" si="0"/>
        <v>0.57999999999999996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63</v>
      </c>
      <c r="M24" s="89">
        <f t="shared" si="0"/>
        <v>2.16</v>
      </c>
      <c r="N24" s="89">
        <f t="shared" si="0"/>
        <v>0.37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64</v>
      </c>
      <c r="M25" s="89">
        <f t="shared" si="0"/>
        <v>5.13</v>
      </c>
      <c r="N25" s="89">
        <f t="shared" si="0"/>
        <v>4.59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65</v>
      </c>
      <c r="M26" s="89">
        <f t="shared" si="0"/>
        <v>1.93</v>
      </c>
      <c r="N26" s="89">
        <f t="shared" si="0"/>
        <v>2.67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49</v>
      </c>
      <c r="M27" s="89">
        <f t="shared" si="0"/>
        <v>4.46</v>
      </c>
      <c r="N27" s="89">
        <f t="shared" si="0"/>
        <v>3.65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K28" s="17" t="str">
        <f>IF(G28="","",1)</f>
        <v/>
      </c>
      <c r="L28" s="86" t="s">
        <v>50</v>
      </c>
      <c r="M28" s="89">
        <f t="shared" si="0"/>
        <v>2.78</v>
      </c>
      <c r="N28" s="89">
        <f t="shared" si="0"/>
        <v>3.38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L29" s="86" t="s">
        <v>48</v>
      </c>
      <c r="M29" s="89">
        <f t="shared" si="0"/>
        <v>-1.24</v>
      </c>
      <c r="N29" s="89">
        <f t="shared" si="0"/>
        <v>-0.77</v>
      </c>
    </row>
    <row r="30" spans="1:14" s="17" customFormat="1">
      <c r="A30" s="7"/>
      <c r="B30" s="9"/>
      <c r="C30" s="20"/>
      <c r="D30" s="20"/>
      <c r="E30" s="20"/>
      <c r="F30" s="20"/>
      <c r="G30" s="22"/>
      <c r="H30" s="15"/>
      <c r="I30" s="11"/>
      <c r="J30" s="7"/>
      <c r="K30" s="17" t="str">
        <f>IF(G30="","",1)</f>
        <v/>
      </c>
      <c r="L30" s="86" t="s">
        <v>47</v>
      </c>
      <c r="M30" s="89">
        <f t="shared" si="0"/>
        <v>3.98</v>
      </c>
      <c r="N30" s="89">
        <f t="shared" si="0"/>
        <v>3.33</v>
      </c>
    </row>
    <row r="31" spans="1:14" s="17" customFormat="1">
      <c r="A31" s="7"/>
      <c r="B31" s="23"/>
      <c r="C31" s="22"/>
      <c r="D31" s="22"/>
      <c r="E31" s="22"/>
      <c r="F31" s="22"/>
      <c r="G31" s="22"/>
      <c r="H31" s="61"/>
      <c r="I31" s="11"/>
      <c r="J31" s="7"/>
      <c r="L31" s="90" t="s">
        <v>62</v>
      </c>
      <c r="M31" s="89">
        <f t="shared" si="0"/>
        <v>3.01</v>
      </c>
      <c r="N31" s="89">
        <f t="shared" si="0"/>
        <v>2.84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9"/>
      <c r="D44" s="9"/>
      <c r="E44" s="9"/>
      <c r="F44" s="9"/>
      <c r="G44" s="9"/>
      <c r="H44" s="9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6">
    <mergeCell ref="M19:N19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66"/>
      <c r="D9" s="77"/>
      <c r="E9" s="66"/>
      <c r="F9" s="66"/>
      <c r="G9" s="77"/>
      <c r="H9" s="66"/>
      <c r="I9" s="66"/>
      <c r="J9" s="77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66"/>
      <c r="D12" s="77"/>
      <c r="E12" s="66"/>
      <c r="F12" s="66"/>
      <c r="G12" s="77"/>
      <c r="H12" s="66"/>
      <c r="I12" s="66"/>
      <c r="J12" s="77"/>
      <c r="K12" s="66"/>
      <c r="L12" s="11"/>
      <c r="M12" s="7"/>
    </row>
    <row r="13" spans="1:15">
      <c r="A13" s="7"/>
      <c r="B13" s="19" t="s">
        <v>66</v>
      </c>
      <c r="C13" s="102">
        <f>SUMPRODUCT(C14:C38,$O$14:$O$38)/SUM($O$14:$O$38)</f>
        <v>0.91311676101627104</v>
      </c>
      <c r="D13" s="102">
        <f t="shared" ref="D13:K13" si="0">SUMPRODUCT(D14:D38,$O$14:$O$38)/SUM($O$14:$O$38)</f>
        <v>2.5383776859641332</v>
      </c>
      <c r="E13" s="102">
        <f t="shared" si="0"/>
        <v>1.8905213581377318</v>
      </c>
      <c r="F13" s="102">
        <f t="shared" si="0"/>
        <v>2.8138445483090755</v>
      </c>
      <c r="G13" s="102">
        <f t="shared" si="0"/>
        <v>7.9158561217746266</v>
      </c>
      <c r="H13" s="102">
        <f t="shared" si="0"/>
        <v>5.1345613797480567</v>
      </c>
      <c r="I13" s="102">
        <f t="shared" si="0"/>
        <v>21.206863796243734</v>
      </c>
      <c r="J13" s="102">
        <f t="shared" si="0"/>
        <v>-4.6237052912935832</v>
      </c>
      <c r="K13" s="102">
        <f t="shared" si="0"/>
        <v>11.340269892251719</v>
      </c>
      <c r="L13" s="11"/>
      <c r="M13" s="7"/>
      <c r="N13" s="17" t="s">
        <v>297</v>
      </c>
      <c r="O13" s="17" t="s">
        <v>301</v>
      </c>
    </row>
    <row r="14" spans="1:15">
      <c r="A14" s="7"/>
      <c r="B14" s="9" t="s">
        <v>72</v>
      </c>
      <c r="C14" s="97">
        <v>0.99</v>
      </c>
      <c r="D14" s="97">
        <v>0.18</v>
      </c>
      <c r="E14" s="97">
        <v>-0.3</v>
      </c>
      <c r="F14" s="98">
        <v>0.94</v>
      </c>
      <c r="G14" s="98">
        <v>-1.57</v>
      </c>
      <c r="H14" s="98">
        <v>4.43</v>
      </c>
      <c r="I14" s="97">
        <v>5.54</v>
      </c>
      <c r="J14" s="97">
        <v>-3.41</v>
      </c>
      <c r="K14" s="97">
        <v>-0.06</v>
      </c>
      <c r="L14" s="11"/>
      <c r="M14" s="7"/>
      <c r="N14" s="17" t="s">
        <v>67</v>
      </c>
      <c r="O14" s="95">
        <v>2.1291898485501699</v>
      </c>
    </row>
    <row r="15" spans="1:15">
      <c r="A15" s="7"/>
      <c r="B15" s="9" t="s">
        <v>68</v>
      </c>
      <c r="C15" s="99">
        <v>-1.41</v>
      </c>
      <c r="D15" s="99">
        <v>-1.8</v>
      </c>
      <c r="E15" s="99">
        <v>0.48</v>
      </c>
      <c r="F15" s="98">
        <v>-5.25</v>
      </c>
      <c r="G15" s="98">
        <v>-1.91</v>
      </c>
      <c r="H15" s="98">
        <v>1.72</v>
      </c>
      <c r="I15" s="99">
        <v>41.06</v>
      </c>
      <c r="J15" s="99">
        <v>-19.64</v>
      </c>
      <c r="K15" s="99">
        <v>13.59</v>
      </c>
      <c r="L15" s="11"/>
      <c r="M15" s="7"/>
      <c r="N15" s="17" t="s">
        <v>68</v>
      </c>
      <c r="O15" s="95">
        <v>1.4764036754757379</v>
      </c>
    </row>
    <row r="16" spans="1:15">
      <c r="A16" s="7"/>
      <c r="B16" s="9" t="s">
        <v>84</v>
      </c>
      <c r="C16" s="100">
        <v>-0.36</v>
      </c>
      <c r="D16" s="100">
        <v>10.85</v>
      </c>
      <c r="E16" s="100">
        <v>9.73</v>
      </c>
      <c r="F16" s="101">
        <v>9.8000000000000007</v>
      </c>
      <c r="G16" s="101">
        <v>19.64</v>
      </c>
      <c r="H16" s="101">
        <v>3.64</v>
      </c>
      <c r="I16" s="100">
        <v>54.01</v>
      </c>
      <c r="J16" s="100">
        <v>-1.45</v>
      </c>
      <c r="K16" s="97">
        <v>14.42</v>
      </c>
      <c r="L16" s="11"/>
      <c r="M16" s="7"/>
      <c r="N16" s="17" t="s">
        <v>69</v>
      </c>
      <c r="O16" s="95">
        <v>1.6330718617894453</v>
      </c>
    </row>
    <row r="17" spans="1:20">
      <c r="A17" s="7"/>
      <c r="B17" s="9" t="s">
        <v>81</v>
      </c>
      <c r="C17" s="97">
        <v>1.1599999999999999</v>
      </c>
      <c r="D17" s="97">
        <v>0.64</v>
      </c>
      <c r="E17" s="97">
        <v>-1.54</v>
      </c>
      <c r="F17" s="98">
        <v>3.67</v>
      </c>
      <c r="G17" s="98">
        <v>12.91</v>
      </c>
      <c r="H17" s="98">
        <v>4.04</v>
      </c>
      <c r="I17" s="97">
        <v>14.57</v>
      </c>
      <c r="J17" s="97">
        <v>12.1</v>
      </c>
      <c r="K17" s="97">
        <v>7.49</v>
      </c>
      <c r="L17" s="11"/>
      <c r="M17" s="7"/>
      <c r="N17" s="17" t="s">
        <v>70</v>
      </c>
      <c r="O17" s="95">
        <v>1.1704098154764015</v>
      </c>
    </row>
    <row r="18" spans="1:20">
      <c r="A18" s="7"/>
      <c r="B18" s="9" t="s">
        <v>87</v>
      </c>
      <c r="C18" s="97">
        <v>3.8</v>
      </c>
      <c r="D18" s="97">
        <v>-3.83</v>
      </c>
      <c r="E18" s="97">
        <v>2.31</v>
      </c>
      <c r="F18" s="98">
        <v>2.95</v>
      </c>
      <c r="G18" s="98">
        <v>0.62</v>
      </c>
      <c r="H18" s="98">
        <v>5.89</v>
      </c>
      <c r="I18" s="97">
        <v>6.18</v>
      </c>
      <c r="J18" s="97">
        <v>-14.95</v>
      </c>
      <c r="K18" s="97">
        <v>7.4</v>
      </c>
      <c r="L18" s="11"/>
      <c r="M18" s="7"/>
      <c r="N18" s="17" t="s">
        <v>71</v>
      </c>
      <c r="O18" s="95">
        <v>1.1799322189155124</v>
      </c>
    </row>
    <row r="19" spans="1:20">
      <c r="A19" s="7"/>
      <c r="B19" s="9" t="s">
        <v>85</v>
      </c>
      <c r="C19" s="99">
        <v>-0.96</v>
      </c>
      <c r="D19" s="99">
        <v>15.95</v>
      </c>
      <c r="E19" s="99">
        <v>7.72</v>
      </c>
      <c r="F19" s="98">
        <v>2.76</v>
      </c>
      <c r="G19" s="98">
        <v>34.18</v>
      </c>
      <c r="H19" s="98">
        <v>17.47</v>
      </c>
      <c r="I19" s="99">
        <v>48.19</v>
      </c>
      <c r="J19" s="99">
        <v>-33.69</v>
      </c>
      <c r="K19" s="99">
        <v>94.55</v>
      </c>
      <c r="L19" s="11"/>
      <c r="M19" s="7"/>
      <c r="N19" s="17" t="s">
        <v>72</v>
      </c>
      <c r="O19" s="95">
        <v>0.90018572179135603</v>
      </c>
    </row>
    <row r="20" spans="1:20">
      <c r="A20" s="7"/>
      <c r="B20" s="9" t="s">
        <v>78</v>
      </c>
      <c r="C20" s="97">
        <v>2.59</v>
      </c>
      <c r="D20" s="97">
        <v>0.39</v>
      </c>
      <c r="E20" s="97">
        <v>-0.12</v>
      </c>
      <c r="F20" s="98">
        <v>2.7</v>
      </c>
      <c r="G20" s="98">
        <v>3.64</v>
      </c>
      <c r="H20" s="98">
        <v>4.4800000000000004</v>
      </c>
      <c r="I20" s="97">
        <v>2.82</v>
      </c>
      <c r="J20" s="97">
        <v>4.87</v>
      </c>
      <c r="K20" s="97">
        <v>13.95</v>
      </c>
      <c r="L20" s="11"/>
      <c r="M20" s="7"/>
      <c r="N20" s="17" t="s">
        <v>73</v>
      </c>
      <c r="O20" s="95">
        <v>0.68875549595036234</v>
      </c>
      <c r="R20" s="17" t="s">
        <v>103</v>
      </c>
      <c r="S20" s="17" t="s">
        <v>104</v>
      </c>
      <c r="T20" s="17" t="s">
        <v>105</v>
      </c>
    </row>
    <row r="21" spans="1:20">
      <c r="A21" s="7"/>
      <c r="B21" s="9" t="s">
        <v>76</v>
      </c>
      <c r="C21" s="97">
        <v>-0.56999999999999995</v>
      </c>
      <c r="D21" s="97">
        <v>1.88</v>
      </c>
      <c r="E21" s="97">
        <v>-0.37</v>
      </c>
      <c r="F21" s="98">
        <v>-1.0900000000000001</v>
      </c>
      <c r="G21" s="98">
        <v>3.11</v>
      </c>
      <c r="H21" s="98">
        <v>4.84</v>
      </c>
      <c r="I21" s="97">
        <v>10.9</v>
      </c>
      <c r="J21" s="97">
        <v>-5.61</v>
      </c>
      <c r="K21" s="97">
        <v>-0.64</v>
      </c>
      <c r="L21" s="11"/>
      <c r="M21" s="7"/>
      <c r="N21" s="17" t="s">
        <v>74</v>
      </c>
      <c r="O21" s="95">
        <v>0.43921098602217784</v>
      </c>
      <c r="Q21" s="17">
        <v>2009</v>
      </c>
      <c r="R21" s="73">
        <f>+C13</f>
        <v>0.91311676101627104</v>
      </c>
      <c r="S21" s="73">
        <f>+F13</f>
        <v>2.8138445483090755</v>
      </c>
      <c r="T21" s="73">
        <f>+I13</f>
        <v>21.206863796243734</v>
      </c>
    </row>
    <row r="22" spans="1:20">
      <c r="A22" s="7"/>
      <c r="B22" s="9" t="s">
        <v>245</v>
      </c>
      <c r="C22" s="97">
        <v>-0.62</v>
      </c>
      <c r="D22" s="97">
        <v>-0.57999999999999996</v>
      </c>
      <c r="E22" s="97">
        <v>0.08</v>
      </c>
      <c r="F22" s="98">
        <v>3.99</v>
      </c>
      <c r="G22" s="98">
        <v>-2.82</v>
      </c>
      <c r="H22" s="98">
        <v>1.29</v>
      </c>
      <c r="I22" s="97">
        <v>7.51</v>
      </c>
      <c r="J22" s="97">
        <v>-2.81</v>
      </c>
      <c r="K22" s="97">
        <v>0.28000000000000003</v>
      </c>
      <c r="L22" s="11"/>
      <c r="M22" s="7"/>
      <c r="N22" s="17" t="s">
        <v>296</v>
      </c>
      <c r="O22" s="95">
        <v>0.51392853316691578</v>
      </c>
      <c r="Q22" s="17">
        <v>2010</v>
      </c>
      <c r="R22" s="73">
        <f>+D13</f>
        <v>2.5383776859641332</v>
      </c>
      <c r="S22" s="73">
        <f>+G13</f>
        <v>7.9158561217746266</v>
      </c>
      <c r="T22" s="73">
        <f>+J13</f>
        <v>-4.6237052912935832</v>
      </c>
    </row>
    <row r="23" spans="1:20">
      <c r="A23" s="7"/>
      <c r="B23" s="9" t="s">
        <v>77</v>
      </c>
      <c r="C23" s="99">
        <v>-1.29</v>
      </c>
      <c r="D23" s="99">
        <v>8.2199999999999989</v>
      </c>
      <c r="E23" s="99">
        <v>0.93</v>
      </c>
      <c r="F23" s="98">
        <v>-2.63</v>
      </c>
      <c r="G23" s="98">
        <v>19.310000000000002</v>
      </c>
      <c r="H23" s="98">
        <v>4.0199999999999996</v>
      </c>
      <c r="I23" s="99">
        <v>59.86</v>
      </c>
      <c r="J23" s="99">
        <v>1.65</v>
      </c>
      <c r="K23" s="99">
        <v>5.8</v>
      </c>
      <c r="L23" s="11"/>
      <c r="M23" s="7"/>
      <c r="N23" s="17" t="s">
        <v>76</v>
      </c>
      <c r="O23" s="95">
        <v>0.38286312801723893</v>
      </c>
      <c r="Q23" s="17">
        <v>2011</v>
      </c>
      <c r="R23" s="73">
        <f>+E13</f>
        <v>1.8905213581377318</v>
      </c>
      <c r="S23" s="73">
        <f>+H13</f>
        <v>5.1345613797480567</v>
      </c>
      <c r="T23" s="73">
        <f>+K13</f>
        <v>11.340269892251719</v>
      </c>
    </row>
    <row r="24" spans="1:20">
      <c r="A24" s="7"/>
      <c r="B24" s="9" t="s">
        <v>73</v>
      </c>
      <c r="C24" s="97">
        <v>-0.86</v>
      </c>
      <c r="D24" s="97">
        <v>2.08</v>
      </c>
      <c r="E24" s="97">
        <v>-0.32</v>
      </c>
      <c r="F24" s="98">
        <v>-1.04</v>
      </c>
      <c r="G24" s="98">
        <v>7.88</v>
      </c>
      <c r="H24" s="98">
        <v>0.12</v>
      </c>
      <c r="I24" s="97">
        <v>9.82</v>
      </c>
      <c r="J24" s="97">
        <v>0.38</v>
      </c>
      <c r="K24" s="97">
        <v>-2.38</v>
      </c>
      <c r="L24" s="11"/>
      <c r="M24" s="7"/>
      <c r="N24" s="17" t="s">
        <v>298</v>
      </c>
      <c r="O24" s="95">
        <v>0.4099052112263229</v>
      </c>
    </row>
    <row r="25" spans="1:20">
      <c r="A25" s="7"/>
      <c r="B25" s="65" t="s">
        <v>69</v>
      </c>
      <c r="C25" s="99">
        <v>0.27</v>
      </c>
      <c r="D25" s="99">
        <v>0.41</v>
      </c>
      <c r="E25" s="99">
        <v>7.0000000000000007E-2</v>
      </c>
      <c r="F25" s="98">
        <v>2.73</v>
      </c>
      <c r="G25" s="98">
        <v>0.73</v>
      </c>
      <c r="H25" s="98">
        <v>0.49</v>
      </c>
      <c r="I25" s="99">
        <v>5.78</v>
      </c>
      <c r="J25" s="99">
        <v>1.42</v>
      </c>
      <c r="K25" s="99">
        <v>1.22</v>
      </c>
      <c r="L25" s="11"/>
      <c r="M25" s="7"/>
      <c r="N25" s="17" t="s">
        <v>295</v>
      </c>
      <c r="O25" s="95">
        <v>0.4590634295119087</v>
      </c>
    </row>
    <row r="26" spans="1:20">
      <c r="A26" s="7"/>
      <c r="B26" s="9" t="s">
        <v>88</v>
      </c>
      <c r="C26" s="97">
        <v>14.26</v>
      </c>
      <c r="D26" s="97">
        <v>-2.35</v>
      </c>
      <c r="E26" s="97">
        <v>15.73</v>
      </c>
      <c r="F26" s="98">
        <v>24.56</v>
      </c>
      <c r="G26" s="98">
        <v>23.79</v>
      </c>
      <c r="H26" s="98">
        <v>60.68</v>
      </c>
      <c r="I26" s="97">
        <v>38.270000000000003</v>
      </c>
      <c r="J26" s="97">
        <v>-7.36</v>
      </c>
      <c r="K26" s="97">
        <v>8.08</v>
      </c>
      <c r="L26" s="11"/>
      <c r="M26" s="7"/>
      <c r="N26" s="17" t="s">
        <v>78</v>
      </c>
      <c r="O26" s="95">
        <v>0.32709471295920883</v>
      </c>
      <c r="Q26" s="17" t="s">
        <v>66</v>
      </c>
      <c r="R26" s="64">
        <f>+K13</f>
        <v>11.340269892251719</v>
      </c>
    </row>
    <row r="27" spans="1:20">
      <c r="A27" s="7"/>
      <c r="B27" s="9" t="s">
        <v>246</v>
      </c>
      <c r="C27" s="97">
        <v>-1.51</v>
      </c>
      <c r="D27" s="97">
        <v>0.6</v>
      </c>
      <c r="E27" s="97">
        <v>0.67</v>
      </c>
      <c r="F27" s="98">
        <v>0.88</v>
      </c>
      <c r="G27" s="98">
        <v>0.69</v>
      </c>
      <c r="H27" s="98">
        <v>1.25</v>
      </c>
      <c r="I27" s="97">
        <v>1.1399999999999999</v>
      </c>
      <c r="J27" s="97">
        <v>2.48</v>
      </c>
      <c r="K27" s="97">
        <v>2.37</v>
      </c>
      <c r="L27" s="11"/>
      <c r="M27" s="7"/>
      <c r="N27" s="17" t="s">
        <v>79</v>
      </c>
      <c r="O27" s="95">
        <v>0.28654322288096934</v>
      </c>
      <c r="Q27" s="17" t="s">
        <v>46</v>
      </c>
      <c r="R27" s="18">
        <f>100-R26</f>
        <v>88.659730107748288</v>
      </c>
    </row>
    <row r="28" spans="1:20">
      <c r="A28" s="7"/>
      <c r="B28" s="9" t="s">
        <v>70</v>
      </c>
      <c r="C28" s="97">
        <v>0.55000000000000004</v>
      </c>
      <c r="D28" s="97">
        <v>0.59</v>
      </c>
      <c r="E28" s="97">
        <v>-0.2</v>
      </c>
      <c r="F28" s="98">
        <v>0.51</v>
      </c>
      <c r="G28" s="98">
        <v>1.17</v>
      </c>
      <c r="H28" s="98">
        <v>0.35</v>
      </c>
      <c r="I28" s="97">
        <v>0.93</v>
      </c>
      <c r="J28" s="97">
        <v>-0.13</v>
      </c>
      <c r="K28" s="97">
        <v>3.35</v>
      </c>
      <c r="L28" s="11"/>
      <c r="M28" s="7"/>
      <c r="N28" s="17" t="s">
        <v>80</v>
      </c>
      <c r="O28" s="95">
        <v>0.39452570944093024</v>
      </c>
    </row>
    <row r="29" spans="1:20">
      <c r="A29" s="7"/>
      <c r="B29" s="65" t="s">
        <v>82</v>
      </c>
      <c r="C29" s="99">
        <v>-1.43</v>
      </c>
      <c r="D29" s="99">
        <v>0.37</v>
      </c>
      <c r="E29" s="99">
        <v>0.25</v>
      </c>
      <c r="F29" s="98">
        <v>-2.72</v>
      </c>
      <c r="G29" s="98">
        <v>1.69</v>
      </c>
      <c r="H29" s="98">
        <v>1.18</v>
      </c>
      <c r="I29" s="99">
        <v>-7.64</v>
      </c>
      <c r="J29" s="99">
        <v>-4.03</v>
      </c>
      <c r="K29" s="99">
        <v>16.38</v>
      </c>
      <c r="L29" s="11"/>
      <c r="M29" s="7"/>
      <c r="N29" s="17" t="s">
        <v>299</v>
      </c>
      <c r="O29" s="95">
        <v>0.29937898182467787</v>
      </c>
    </row>
    <row r="30" spans="1:20">
      <c r="A30" s="7"/>
      <c r="B30" s="9" t="s">
        <v>74</v>
      </c>
      <c r="C30" s="99">
        <v>17.690000000000001</v>
      </c>
      <c r="D30" s="99">
        <v>8.1199999999999992</v>
      </c>
      <c r="E30" s="99">
        <v>1.1100000000000001</v>
      </c>
      <c r="F30" s="98">
        <v>45.18</v>
      </c>
      <c r="G30" s="98">
        <v>55.47</v>
      </c>
      <c r="H30" s="98">
        <v>-10.74</v>
      </c>
      <c r="I30" s="99">
        <v>34.99</v>
      </c>
      <c r="J30" s="99">
        <v>25.98</v>
      </c>
      <c r="K30" s="99">
        <v>-41.94</v>
      </c>
      <c r="L30" s="11"/>
      <c r="M30" s="7"/>
      <c r="N30" s="17" t="s">
        <v>82</v>
      </c>
      <c r="O30" s="95">
        <v>0.17330120742825061</v>
      </c>
    </row>
    <row r="31" spans="1:20">
      <c r="A31" s="7"/>
      <c r="B31" s="9" t="s">
        <v>79</v>
      </c>
      <c r="C31" s="97">
        <v>-0.4</v>
      </c>
      <c r="D31" s="97">
        <v>-0.59</v>
      </c>
      <c r="E31" s="97">
        <v>-0.3</v>
      </c>
      <c r="F31" s="98">
        <v>0.28999999999999998</v>
      </c>
      <c r="G31" s="98">
        <v>-0.39</v>
      </c>
      <c r="H31" s="98">
        <v>-0.48</v>
      </c>
      <c r="I31" s="97">
        <v>9.99</v>
      </c>
      <c r="J31" s="97">
        <v>7.75</v>
      </c>
      <c r="K31" s="97">
        <v>-0.2</v>
      </c>
      <c r="L31" s="11"/>
      <c r="M31" s="7"/>
      <c r="N31" s="17" t="s">
        <v>300</v>
      </c>
      <c r="O31" s="95">
        <v>0.19846357679068044</v>
      </c>
    </row>
    <row r="32" spans="1:20">
      <c r="A32" s="7"/>
      <c r="B32" s="65" t="s">
        <v>75</v>
      </c>
      <c r="C32" s="99">
        <v>0.28999999999999998</v>
      </c>
      <c r="D32" s="99">
        <v>0.11</v>
      </c>
      <c r="E32" s="99">
        <v>-0.56000000000000005</v>
      </c>
      <c r="F32" s="98">
        <v>6.48</v>
      </c>
      <c r="G32" s="98">
        <v>0.99</v>
      </c>
      <c r="H32" s="98">
        <v>-0.21</v>
      </c>
      <c r="I32" s="99">
        <v>10.15</v>
      </c>
      <c r="J32" s="99">
        <v>1.55</v>
      </c>
      <c r="K32" s="99">
        <v>1.1299999999999999</v>
      </c>
      <c r="L32" s="11"/>
      <c r="M32" s="7"/>
      <c r="N32" s="17" t="s">
        <v>84</v>
      </c>
      <c r="O32" s="95">
        <v>0.18905883107928698</v>
      </c>
    </row>
    <row r="33" spans="1:15">
      <c r="A33" s="7"/>
      <c r="B33" s="9" t="s">
        <v>83</v>
      </c>
      <c r="C33" s="97">
        <v>8.6</v>
      </c>
      <c r="D33" s="97">
        <v>4.5199999999999996</v>
      </c>
      <c r="E33" s="97">
        <v>-12.14</v>
      </c>
      <c r="F33" s="98">
        <v>-7.64</v>
      </c>
      <c r="G33" s="98">
        <v>12.48</v>
      </c>
      <c r="H33" s="98">
        <v>-7.96</v>
      </c>
      <c r="I33" s="97">
        <v>-1.4</v>
      </c>
      <c r="J33" s="97">
        <v>2.38</v>
      </c>
      <c r="K33" s="97">
        <v>-4.5999999999999996</v>
      </c>
      <c r="L33" s="11"/>
      <c r="M33" s="7"/>
      <c r="N33" s="17" t="s">
        <v>85</v>
      </c>
      <c r="O33" s="95">
        <v>0.14280049782583384</v>
      </c>
    </row>
    <row r="34" spans="1:15">
      <c r="A34" s="7"/>
      <c r="B34" s="9" t="s">
        <v>71</v>
      </c>
      <c r="C34" s="97">
        <v>-0.8</v>
      </c>
      <c r="D34" s="97">
        <v>-1.23</v>
      </c>
      <c r="E34" s="97">
        <v>-0.57999999999999996</v>
      </c>
      <c r="F34" s="98">
        <v>1.1299999999999999</v>
      </c>
      <c r="G34" s="98">
        <v>-2.25</v>
      </c>
      <c r="H34" s="98">
        <v>1.65</v>
      </c>
      <c r="I34" s="97">
        <v>6.83</v>
      </c>
      <c r="J34" s="97">
        <v>1.0900000000000001</v>
      </c>
      <c r="K34" s="97">
        <v>0.65</v>
      </c>
      <c r="L34" s="11"/>
      <c r="M34" s="7"/>
      <c r="N34" s="17" t="s">
        <v>86</v>
      </c>
      <c r="O34" s="95">
        <v>0.14911089242037059</v>
      </c>
    </row>
    <row r="35" spans="1:15">
      <c r="A35" s="7"/>
      <c r="B35" s="9" t="s">
        <v>80</v>
      </c>
      <c r="C35" s="97">
        <v>0.59</v>
      </c>
      <c r="D35" s="97">
        <v>1.64</v>
      </c>
      <c r="E35" s="97">
        <v>-0.91</v>
      </c>
      <c r="F35" s="98">
        <v>5.01</v>
      </c>
      <c r="G35" s="98">
        <v>1.08</v>
      </c>
      <c r="H35" s="98">
        <v>-1.1399999999999999</v>
      </c>
      <c r="I35" s="97">
        <v>6.5</v>
      </c>
      <c r="J35" s="97">
        <v>9.23</v>
      </c>
      <c r="K35" s="97">
        <v>0.35</v>
      </c>
      <c r="L35" s="11"/>
      <c r="M35" s="7"/>
      <c r="N35" s="17" t="s">
        <v>294</v>
      </c>
      <c r="O35" s="95">
        <v>8.3999310754079209E-2</v>
      </c>
    </row>
    <row r="36" spans="1:15">
      <c r="A36" s="7"/>
      <c r="B36" s="9" t="s">
        <v>67</v>
      </c>
      <c r="C36" s="97">
        <v>1.47</v>
      </c>
      <c r="D36" s="97">
        <v>-0.25</v>
      </c>
      <c r="E36" s="97">
        <v>-1.51</v>
      </c>
      <c r="F36" s="98">
        <v>2.85</v>
      </c>
      <c r="G36" s="98">
        <v>-3.49</v>
      </c>
      <c r="H36" s="98">
        <v>0.27</v>
      </c>
      <c r="I36" s="97">
        <v>3.46</v>
      </c>
      <c r="J36" s="97">
        <v>-10.75</v>
      </c>
      <c r="K36" s="97">
        <v>-0.97</v>
      </c>
      <c r="L36" s="11"/>
      <c r="M36" s="7"/>
      <c r="N36" s="17" t="s">
        <v>87</v>
      </c>
      <c r="O36" s="95">
        <v>3.8067851440479777E-2</v>
      </c>
    </row>
    <row r="37" spans="1:15">
      <c r="A37" s="7"/>
      <c r="B37" s="9" t="s">
        <v>86</v>
      </c>
      <c r="C37" s="97">
        <v>-6.72</v>
      </c>
      <c r="D37" s="97">
        <v>47.22</v>
      </c>
      <c r="E37" s="97">
        <v>-25.61</v>
      </c>
      <c r="F37" s="98">
        <v>-6.23</v>
      </c>
      <c r="G37" s="98">
        <v>9.43</v>
      </c>
      <c r="H37" s="98">
        <v>8.91</v>
      </c>
      <c r="I37" s="97">
        <v>32.4</v>
      </c>
      <c r="J37" s="97">
        <v>17.43</v>
      </c>
      <c r="K37" s="97">
        <v>-32.42</v>
      </c>
      <c r="L37" s="11"/>
      <c r="M37" s="7"/>
      <c r="N37" s="17" t="s">
        <v>88</v>
      </c>
      <c r="O37" s="95">
        <v>5.271880148883866E-2</v>
      </c>
    </row>
    <row r="38" spans="1:15">
      <c r="A38" s="7"/>
      <c r="B38" s="9" t="s">
        <v>89</v>
      </c>
      <c r="C38" s="97">
        <v>-7.19</v>
      </c>
      <c r="D38" s="97">
        <v>-6.34</v>
      </c>
      <c r="E38" s="97">
        <v>1.7</v>
      </c>
      <c r="F38" s="98">
        <v>-30.01</v>
      </c>
      <c r="G38" s="98">
        <v>64.39</v>
      </c>
      <c r="H38" s="98">
        <v>-15.35</v>
      </c>
      <c r="I38" s="97">
        <v>-24.4</v>
      </c>
      <c r="J38" s="97">
        <v>74.14</v>
      </c>
      <c r="K38" s="97">
        <v>-41.59</v>
      </c>
      <c r="L38" s="11"/>
      <c r="M38" s="7"/>
      <c r="N38" s="17" t="s">
        <v>89</v>
      </c>
      <c r="O38" s="95">
        <v>3.7462105424052816E-2</v>
      </c>
    </row>
    <row r="39" spans="1:15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5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5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5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5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5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5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5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5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5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247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249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3"/>
      <c r="D9" s="83"/>
      <c r="E9" s="83"/>
      <c r="F9" s="83"/>
      <c r="G9" s="83"/>
      <c r="H9" s="83"/>
      <c r="I9" s="83"/>
      <c r="J9" s="83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3"/>
      <c r="D12" s="83"/>
      <c r="E12" s="83"/>
      <c r="F12" s="83"/>
      <c r="G12" s="83"/>
      <c r="H12" s="83"/>
      <c r="I12" s="83"/>
      <c r="J12" s="83"/>
      <c r="K12" s="83"/>
      <c r="L12" s="11"/>
      <c r="M12" s="7"/>
    </row>
    <row r="13" spans="1:15">
      <c r="A13" s="7"/>
      <c r="B13" s="19" t="s">
        <v>66</v>
      </c>
      <c r="C13" s="102">
        <f>AVERAGE(C14:C40)</f>
        <v>0.1011111111111111</v>
      </c>
      <c r="D13" s="102">
        <f t="shared" ref="D13:K13" si="0">AVERAGE(D14:D40)</f>
        <v>-4.0740740740740572E-3</v>
      </c>
      <c r="E13" s="102">
        <f t="shared" si="0"/>
        <v>3.3703703703703722E-2</v>
      </c>
      <c r="F13" s="102">
        <f t="shared" si="0"/>
        <v>1.5755555555555556</v>
      </c>
      <c r="G13" s="102">
        <f t="shared" si="0"/>
        <v>-8.5185185185184965E-3</v>
      </c>
      <c r="H13" s="102">
        <f t="shared" si="0"/>
        <v>0.96333333333333315</v>
      </c>
      <c r="I13" s="102">
        <f t="shared" si="0"/>
        <v>3.7307407407407407</v>
      </c>
      <c r="J13" s="102">
        <f t="shared" si="0"/>
        <v>0.71296296296296313</v>
      </c>
      <c r="K13" s="102">
        <f t="shared" si="0"/>
        <v>2.9351851851851851</v>
      </c>
      <c r="L13" s="11"/>
      <c r="M13" s="7"/>
    </row>
    <row r="14" spans="1:15">
      <c r="A14" s="7"/>
      <c r="B14" s="9" t="s">
        <v>127</v>
      </c>
      <c r="C14" s="97">
        <v>2.79</v>
      </c>
      <c r="D14" s="97">
        <v>0</v>
      </c>
      <c r="E14" s="97">
        <v>0</v>
      </c>
      <c r="F14" s="98">
        <v>2.99</v>
      </c>
      <c r="G14" s="98">
        <v>0.73</v>
      </c>
      <c r="H14" s="98">
        <v>0.05</v>
      </c>
      <c r="I14" s="97">
        <v>6.75</v>
      </c>
      <c r="J14" s="97">
        <v>0.95</v>
      </c>
      <c r="K14" s="97">
        <v>3.1</v>
      </c>
      <c r="L14" s="11"/>
      <c r="M14" s="7"/>
    </row>
    <row r="15" spans="1:15">
      <c r="A15" s="7"/>
      <c r="B15" s="9" t="s">
        <v>111</v>
      </c>
      <c r="C15" s="99">
        <v>-0.5</v>
      </c>
      <c r="D15" s="99">
        <v>0.28000000000000003</v>
      </c>
      <c r="E15" s="99">
        <v>-1.1100000000000001</v>
      </c>
      <c r="F15" s="98">
        <v>-0.53</v>
      </c>
      <c r="G15" s="98">
        <v>1.26</v>
      </c>
      <c r="H15" s="98">
        <v>-1.22</v>
      </c>
      <c r="I15" s="99">
        <v>0.53</v>
      </c>
      <c r="J15" s="99">
        <v>3.11</v>
      </c>
      <c r="K15" s="99">
        <v>-0.24</v>
      </c>
      <c r="L15" s="11"/>
      <c r="M15" s="7"/>
      <c r="N15" s="17" t="s">
        <v>66</v>
      </c>
      <c r="O15" s="64">
        <f>+K13</f>
        <v>2.9351851851851851</v>
      </c>
    </row>
    <row r="16" spans="1:15">
      <c r="A16" s="7"/>
      <c r="B16" s="9" t="s">
        <v>128</v>
      </c>
      <c r="C16" s="100">
        <v>0.04</v>
      </c>
      <c r="D16" s="100">
        <v>0.15</v>
      </c>
      <c r="E16" s="100">
        <v>0.31</v>
      </c>
      <c r="F16" s="101">
        <v>1.62</v>
      </c>
      <c r="G16" s="101">
        <v>1.23</v>
      </c>
      <c r="H16" s="101">
        <v>1.32</v>
      </c>
      <c r="I16" s="100">
        <v>4.6399999999999997</v>
      </c>
      <c r="J16" s="100">
        <v>3.79</v>
      </c>
      <c r="K16" s="97">
        <v>3.12</v>
      </c>
      <c r="L16" s="11"/>
      <c r="M16" s="7"/>
      <c r="N16" s="17" t="s">
        <v>47</v>
      </c>
      <c r="O16" s="18">
        <f>100-O15</f>
        <v>97.06481481481481</v>
      </c>
    </row>
    <row r="17" spans="1:17">
      <c r="A17" s="7"/>
      <c r="B17" s="9" t="s">
        <v>129</v>
      </c>
      <c r="C17" s="97">
        <v>0.02</v>
      </c>
      <c r="D17" s="97">
        <v>0.17</v>
      </c>
      <c r="E17" s="97">
        <v>0.3</v>
      </c>
      <c r="F17" s="98">
        <v>1.45</v>
      </c>
      <c r="G17" s="98">
        <v>1.37</v>
      </c>
      <c r="H17" s="98">
        <v>1.1000000000000001</v>
      </c>
      <c r="I17" s="97">
        <v>4.3899999999999997</v>
      </c>
      <c r="J17" s="97">
        <v>3.59</v>
      </c>
      <c r="K17" s="97">
        <v>2.62</v>
      </c>
      <c r="L17" s="11"/>
      <c r="M17" s="7"/>
    </row>
    <row r="18" spans="1:17">
      <c r="A18" s="7"/>
      <c r="B18" s="9" t="s">
        <v>112</v>
      </c>
      <c r="C18" s="97">
        <v>1.08</v>
      </c>
      <c r="D18" s="97">
        <v>0.41</v>
      </c>
      <c r="E18" s="97">
        <v>0.81</v>
      </c>
      <c r="F18" s="98">
        <v>4.01</v>
      </c>
      <c r="G18" s="98">
        <v>1.89</v>
      </c>
      <c r="H18" s="98">
        <v>0.93</v>
      </c>
      <c r="I18" s="97">
        <v>6.32</v>
      </c>
      <c r="J18" s="97">
        <v>4.9800000000000004</v>
      </c>
      <c r="K18" s="97">
        <v>5.86</v>
      </c>
      <c r="L18" s="11"/>
      <c r="M18" s="7"/>
    </row>
    <row r="19" spans="1:17">
      <c r="A19" s="7"/>
      <c r="B19" s="9" t="s">
        <v>130</v>
      </c>
      <c r="C19" s="99">
        <v>-0.71</v>
      </c>
      <c r="D19" s="99">
        <v>0.28999999999999998</v>
      </c>
      <c r="E19" s="99">
        <v>0.4</v>
      </c>
      <c r="F19" s="98">
        <v>0.26</v>
      </c>
      <c r="G19" s="98">
        <v>-1.04</v>
      </c>
      <c r="H19" s="98">
        <v>0.27</v>
      </c>
      <c r="I19" s="99">
        <v>-0.54</v>
      </c>
      <c r="J19" s="99">
        <v>-0.78</v>
      </c>
      <c r="K19" s="99">
        <v>0.79</v>
      </c>
      <c r="L19" s="11"/>
      <c r="M19" s="7"/>
    </row>
    <row r="20" spans="1:17">
      <c r="A20" s="7"/>
      <c r="B20" s="9" t="s">
        <v>131</v>
      </c>
      <c r="C20" s="97">
        <v>0.69</v>
      </c>
      <c r="D20" s="97">
        <v>0.36</v>
      </c>
      <c r="E20" s="97">
        <v>-0.78</v>
      </c>
      <c r="F20" s="98">
        <v>0.56999999999999995</v>
      </c>
      <c r="G20" s="98">
        <v>1.29</v>
      </c>
      <c r="H20" s="98">
        <v>0.24</v>
      </c>
      <c r="I20" s="97">
        <v>1.79</v>
      </c>
      <c r="J20" s="97">
        <v>-0.08</v>
      </c>
      <c r="K20" s="97">
        <v>0.71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97">
        <v>-1.73</v>
      </c>
      <c r="D21" s="97">
        <v>-1.31</v>
      </c>
      <c r="E21" s="97">
        <v>0.72</v>
      </c>
      <c r="F21" s="98">
        <v>-0.56999999999999995</v>
      </c>
      <c r="G21" s="98">
        <v>-0.76</v>
      </c>
      <c r="H21" s="98">
        <v>0.62</v>
      </c>
      <c r="I21" s="97">
        <v>0.76</v>
      </c>
      <c r="J21" s="97">
        <v>-0.91</v>
      </c>
      <c r="K21" s="97">
        <v>0.5</v>
      </c>
      <c r="L21" s="11"/>
      <c r="M21" s="7"/>
      <c r="N21" s="17">
        <v>2009</v>
      </c>
      <c r="O21" s="73">
        <f>+C13</f>
        <v>0.1011111111111111</v>
      </c>
      <c r="P21" s="73">
        <f>+F13</f>
        <v>1.5755555555555556</v>
      </c>
      <c r="Q21" s="73">
        <f>+I13</f>
        <v>3.7307407407407407</v>
      </c>
    </row>
    <row r="22" spans="1:17">
      <c r="A22" s="7"/>
      <c r="B22" s="9" t="s">
        <v>114</v>
      </c>
      <c r="C22" s="97">
        <v>-0.32</v>
      </c>
      <c r="D22" s="97">
        <v>0.55000000000000004</v>
      </c>
      <c r="E22" s="97">
        <v>0</v>
      </c>
      <c r="F22" s="98">
        <v>-0.34</v>
      </c>
      <c r="G22" s="98">
        <v>1.1299999999999999</v>
      </c>
      <c r="H22" s="98">
        <v>0.56000000000000005</v>
      </c>
      <c r="I22" s="97">
        <v>2.08</v>
      </c>
      <c r="J22" s="97">
        <v>3.14</v>
      </c>
      <c r="K22" s="97">
        <v>-0.42</v>
      </c>
      <c r="L22" s="11"/>
      <c r="M22" s="7"/>
      <c r="N22" s="17">
        <v>2010</v>
      </c>
      <c r="O22" s="73">
        <f>+D13</f>
        <v>-4.0740740740740572E-3</v>
      </c>
      <c r="P22" s="73">
        <f>+G13</f>
        <v>-8.5185185185184965E-3</v>
      </c>
      <c r="Q22" s="73">
        <f>+J13</f>
        <v>0.71296296296296313</v>
      </c>
    </row>
    <row r="23" spans="1:17">
      <c r="A23" s="7"/>
      <c r="B23" s="9" t="s">
        <v>115</v>
      </c>
      <c r="C23" s="99">
        <v>-0.25</v>
      </c>
      <c r="D23" s="99">
        <v>0.73</v>
      </c>
      <c r="E23" s="99">
        <v>0.13</v>
      </c>
      <c r="F23" s="98">
        <v>-4.55</v>
      </c>
      <c r="G23" s="98">
        <v>-1.91</v>
      </c>
      <c r="H23" s="98">
        <v>-0.31</v>
      </c>
      <c r="I23" s="99">
        <v>-2.2999999999999998</v>
      </c>
      <c r="J23" s="99">
        <v>3.35</v>
      </c>
      <c r="K23" s="99">
        <v>-6.34</v>
      </c>
      <c r="L23" s="11"/>
      <c r="M23" s="7"/>
      <c r="N23" s="17">
        <v>2011</v>
      </c>
      <c r="O23" s="73">
        <f>+E13</f>
        <v>3.3703703703703722E-2</v>
      </c>
      <c r="P23" s="73">
        <f>+H13</f>
        <v>0.96333333333333315</v>
      </c>
      <c r="Q23" s="73">
        <f>+K13</f>
        <v>2.9351851851851851</v>
      </c>
    </row>
    <row r="24" spans="1:17">
      <c r="A24" s="7"/>
      <c r="B24" s="9" t="s">
        <v>132</v>
      </c>
      <c r="C24" s="97">
        <v>0.39</v>
      </c>
      <c r="D24" s="97">
        <v>-1.42</v>
      </c>
      <c r="E24" s="97">
        <v>0.33</v>
      </c>
      <c r="F24" s="98">
        <v>4.54</v>
      </c>
      <c r="G24" s="98">
        <v>0.09</v>
      </c>
      <c r="H24" s="98">
        <v>0.92</v>
      </c>
      <c r="I24" s="97">
        <v>14.15</v>
      </c>
      <c r="J24" s="97">
        <v>0.42</v>
      </c>
      <c r="K24" s="97">
        <v>5.4</v>
      </c>
      <c r="L24" s="11"/>
      <c r="M24" s="7"/>
    </row>
    <row r="25" spans="1:17">
      <c r="A25" s="7"/>
      <c r="B25" s="65" t="s">
        <v>116</v>
      </c>
      <c r="C25" s="99">
        <v>1.88</v>
      </c>
      <c r="D25" s="99">
        <v>1</v>
      </c>
      <c r="E25" s="99">
        <v>-1.65</v>
      </c>
      <c r="F25" s="98">
        <v>5.24</v>
      </c>
      <c r="G25" s="98">
        <v>1.21</v>
      </c>
      <c r="H25" s="98">
        <v>-1.44</v>
      </c>
      <c r="I25" s="99">
        <v>12.63</v>
      </c>
      <c r="J25" s="99">
        <v>2.75</v>
      </c>
      <c r="K25" s="99">
        <v>15.47</v>
      </c>
      <c r="L25" s="11"/>
      <c r="M25" s="7"/>
    </row>
    <row r="26" spans="1:17">
      <c r="A26" s="7"/>
      <c r="B26" s="9" t="s">
        <v>117</v>
      </c>
      <c r="C26" s="97">
        <v>0.55000000000000004</v>
      </c>
      <c r="D26" s="97">
        <v>-1.2</v>
      </c>
      <c r="E26" s="97">
        <v>7.0000000000000007E-2</v>
      </c>
      <c r="F26" s="98">
        <v>0.27</v>
      </c>
      <c r="G26" s="98">
        <v>-1.48</v>
      </c>
      <c r="H26" s="98">
        <v>-0.01</v>
      </c>
      <c r="I26" s="97">
        <v>2.4900000000000002</v>
      </c>
      <c r="J26" s="97">
        <v>-0.87</v>
      </c>
      <c r="K26" s="97">
        <v>-1.1200000000000001</v>
      </c>
      <c r="L26" s="11"/>
      <c r="M26" s="7"/>
    </row>
    <row r="27" spans="1:17">
      <c r="A27" s="7"/>
      <c r="B27" s="9" t="s">
        <v>118</v>
      </c>
      <c r="C27" s="97">
        <v>-4.4800000000000004</v>
      </c>
      <c r="D27" s="97">
        <v>0.61</v>
      </c>
      <c r="E27" s="97">
        <v>-1.53</v>
      </c>
      <c r="F27" s="98">
        <v>8.44</v>
      </c>
      <c r="G27" s="98">
        <v>-1.43</v>
      </c>
      <c r="H27" s="98">
        <v>11.3</v>
      </c>
      <c r="I27" s="97">
        <v>-8.73</v>
      </c>
      <c r="J27" s="97">
        <v>-15.34</v>
      </c>
      <c r="K27" s="97">
        <v>22.32</v>
      </c>
      <c r="L27" s="11"/>
      <c r="M27" s="7"/>
    </row>
    <row r="28" spans="1:17">
      <c r="A28" s="7"/>
      <c r="B28" s="9" t="s">
        <v>119</v>
      </c>
      <c r="C28" s="97">
        <v>-0.03</v>
      </c>
      <c r="D28" s="97">
        <v>0.02</v>
      </c>
      <c r="E28" s="97">
        <v>0.72</v>
      </c>
      <c r="F28" s="98">
        <v>1.42</v>
      </c>
      <c r="G28" s="98">
        <v>0.89</v>
      </c>
      <c r="H28" s="98">
        <v>1.92</v>
      </c>
      <c r="I28" s="97">
        <v>6.66</v>
      </c>
      <c r="J28" s="97">
        <v>7.75</v>
      </c>
      <c r="K28" s="97">
        <v>11.2</v>
      </c>
      <c r="L28" s="11"/>
      <c r="M28" s="7"/>
    </row>
    <row r="29" spans="1:17">
      <c r="A29" s="7"/>
      <c r="B29" s="65" t="s">
        <v>120</v>
      </c>
      <c r="C29" s="99">
        <v>1.23</v>
      </c>
      <c r="D29" s="99">
        <v>0.2</v>
      </c>
      <c r="E29" s="99">
        <v>-0.01</v>
      </c>
      <c r="F29" s="98">
        <v>2.6</v>
      </c>
      <c r="G29" s="98">
        <v>-1.1499999999999999</v>
      </c>
      <c r="H29" s="98">
        <v>-1.82</v>
      </c>
      <c r="I29" s="99">
        <v>13.25</v>
      </c>
      <c r="J29" s="99">
        <v>0.35</v>
      </c>
      <c r="K29" s="99">
        <v>-0.72</v>
      </c>
      <c r="L29" s="11"/>
      <c r="M29" s="7"/>
    </row>
    <row r="30" spans="1:17">
      <c r="A30" s="7"/>
      <c r="B30" s="9" t="s">
        <v>133</v>
      </c>
      <c r="C30" s="99">
        <v>0.2</v>
      </c>
      <c r="D30" s="99">
        <v>-0.33</v>
      </c>
      <c r="E30" s="99">
        <v>0.33</v>
      </c>
      <c r="F30" s="98">
        <v>-0.37</v>
      </c>
      <c r="G30" s="98">
        <v>-1.06</v>
      </c>
      <c r="H30" s="98">
        <v>1.88</v>
      </c>
      <c r="I30" s="99">
        <v>1.53</v>
      </c>
      <c r="J30" s="99">
        <v>-2.96</v>
      </c>
      <c r="K30" s="99">
        <v>4.1900000000000004</v>
      </c>
      <c r="L30" s="11"/>
      <c r="M30" s="7"/>
    </row>
    <row r="31" spans="1:17">
      <c r="A31" s="7"/>
      <c r="B31" s="9" t="s">
        <v>121</v>
      </c>
      <c r="C31" s="97">
        <v>1.31</v>
      </c>
      <c r="D31" s="97">
        <v>-0.37</v>
      </c>
      <c r="E31" s="97">
        <v>0.25</v>
      </c>
      <c r="F31" s="98">
        <v>3.65</v>
      </c>
      <c r="G31" s="98">
        <v>-2.64</v>
      </c>
      <c r="H31" s="98">
        <v>-0.01</v>
      </c>
      <c r="I31" s="97">
        <v>3.29</v>
      </c>
      <c r="J31" s="97">
        <v>-0.17</v>
      </c>
      <c r="K31" s="97">
        <v>-3.6</v>
      </c>
      <c r="L31" s="11"/>
      <c r="M31" s="7"/>
    </row>
    <row r="32" spans="1:17">
      <c r="A32" s="7"/>
      <c r="B32" s="65" t="s">
        <v>134</v>
      </c>
      <c r="C32" s="99">
        <v>-0.22</v>
      </c>
      <c r="D32" s="99">
        <v>1.0900000000000001</v>
      </c>
      <c r="E32" s="99">
        <v>0.2</v>
      </c>
      <c r="F32" s="98">
        <v>1.6</v>
      </c>
      <c r="G32" s="98">
        <v>-3.37</v>
      </c>
      <c r="H32" s="98">
        <v>-0.28000000000000003</v>
      </c>
      <c r="I32" s="99">
        <v>11.28</v>
      </c>
      <c r="J32" s="99">
        <v>-3.28</v>
      </c>
      <c r="K32" s="99">
        <v>3.81</v>
      </c>
      <c r="L32" s="11"/>
      <c r="M32" s="7"/>
    </row>
    <row r="33" spans="1:17">
      <c r="A33" s="7"/>
      <c r="B33" s="9" t="s">
        <v>122</v>
      </c>
      <c r="C33" s="97">
        <v>1.1000000000000001</v>
      </c>
      <c r="D33" s="97">
        <v>-1.47</v>
      </c>
      <c r="E33" s="97">
        <v>-0.43</v>
      </c>
      <c r="F33" s="98">
        <v>1.73</v>
      </c>
      <c r="G33" s="98">
        <v>-0.65</v>
      </c>
      <c r="H33" s="98">
        <v>-0.97</v>
      </c>
      <c r="I33" s="97">
        <v>1.05</v>
      </c>
      <c r="J33" s="97">
        <v>-1.73</v>
      </c>
      <c r="K33" s="97">
        <v>-2.02</v>
      </c>
      <c r="L33" s="11"/>
      <c r="M33" s="7"/>
    </row>
    <row r="34" spans="1:17">
      <c r="A34" s="7"/>
      <c r="B34" s="9" t="s">
        <v>135</v>
      </c>
      <c r="C34" s="97">
        <v>-0.11</v>
      </c>
      <c r="D34" s="97">
        <v>0.18</v>
      </c>
      <c r="E34" s="97">
        <v>0.61</v>
      </c>
      <c r="F34" s="98">
        <v>0.86</v>
      </c>
      <c r="G34" s="98">
        <v>-2.96</v>
      </c>
      <c r="H34" s="98">
        <v>0.24</v>
      </c>
      <c r="I34" s="97">
        <v>8.31</v>
      </c>
      <c r="J34" s="97">
        <v>-1.2</v>
      </c>
      <c r="K34" s="97">
        <v>-0.05</v>
      </c>
      <c r="L34" s="11"/>
      <c r="M34" s="7"/>
    </row>
    <row r="35" spans="1:17" s="17" customFormat="1">
      <c r="A35" s="7"/>
      <c r="B35" s="9" t="s">
        <v>123</v>
      </c>
      <c r="C35" s="97">
        <v>0.57999999999999996</v>
      </c>
      <c r="D35" s="97">
        <v>-0.22</v>
      </c>
      <c r="E35" s="97">
        <v>-0.84</v>
      </c>
      <c r="F35" s="98">
        <v>2.63</v>
      </c>
      <c r="G35" s="98">
        <v>4.1100000000000003</v>
      </c>
      <c r="H35" s="98">
        <v>-1.02</v>
      </c>
      <c r="I35" s="97">
        <v>5.96</v>
      </c>
      <c r="J35" s="97">
        <v>4.55</v>
      </c>
      <c r="K35" s="97">
        <v>-0.49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97">
        <v>0</v>
      </c>
      <c r="D36" s="97">
        <v>-0.51</v>
      </c>
      <c r="E36" s="97">
        <v>-0.7</v>
      </c>
      <c r="F36" s="98">
        <v>0.67</v>
      </c>
      <c r="G36" s="98">
        <v>-0.51</v>
      </c>
      <c r="H36" s="98">
        <v>-0.28999999999999998</v>
      </c>
      <c r="I36" s="97">
        <v>0</v>
      </c>
      <c r="J36" s="97">
        <v>1.2</v>
      </c>
      <c r="K36" s="97">
        <v>0.8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97">
        <v>-1.92</v>
      </c>
      <c r="D37" s="97">
        <v>0.39</v>
      </c>
      <c r="E37" s="97">
        <v>0.32</v>
      </c>
      <c r="F37" s="98">
        <v>-1.1000000000000001</v>
      </c>
      <c r="G37" s="98">
        <v>0.66</v>
      </c>
      <c r="H37" s="98">
        <v>2.2000000000000002</v>
      </c>
      <c r="I37" s="97">
        <v>-0.85</v>
      </c>
      <c r="J37" s="97">
        <v>0.88</v>
      </c>
      <c r="K37" s="97">
        <v>-2.4700000000000002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97">
        <v>-0.24</v>
      </c>
      <c r="D38" s="97">
        <v>0.33</v>
      </c>
      <c r="E38" s="97">
        <v>1.8</v>
      </c>
      <c r="F38" s="98">
        <v>0.2</v>
      </c>
      <c r="G38" s="98">
        <v>0.89</v>
      </c>
      <c r="H38" s="98">
        <v>6.19</v>
      </c>
      <c r="I38" s="97">
        <v>-1.59</v>
      </c>
      <c r="J38" s="97">
        <v>0.97</v>
      </c>
      <c r="K38" s="97">
        <v>8.5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97">
        <v>1</v>
      </c>
      <c r="D39" s="97">
        <v>-0.42</v>
      </c>
      <c r="E39" s="97">
        <v>0.28000000000000003</v>
      </c>
      <c r="F39" s="98">
        <v>4.87</v>
      </c>
      <c r="G39" s="98">
        <v>1.6</v>
      </c>
      <c r="H39" s="98">
        <v>3.26</v>
      </c>
      <c r="I39" s="97">
        <v>6.5</v>
      </c>
      <c r="J39" s="97">
        <v>4.41</v>
      </c>
      <c r="K39" s="97">
        <v>7.95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97">
        <v>0.38</v>
      </c>
      <c r="D40" s="97">
        <v>0.38</v>
      </c>
      <c r="E40" s="97">
        <v>0.38</v>
      </c>
      <c r="F40" s="98">
        <v>0.38</v>
      </c>
      <c r="G40" s="98">
        <v>0.38</v>
      </c>
      <c r="H40" s="98">
        <v>0.38</v>
      </c>
      <c r="I40" s="97">
        <v>0.38</v>
      </c>
      <c r="J40" s="97">
        <v>0.38</v>
      </c>
      <c r="K40" s="97">
        <v>0.38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253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AVERAGE(C14:C34)</f>
        <v>0.20809523809523811</v>
      </c>
      <c r="D13" s="102">
        <f t="shared" ref="D13:K13" si="0">AVERAGE(D14:D34)</f>
        <v>7.2380952380952393E-2</v>
      </c>
      <c r="E13" s="102">
        <f t="shared" si="0"/>
        <v>5.7142857142857127E-2</v>
      </c>
      <c r="F13" s="102">
        <f t="shared" si="0"/>
        <v>5.0952380952380985E-2</v>
      </c>
      <c r="G13" s="102">
        <f t="shared" si="0"/>
        <v>-0.25714285714285706</v>
      </c>
      <c r="H13" s="102">
        <f t="shared" si="0"/>
        <v>2.8571428571428532E-2</v>
      </c>
      <c r="I13" s="102">
        <f t="shared" si="0"/>
        <v>0.43952380952380954</v>
      </c>
      <c r="J13" s="102">
        <f t="shared" si="0"/>
        <v>-3.7619047619047746E-2</v>
      </c>
      <c r="K13" s="102">
        <f t="shared" si="0"/>
        <v>-0.51000000000000012</v>
      </c>
      <c r="L13" s="11"/>
      <c r="M13" s="7"/>
    </row>
    <row r="14" spans="1:15">
      <c r="A14" s="7"/>
      <c r="B14" s="9" t="s">
        <v>138</v>
      </c>
      <c r="C14" s="97">
        <v>-1.48</v>
      </c>
      <c r="D14" s="97">
        <v>-0.43</v>
      </c>
      <c r="E14" s="97">
        <v>-0.53</v>
      </c>
      <c r="F14" s="98">
        <v>-2.3199999999999998</v>
      </c>
      <c r="G14" s="98">
        <v>-4.5999999999999996</v>
      </c>
      <c r="H14" s="98">
        <v>-0.87</v>
      </c>
      <c r="I14" s="97">
        <v>-3.05</v>
      </c>
      <c r="J14" s="97">
        <v>-7.53</v>
      </c>
      <c r="K14" s="97">
        <v>-2.73</v>
      </c>
      <c r="L14" s="11"/>
      <c r="M14" s="7"/>
    </row>
    <row r="15" spans="1:15">
      <c r="A15" s="7"/>
      <c r="B15" s="9" t="s">
        <v>139</v>
      </c>
      <c r="C15" s="99">
        <v>-0.02</v>
      </c>
      <c r="D15" s="99">
        <v>-0.33</v>
      </c>
      <c r="E15" s="99">
        <v>0.23</v>
      </c>
      <c r="F15" s="98">
        <v>0.42</v>
      </c>
      <c r="G15" s="98">
        <v>-2.02</v>
      </c>
      <c r="H15" s="98">
        <v>-1.87</v>
      </c>
      <c r="I15" s="99">
        <v>-0.22</v>
      </c>
      <c r="J15" s="99">
        <v>-2.95</v>
      </c>
      <c r="K15" s="99">
        <v>-4.7300000000000004</v>
      </c>
      <c r="L15" s="11"/>
      <c r="M15" s="7"/>
      <c r="N15" s="17" t="s">
        <v>66</v>
      </c>
      <c r="O15" s="64">
        <f>+K13*(-1)</f>
        <v>0.51000000000000012</v>
      </c>
    </row>
    <row r="16" spans="1:15">
      <c r="A16" s="7"/>
      <c r="B16" s="9" t="s">
        <v>143</v>
      </c>
      <c r="C16" s="100">
        <v>-0.08</v>
      </c>
      <c r="D16" s="100">
        <v>0.48</v>
      </c>
      <c r="E16" s="100">
        <v>0.12</v>
      </c>
      <c r="F16" s="101">
        <v>-0.14000000000000001</v>
      </c>
      <c r="G16" s="101">
        <v>-0.64</v>
      </c>
      <c r="H16" s="101">
        <v>1.0900000000000001</v>
      </c>
      <c r="I16" s="100">
        <v>0.83</v>
      </c>
      <c r="J16" s="100">
        <v>0.54</v>
      </c>
      <c r="K16" s="97">
        <v>2.27</v>
      </c>
      <c r="L16" s="11"/>
      <c r="M16" s="7"/>
      <c r="N16" s="17" t="s">
        <v>48</v>
      </c>
      <c r="O16" s="18">
        <f>100-O15</f>
        <v>99.49</v>
      </c>
    </row>
    <row r="17" spans="1:17">
      <c r="A17" s="7"/>
      <c r="B17" s="9" t="s">
        <v>144</v>
      </c>
      <c r="C17" s="97">
        <v>-0.66</v>
      </c>
      <c r="D17" s="97">
        <v>0.13</v>
      </c>
      <c r="E17" s="97">
        <v>-0.44</v>
      </c>
      <c r="F17" s="98">
        <v>-0.96</v>
      </c>
      <c r="G17" s="98">
        <v>-0.51</v>
      </c>
      <c r="H17" s="98">
        <v>-1.44</v>
      </c>
      <c r="I17" s="97">
        <v>-1.71</v>
      </c>
      <c r="J17" s="97">
        <v>-2.36</v>
      </c>
      <c r="K17" s="97">
        <v>-1.1000000000000001</v>
      </c>
      <c r="L17" s="11"/>
      <c r="M17" s="7"/>
    </row>
    <row r="18" spans="1:17">
      <c r="A18" s="7"/>
      <c r="B18" s="9" t="s">
        <v>145</v>
      </c>
      <c r="C18" s="97">
        <v>1.61</v>
      </c>
      <c r="D18" s="97">
        <v>-0.52</v>
      </c>
      <c r="E18" s="97">
        <v>-0.67</v>
      </c>
      <c r="F18" s="98">
        <v>1.75</v>
      </c>
      <c r="G18" s="98">
        <v>-0.33</v>
      </c>
      <c r="H18" s="98">
        <v>-2.39</v>
      </c>
      <c r="I18" s="97">
        <v>1.28</v>
      </c>
      <c r="J18" s="97">
        <v>0.5</v>
      </c>
      <c r="K18" s="97">
        <v>-2.89</v>
      </c>
      <c r="L18" s="11"/>
      <c r="M18" s="7"/>
    </row>
    <row r="19" spans="1:17">
      <c r="A19" s="7"/>
      <c r="B19" s="9" t="s">
        <v>146</v>
      </c>
      <c r="C19" s="99">
        <v>-0.32</v>
      </c>
      <c r="D19" s="99">
        <v>0.25</v>
      </c>
      <c r="E19" s="99">
        <v>-0.24</v>
      </c>
      <c r="F19" s="98">
        <v>0.02</v>
      </c>
      <c r="G19" s="98">
        <v>1.01</v>
      </c>
      <c r="H19" s="98">
        <v>-0.95</v>
      </c>
      <c r="I19" s="99">
        <v>1.36</v>
      </c>
      <c r="J19" s="99">
        <v>-0.23</v>
      </c>
      <c r="K19" s="99">
        <v>-0.55000000000000004</v>
      </c>
      <c r="L19" s="11"/>
      <c r="M19" s="7"/>
    </row>
    <row r="20" spans="1:17">
      <c r="A20" s="7"/>
      <c r="B20" s="9" t="s">
        <v>176</v>
      </c>
      <c r="C20" s="97">
        <v>-0.38</v>
      </c>
      <c r="D20" s="97">
        <v>0.69</v>
      </c>
      <c r="E20" s="97">
        <v>-0.19</v>
      </c>
      <c r="F20" s="98">
        <v>-0.76</v>
      </c>
      <c r="G20" s="98">
        <v>0.22</v>
      </c>
      <c r="H20" s="98">
        <v>0.11</v>
      </c>
      <c r="I20" s="97">
        <v>-0.92</v>
      </c>
      <c r="J20" s="97">
        <v>0.89</v>
      </c>
      <c r="K20" s="97">
        <v>0.65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97">
        <v>1.43</v>
      </c>
      <c r="D21" s="97">
        <v>-0.2</v>
      </c>
      <c r="E21" s="97">
        <v>0.74</v>
      </c>
      <c r="F21" s="98">
        <v>2.1</v>
      </c>
      <c r="G21" s="98">
        <v>0.1</v>
      </c>
      <c r="H21" s="98">
        <v>0.97</v>
      </c>
      <c r="I21" s="97">
        <v>-0.16</v>
      </c>
      <c r="J21" s="97">
        <v>1.26</v>
      </c>
      <c r="K21" s="97">
        <v>1.84</v>
      </c>
      <c r="L21" s="11"/>
      <c r="M21" s="7"/>
      <c r="N21" s="17">
        <v>2009</v>
      </c>
      <c r="O21" s="73">
        <f>+C13</f>
        <v>0.20809523809523811</v>
      </c>
      <c r="P21" s="73">
        <f>+F13</f>
        <v>5.0952380952380985E-2</v>
      </c>
      <c r="Q21" s="73">
        <f>+I13</f>
        <v>0.43952380952380954</v>
      </c>
    </row>
    <row r="22" spans="1:17">
      <c r="A22" s="7"/>
      <c r="B22" s="9" t="s">
        <v>250</v>
      </c>
      <c r="C22" s="97">
        <v>0.27</v>
      </c>
      <c r="D22" s="97">
        <v>0.06</v>
      </c>
      <c r="E22" s="97">
        <v>0.19</v>
      </c>
      <c r="F22" s="98">
        <v>3.06</v>
      </c>
      <c r="G22" s="98">
        <v>2.11</v>
      </c>
      <c r="H22" s="98">
        <v>3.66</v>
      </c>
      <c r="I22" s="97">
        <v>7.61</v>
      </c>
      <c r="J22" s="97">
        <v>4.0599999999999996</v>
      </c>
      <c r="K22" s="97">
        <v>4.57</v>
      </c>
      <c r="L22" s="11"/>
      <c r="M22" s="7"/>
      <c r="N22" s="17">
        <v>2010</v>
      </c>
      <c r="O22" s="73">
        <f>+D13</f>
        <v>7.2380952380952393E-2</v>
      </c>
      <c r="P22" s="73">
        <f>+G13</f>
        <v>-0.25714285714285706</v>
      </c>
      <c r="Q22" s="73">
        <f>+J13</f>
        <v>-3.7619047619047746E-2</v>
      </c>
    </row>
    <row r="23" spans="1:17">
      <c r="A23" s="7"/>
      <c r="B23" s="9" t="s">
        <v>140</v>
      </c>
      <c r="C23" s="99">
        <v>-0.09</v>
      </c>
      <c r="D23" s="99">
        <v>0.01</v>
      </c>
      <c r="E23" s="99">
        <v>-0.28999999999999998</v>
      </c>
      <c r="F23" s="98">
        <v>-3.07</v>
      </c>
      <c r="G23" s="98">
        <v>-2.4700000000000002</v>
      </c>
      <c r="H23" s="98">
        <v>-0.38</v>
      </c>
      <c r="I23" s="99">
        <v>-3.21</v>
      </c>
      <c r="J23" s="99">
        <v>-4.22</v>
      </c>
      <c r="K23" s="99">
        <v>-0.98</v>
      </c>
      <c r="L23" s="11"/>
      <c r="M23" s="7"/>
      <c r="N23" s="17">
        <v>2011</v>
      </c>
      <c r="O23" s="73">
        <f>+E13</f>
        <v>5.7142857142857127E-2</v>
      </c>
      <c r="P23" s="73">
        <f>+H13</f>
        <v>2.8571428571428532E-2</v>
      </c>
      <c r="Q23" s="73">
        <f>+K13</f>
        <v>-0.51000000000000012</v>
      </c>
    </row>
    <row r="24" spans="1:17">
      <c r="A24" s="7"/>
      <c r="B24" s="9" t="s">
        <v>178</v>
      </c>
      <c r="C24" s="97">
        <v>-0.1</v>
      </c>
      <c r="D24" s="97">
        <v>-0.57999999999999996</v>
      </c>
      <c r="E24" s="97">
        <v>-0.26</v>
      </c>
      <c r="F24" s="98">
        <v>-0.66</v>
      </c>
      <c r="G24" s="98">
        <v>-2.35</v>
      </c>
      <c r="H24" s="98">
        <v>-0.95</v>
      </c>
      <c r="I24" s="97">
        <v>-3.99</v>
      </c>
      <c r="J24" s="97">
        <v>-3.67</v>
      </c>
      <c r="K24" s="97">
        <v>-4.07</v>
      </c>
      <c r="L24" s="11"/>
      <c r="M24" s="7"/>
    </row>
    <row r="25" spans="1:17">
      <c r="A25" s="7"/>
      <c r="B25" s="65" t="s">
        <v>179</v>
      </c>
      <c r="C25" s="99">
        <v>-0.53</v>
      </c>
      <c r="D25" s="99">
        <v>0.17</v>
      </c>
      <c r="E25" s="99">
        <v>0.2</v>
      </c>
      <c r="F25" s="98">
        <v>1.1299999999999999</v>
      </c>
      <c r="G25" s="98">
        <v>0.66</v>
      </c>
      <c r="H25" s="98">
        <v>-0.2</v>
      </c>
      <c r="I25" s="99">
        <v>1.58</v>
      </c>
      <c r="J25" s="99">
        <v>1.2</v>
      </c>
      <c r="K25" s="99">
        <v>-2.38</v>
      </c>
      <c r="L25" s="11"/>
      <c r="M25" s="7"/>
    </row>
    <row r="26" spans="1:17">
      <c r="A26" s="7"/>
      <c r="B26" s="9" t="s">
        <v>229</v>
      </c>
      <c r="C26" s="99">
        <v>-0.36</v>
      </c>
      <c r="D26" s="99">
        <v>0.08</v>
      </c>
      <c r="E26" s="99">
        <v>-1.0900000000000001</v>
      </c>
      <c r="F26" s="98">
        <v>-3.38</v>
      </c>
      <c r="G26" s="98">
        <v>-1.32</v>
      </c>
      <c r="H26" s="98">
        <v>-3.27</v>
      </c>
      <c r="I26" s="99">
        <v>-3.14</v>
      </c>
      <c r="J26" s="99">
        <v>0.11</v>
      </c>
      <c r="K26" s="99">
        <v>-5.57</v>
      </c>
      <c r="L26" s="11"/>
      <c r="M26" s="7"/>
    </row>
    <row r="27" spans="1:17">
      <c r="A27" s="7"/>
      <c r="B27" s="9" t="s">
        <v>147</v>
      </c>
      <c r="C27" s="97">
        <v>0.82</v>
      </c>
      <c r="D27" s="97">
        <v>-0.21</v>
      </c>
      <c r="E27" s="97">
        <v>0.27</v>
      </c>
      <c r="F27" s="98">
        <v>-0.32</v>
      </c>
      <c r="G27" s="98">
        <v>-0.71</v>
      </c>
      <c r="H27" s="98">
        <v>0.25</v>
      </c>
      <c r="I27" s="97">
        <v>0.04</v>
      </c>
      <c r="J27" s="97">
        <v>0.28000000000000003</v>
      </c>
      <c r="K27" s="97">
        <v>-1.94</v>
      </c>
      <c r="L27" s="11"/>
      <c r="M27" s="7"/>
    </row>
    <row r="28" spans="1:17">
      <c r="A28" s="7"/>
      <c r="B28" s="9" t="s">
        <v>148</v>
      </c>
      <c r="C28" s="97">
        <v>-1.25</v>
      </c>
      <c r="D28" s="97">
        <v>1.2</v>
      </c>
      <c r="E28" s="97">
        <v>0.61</v>
      </c>
      <c r="F28" s="98">
        <v>-4.0199999999999996</v>
      </c>
      <c r="G28" s="98">
        <v>-3.06</v>
      </c>
      <c r="H28" s="98">
        <v>-1.4</v>
      </c>
      <c r="I28" s="97">
        <v>-2.2200000000000002</v>
      </c>
      <c r="J28" s="97">
        <v>-1.63</v>
      </c>
      <c r="K28" s="97">
        <v>-4.99</v>
      </c>
      <c r="L28" s="11"/>
      <c r="M28" s="7"/>
    </row>
    <row r="29" spans="1:17">
      <c r="A29" s="7"/>
      <c r="B29" s="9" t="s">
        <v>149</v>
      </c>
      <c r="C29" s="97">
        <v>0.33</v>
      </c>
      <c r="D29" s="97">
        <v>0.05</v>
      </c>
      <c r="E29" s="97">
        <v>0.28999999999999998</v>
      </c>
      <c r="F29" s="98">
        <v>-1.36</v>
      </c>
      <c r="G29" s="98">
        <v>0.78</v>
      </c>
      <c r="H29" s="98">
        <v>0.93</v>
      </c>
      <c r="I29" s="97">
        <v>-2.04</v>
      </c>
      <c r="J29" s="97">
        <v>-0.31</v>
      </c>
      <c r="K29" s="97">
        <v>0.4</v>
      </c>
      <c r="L29" s="11"/>
      <c r="M29" s="7"/>
    </row>
    <row r="30" spans="1:17">
      <c r="A30" s="7"/>
      <c r="B30" s="9" t="s">
        <v>226</v>
      </c>
      <c r="C30" s="97">
        <v>1.08</v>
      </c>
      <c r="D30" s="97">
        <v>0.27</v>
      </c>
      <c r="E30" s="97">
        <v>1.1000000000000001</v>
      </c>
      <c r="F30" s="98">
        <v>1.45</v>
      </c>
      <c r="G30" s="98">
        <v>0.47</v>
      </c>
      <c r="H30" s="98">
        <v>2.57</v>
      </c>
      <c r="I30" s="97">
        <v>2.4</v>
      </c>
      <c r="J30" s="97">
        <v>1.29</v>
      </c>
      <c r="K30" s="97">
        <v>2.93</v>
      </c>
      <c r="L30" s="11"/>
      <c r="M30" s="7"/>
    </row>
    <row r="31" spans="1:17">
      <c r="A31" s="7"/>
      <c r="B31" s="65" t="s">
        <v>251</v>
      </c>
      <c r="C31" s="99">
        <v>0.73</v>
      </c>
      <c r="D31" s="99">
        <v>0.62</v>
      </c>
      <c r="E31" s="99">
        <v>0.45</v>
      </c>
      <c r="F31" s="98">
        <v>2.86</v>
      </c>
      <c r="G31" s="98">
        <v>0.91</v>
      </c>
      <c r="H31" s="98">
        <v>0.88</v>
      </c>
      <c r="I31" s="99">
        <v>0.78</v>
      </c>
      <c r="J31" s="99">
        <v>5.05</v>
      </c>
      <c r="K31" s="99">
        <v>2.3199999999999998</v>
      </c>
      <c r="L31" s="11"/>
      <c r="M31" s="7"/>
    </row>
    <row r="32" spans="1:17">
      <c r="A32" s="7"/>
      <c r="B32" s="9" t="s">
        <v>141</v>
      </c>
      <c r="C32" s="99">
        <v>0.81</v>
      </c>
      <c r="D32" s="99">
        <v>-0.22</v>
      </c>
      <c r="E32" s="99">
        <v>0.51</v>
      </c>
      <c r="F32" s="98">
        <v>1.46</v>
      </c>
      <c r="G32" s="98">
        <v>0.27</v>
      </c>
      <c r="H32" s="98">
        <v>1.26</v>
      </c>
      <c r="I32" s="99">
        <v>2.35</v>
      </c>
      <c r="J32" s="99">
        <v>0.88</v>
      </c>
      <c r="K32" s="99">
        <v>1.87</v>
      </c>
      <c r="L32" s="11"/>
      <c r="M32" s="7"/>
    </row>
    <row r="33" spans="1:17">
      <c r="A33" s="7"/>
      <c r="B33" s="9" t="s">
        <v>142</v>
      </c>
      <c r="C33" s="97">
        <v>2.31</v>
      </c>
      <c r="D33" s="97">
        <v>0</v>
      </c>
      <c r="E33" s="97">
        <v>0.14000000000000001</v>
      </c>
      <c r="F33" s="98">
        <v>2.79</v>
      </c>
      <c r="G33" s="98">
        <v>-1.19</v>
      </c>
      <c r="H33" s="98">
        <v>1.81</v>
      </c>
      <c r="I33" s="97">
        <v>6.75</v>
      </c>
      <c r="J33" s="97">
        <v>-2.42</v>
      </c>
      <c r="K33" s="97">
        <v>2.2000000000000002</v>
      </c>
      <c r="L33" s="11"/>
      <c r="M33" s="7"/>
    </row>
    <row r="34" spans="1:17">
      <c r="A34" s="7"/>
      <c r="B34" s="65" t="s">
        <v>252</v>
      </c>
      <c r="C34" s="99">
        <v>0.25</v>
      </c>
      <c r="D34" s="99">
        <v>0</v>
      </c>
      <c r="E34" s="99">
        <v>0.06</v>
      </c>
      <c r="F34" s="98">
        <v>1.02</v>
      </c>
      <c r="G34" s="98">
        <v>7.27</v>
      </c>
      <c r="H34" s="98">
        <v>0.79</v>
      </c>
      <c r="I34" s="99">
        <v>4.91</v>
      </c>
      <c r="J34" s="99">
        <v>8.4700000000000006</v>
      </c>
      <c r="K34" s="99">
        <v>2.17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255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AVERAGE(C14:C24)</f>
        <v>0.43545454545454554</v>
      </c>
      <c r="D13" s="102">
        <f t="shared" ref="D13:K13" si="0">AVERAGE(D14:D24)</f>
        <v>9.818181818181819E-2</v>
      </c>
      <c r="E13" s="102">
        <f t="shared" si="0"/>
        <v>0.19454545454545455</v>
      </c>
      <c r="F13" s="102">
        <f t="shared" si="0"/>
        <v>4.9445454545454544</v>
      </c>
      <c r="G13" s="102">
        <f t="shared" si="0"/>
        <v>3.3454545454545452</v>
      </c>
      <c r="H13" s="102">
        <f t="shared" si="0"/>
        <v>2.8699999999999997</v>
      </c>
      <c r="I13" s="102">
        <f t="shared" si="0"/>
        <v>5.1372727272727277</v>
      </c>
      <c r="J13" s="102">
        <f t="shared" si="0"/>
        <v>3.8536363636363644</v>
      </c>
      <c r="K13" s="102">
        <f t="shared" si="0"/>
        <v>3.7690909090909086</v>
      </c>
      <c r="L13" s="11"/>
      <c r="M13" s="7"/>
    </row>
    <row r="14" spans="1:15">
      <c r="A14" s="7"/>
      <c r="B14" s="9" t="s">
        <v>180</v>
      </c>
      <c r="C14" s="97">
        <v>-0.02</v>
      </c>
      <c r="D14" s="97">
        <v>0.18</v>
      </c>
      <c r="E14" s="97">
        <v>-0.63</v>
      </c>
      <c r="F14" s="98">
        <v>2.94</v>
      </c>
      <c r="G14" s="98">
        <v>-3.05</v>
      </c>
      <c r="H14" s="98">
        <v>0.01</v>
      </c>
      <c r="I14" s="97">
        <v>0.78</v>
      </c>
      <c r="J14" s="97">
        <v>-6.98</v>
      </c>
      <c r="K14" s="97">
        <v>-0.41</v>
      </c>
      <c r="L14" s="11"/>
      <c r="M14" s="7"/>
    </row>
    <row r="15" spans="1:15">
      <c r="A15" s="7"/>
      <c r="B15" s="9" t="s">
        <v>150</v>
      </c>
      <c r="C15" s="99">
        <v>-0.17</v>
      </c>
      <c r="D15" s="99">
        <v>-0.17</v>
      </c>
      <c r="E15" s="99">
        <v>0.3</v>
      </c>
      <c r="F15" s="98">
        <v>6.93</v>
      </c>
      <c r="G15" s="98">
        <v>5.07</v>
      </c>
      <c r="H15" s="98">
        <v>6.21</v>
      </c>
      <c r="I15" s="99">
        <v>10.31</v>
      </c>
      <c r="J15" s="99">
        <v>7.36</v>
      </c>
      <c r="K15" s="99">
        <v>7.82</v>
      </c>
      <c r="L15" s="11"/>
      <c r="M15" s="7"/>
      <c r="N15" s="17" t="s">
        <v>66</v>
      </c>
      <c r="O15" s="64">
        <f>+K13</f>
        <v>3.7690909090909086</v>
      </c>
    </row>
    <row r="16" spans="1:15">
      <c r="A16" s="7"/>
      <c r="B16" s="9" t="s">
        <v>181</v>
      </c>
      <c r="C16" s="100">
        <v>-0.25</v>
      </c>
      <c r="D16" s="100">
        <v>0.03</v>
      </c>
      <c r="E16" s="100">
        <v>0.49</v>
      </c>
      <c r="F16" s="101">
        <v>4.67</v>
      </c>
      <c r="G16" s="101">
        <v>1.71</v>
      </c>
      <c r="H16" s="101">
        <v>3.34</v>
      </c>
      <c r="I16" s="100">
        <v>6.19</v>
      </c>
      <c r="J16" s="100">
        <v>2.78</v>
      </c>
      <c r="K16" s="97">
        <v>4.95</v>
      </c>
      <c r="L16" s="11"/>
      <c r="M16" s="7"/>
      <c r="N16" s="17" t="s">
        <v>49</v>
      </c>
      <c r="O16" s="18">
        <f>100-O15</f>
        <v>96.230909090909094</v>
      </c>
    </row>
    <row r="17" spans="1:17">
      <c r="A17" s="7"/>
      <c r="B17" s="9" t="s">
        <v>182</v>
      </c>
      <c r="C17" s="97">
        <v>1.41</v>
      </c>
      <c r="D17" s="97">
        <v>0</v>
      </c>
      <c r="E17" s="97">
        <v>0.27</v>
      </c>
      <c r="F17" s="98">
        <v>4.83</v>
      </c>
      <c r="G17" s="98">
        <v>2.31</v>
      </c>
      <c r="H17" s="98">
        <v>2.44</v>
      </c>
      <c r="I17" s="97">
        <v>5.72</v>
      </c>
      <c r="J17" s="97">
        <v>4.0599999999999996</v>
      </c>
      <c r="K17" s="97">
        <v>2.74</v>
      </c>
      <c r="L17" s="11"/>
      <c r="M17" s="7"/>
    </row>
    <row r="18" spans="1:17">
      <c r="A18" s="7"/>
      <c r="B18" s="9" t="s">
        <v>151</v>
      </c>
      <c r="C18" s="97">
        <v>0.69</v>
      </c>
      <c r="D18" s="97">
        <v>0.09</v>
      </c>
      <c r="E18" s="97">
        <v>0.52</v>
      </c>
      <c r="F18" s="98">
        <v>5.65</v>
      </c>
      <c r="G18" s="98">
        <v>2.35</v>
      </c>
      <c r="H18" s="98">
        <v>3.11</v>
      </c>
      <c r="I18" s="97">
        <v>6.14</v>
      </c>
      <c r="J18" s="97">
        <v>4.08</v>
      </c>
      <c r="K18" s="97">
        <v>3.74</v>
      </c>
      <c r="L18" s="11"/>
      <c r="M18" s="7"/>
    </row>
    <row r="19" spans="1:17">
      <c r="A19" s="7"/>
      <c r="B19" s="9" t="s">
        <v>152</v>
      </c>
      <c r="C19" s="99">
        <v>1.71</v>
      </c>
      <c r="D19" s="99">
        <v>0.48</v>
      </c>
      <c r="E19" s="99">
        <v>0.63</v>
      </c>
      <c r="F19" s="98">
        <v>5.52</v>
      </c>
      <c r="G19" s="98">
        <v>3.93</v>
      </c>
      <c r="H19" s="98">
        <v>3.43</v>
      </c>
      <c r="I19" s="99">
        <v>8.86</v>
      </c>
      <c r="J19" s="99">
        <v>5.73</v>
      </c>
      <c r="K19" s="99">
        <v>5.71</v>
      </c>
      <c r="L19" s="11"/>
      <c r="M19" s="7"/>
    </row>
    <row r="20" spans="1:17">
      <c r="A20" s="7"/>
      <c r="B20" s="9" t="s">
        <v>153</v>
      </c>
      <c r="C20" s="97">
        <v>0.43</v>
      </c>
      <c r="D20" s="97">
        <v>0.34</v>
      </c>
      <c r="E20" s="97">
        <v>0.06</v>
      </c>
      <c r="F20" s="98">
        <v>2.65</v>
      </c>
      <c r="G20" s="98">
        <v>1.9</v>
      </c>
      <c r="H20" s="98">
        <v>1.03</v>
      </c>
      <c r="I20" s="97">
        <v>5.36</v>
      </c>
      <c r="J20" s="97">
        <v>3.99</v>
      </c>
      <c r="K20" s="97">
        <v>4.3600000000000003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97">
        <v>0</v>
      </c>
      <c r="D21" s="97">
        <v>0</v>
      </c>
      <c r="E21" s="97">
        <v>0</v>
      </c>
      <c r="F21" s="98">
        <v>6.52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0.43545454545454554</v>
      </c>
      <c r="P21" s="73">
        <f>+F13</f>
        <v>4.9445454545454544</v>
      </c>
      <c r="Q21" s="73">
        <f>+I13</f>
        <v>5.1372727272727277</v>
      </c>
    </row>
    <row r="22" spans="1:17">
      <c r="A22" s="7"/>
      <c r="B22" s="9" t="s">
        <v>184</v>
      </c>
      <c r="C22" s="97">
        <v>0.52</v>
      </c>
      <c r="D22" s="97">
        <v>0.02</v>
      </c>
      <c r="E22" s="97">
        <v>0.28000000000000003</v>
      </c>
      <c r="F22" s="98">
        <v>5.72</v>
      </c>
      <c r="G22" s="98">
        <v>1.94</v>
      </c>
      <c r="H22" s="98">
        <v>3.27</v>
      </c>
      <c r="I22" s="97">
        <v>6.74</v>
      </c>
      <c r="J22" s="97">
        <v>1.85</v>
      </c>
      <c r="K22" s="97">
        <v>3.41</v>
      </c>
      <c r="L22" s="11"/>
      <c r="M22" s="7"/>
      <c r="N22" s="17">
        <v>2010</v>
      </c>
      <c r="O22" s="73">
        <f>+D13</f>
        <v>9.818181818181819E-2</v>
      </c>
      <c r="P22" s="73">
        <f>+G13</f>
        <v>3.3454545454545452</v>
      </c>
      <c r="Q22" s="73">
        <f>+J13</f>
        <v>3.8536363636363644</v>
      </c>
    </row>
    <row r="23" spans="1:17">
      <c r="A23" s="7"/>
      <c r="B23" s="9" t="s">
        <v>185</v>
      </c>
      <c r="C23" s="99">
        <v>0.78</v>
      </c>
      <c r="D23" s="99">
        <v>0</v>
      </c>
      <c r="E23" s="99">
        <v>-0.05</v>
      </c>
      <c r="F23" s="98">
        <v>2.04</v>
      </c>
      <c r="G23" s="98">
        <v>1.33</v>
      </c>
      <c r="H23" s="98">
        <v>1.49</v>
      </c>
      <c r="I23" s="99">
        <v>6.41</v>
      </c>
      <c r="J23" s="99">
        <v>0.21</v>
      </c>
      <c r="K23" s="99">
        <v>2.33</v>
      </c>
      <c r="L23" s="11"/>
      <c r="M23" s="7"/>
      <c r="N23" s="17">
        <v>2011</v>
      </c>
      <c r="O23" s="73">
        <f>+E13</f>
        <v>0.19454545454545455</v>
      </c>
      <c r="P23" s="73">
        <f>+H13</f>
        <v>2.8699999999999997</v>
      </c>
      <c r="Q23" s="73">
        <f>+K13</f>
        <v>3.7690909090909086</v>
      </c>
    </row>
    <row r="24" spans="1:17">
      <c r="A24" s="7"/>
      <c r="B24" s="9" t="s">
        <v>187</v>
      </c>
      <c r="C24" s="97">
        <v>-0.31</v>
      </c>
      <c r="D24" s="97">
        <v>0.11</v>
      </c>
      <c r="E24" s="97">
        <v>0.27</v>
      </c>
      <c r="F24" s="98">
        <v>6.92</v>
      </c>
      <c r="G24" s="111">
        <v>15.19</v>
      </c>
      <c r="H24" s="111">
        <v>4.7300000000000004</v>
      </c>
      <c r="I24" s="112">
        <v>0</v>
      </c>
      <c r="J24" s="97">
        <v>15.19</v>
      </c>
      <c r="K24" s="112">
        <v>4.3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256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AVERAGE(C14:C21)</f>
        <v>9.2499999999999999E-2</v>
      </c>
      <c r="D13" s="102">
        <f t="shared" ref="D13:K13" si="0">AVERAGE(D14:D21)</f>
        <v>7.6250000000000012E-2</v>
      </c>
      <c r="E13" s="102">
        <f t="shared" si="0"/>
        <v>-5.1250000000000004E-2</v>
      </c>
      <c r="F13" s="102">
        <f t="shared" si="0"/>
        <v>4.9837500000000006</v>
      </c>
      <c r="G13" s="102">
        <f t="shared" si="0"/>
        <v>1.58125</v>
      </c>
      <c r="H13" s="102">
        <f t="shared" si="0"/>
        <v>2.81</v>
      </c>
      <c r="I13" s="102">
        <f t="shared" si="0"/>
        <v>5.6862499999999994</v>
      </c>
      <c r="J13" s="102">
        <f t="shared" si="0"/>
        <v>1.8849999999999998</v>
      </c>
      <c r="K13" s="102">
        <f t="shared" si="0"/>
        <v>3.2987500000000001</v>
      </c>
      <c r="L13" s="11"/>
      <c r="M13" s="7"/>
    </row>
    <row r="14" spans="1:15">
      <c r="A14" s="7"/>
      <c r="B14" s="9" t="s">
        <v>154</v>
      </c>
      <c r="C14" s="97">
        <v>0.19</v>
      </c>
      <c r="D14" s="97">
        <v>0.49</v>
      </c>
      <c r="E14" s="97">
        <v>7.0000000000000007E-2</v>
      </c>
      <c r="F14" s="98">
        <v>3.82</v>
      </c>
      <c r="G14" s="98">
        <v>-1.7</v>
      </c>
      <c r="H14" s="98">
        <v>-0.57999999999999996</v>
      </c>
      <c r="I14" s="97">
        <v>6.56</v>
      </c>
      <c r="J14" s="97">
        <v>-0.17</v>
      </c>
      <c r="K14" s="97">
        <v>3.25</v>
      </c>
      <c r="L14" s="11"/>
      <c r="M14" s="7"/>
    </row>
    <row r="15" spans="1:15">
      <c r="A15" s="7"/>
      <c r="B15" s="9" t="s">
        <v>188</v>
      </c>
      <c r="C15" s="99">
        <v>0</v>
      </c>
      <c r="D15" s="99">
        <v>0</v>
      </c>
      <c r="E15" s="99">
        <v>0</v>
      </c>
      <c r="F15" s="98">
        <v>6.23</v>
      </c>
      <c r="G15" s="98">
        <v>2.1800000000000002</v>
      </c>
      <c r="H15" s="98">
        <v>6.25</v>
      </c>
      <c r="I15" s="99">
        <v>6.23</v>
      </c>
      <c r="J15" s="99">
        <v>2.1800000000000002</v>
      </c>
      <c r="K15" s="99">
        <v>6.25</v>
      </c>
      <c r="L15" s="11"/>
      <c r="M15" s="7"/>
      <c r="N15" s="17" t="s">
        <v>66</v>
      </c>
      <c r="O15" s="64">
        <f>+K13</f>
        <v>3.2987500000000001</v>
      </c>
    </row>
    <row r="16" spans="1:15">
      <c r="A16" s="7"/>
      <c r="B16" s="9" t="s">
        <v>189</v>
      </c>
      <c r="C16" s="100">
        <v>0</v>
      </c>
      <c r="D16" s="100">
        <v>0</v>
      </c>
      <c r="E16" s="100">
        <v>0</v>
      </c>
      <c r="F16" s="101">
        <v>8.56</v>
      </c>
      <c r="G16" s="101">
        <v>5.57</v>
      </c>
      <c r="H16" s="101">
        <v>4.95</v>
      </c>
      <c r="I16" s="100">
        <v>8.76</v>
      </c>
      <c r="J16" s="100">
        <v>5.72</v>
      </c>
      <c r="K16" s="97">
        <v>5.32</v>
      </c>
      <c r="L16" s="11"/>
      <c r="M16" s="7"/>
      <c r="N16" s="17" t="s">
        <v>64</v>
      </c>
      <c r="O16" s="18">
        <f>100-O15</f>
        <v>96.701250000000002</v>
      </c>
    </row>
    <row r="17" spans="1:17">
      <c r="A17" s="7"/>
      <c r="B17" s="9" t="s">
        <v>190</v>
      </c>
      <c r="C17" s="97">
        <v>-0.22</v>
      </c>
      <c r="D17" s="97">
        <v>0.33</v>
      </c>
      <c r="E17" s="97">
        <v>7.0000000000000007E-2</v>
      </c>
      <c r="F17" s="98">
        <v>-0.02</v>
      </c>
      <c r="G17" s="98">
        <v>0.16</v>
      </c>
      <c r="H17" s="98">
        <v>0.36</v>
      </c>
      <c r="I17" s="97">
        <v>0.01</v>
      </c>
      <c r="J17" s="97">
        <v>0.92</v>
      </c>
      <c r="K17" s="97">
        <v>1</v>
      </c>
      <c r="L17" s="11"/>
      <c r="M17" s="7"/>
    </row>
    <row r="18" spans="1:17">
      <c r="A18" s="7"/>
      <c r="B18" s="9" t="s">
        <v>192</v>
      </c>
      <c r="C18" s="99">
        <v>0</v>
      </c>
      <c r="D18" s="99">
        <v>0</v>
      </c>
      <c r="E18" s="99">
        <v>0</v>
      </c>
      <c r="F18" s="98">
        <v>6.37</v>
      </c>
      <c r="G18" s="98">
        <v>3.53</v>
      </c>
      <c r="H18" s="98">
        <v>3</v>
      </c>
      <c r="I18" s="99">
        <v>6.37</v>
      </c>
      <c r="J18" s="99">
        <v>3.53</v>
      </c>
      <c r="K18" s="99">
        <v>3</v>
      </c>
      <c r="L18" s="11"/>
      <c r="M18" s="7"/>
    </row>
    <row r="19" spans="1:17">
      <c r="A19" s="7"/>
      <c r="B19" s="9" t="s">
        <v>194</v>
      </c>
      <c r="C19" s="97">
        <v>0.62</v>
      </c>
      <c r="D19" s="97">
        <v>-0.21</v>
      </c>
      <c r="E19" s="97">
        <v>-0.55000000000000004</v>
      </c>
      <c r="F19" s="98">
        <v>2.04</v>
      </c>
      <c r="G19" s="98">
        <v>-1.88</v>
      </c>
      <c r="H19" s="98">
        <v>-1.26</v>
      </c>
      <c r="I19" s="97">
        <v>4.6900000000000004</v>
      </c>
      <c r="J19" s="97">
        <v>-2.65</v>
      </c>
      <c r="K19" s="97">
        <v>-1.88</v>
      </c>
      <c r="L19" s="11"/>
      <c r="M19" s="7"/>
    </row>
    <row r="20" spans="1:17">
      <c r="A20" s="7"/>
      <c r="B20" s="9" t="s">
        <v>155</v>
      </c>
      <c r="C20" s="97">
        <v>0</v>
      </c>
      <c r="D20" s="97">
        <v>0</v>
      </c>
      <c r="E20" s="97">
        <v>0</v>
      </c>
      <c r="F20" s="98">
        <v>6.98</v>
      </c>
      <c r="G20" s="98">
        <v>4.42</v>
      </c>
      <c r="H20" s="98">
        <v>7.06</v>
      </c>
      <c r="I20" s="97">
        <v>6.98</v>
      </c>
      <c r="J20" s="97">
        <v>4.42</v>
      </c>
      <c r="K20" s="97">
        <v>7.06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156</v>
      </c>
      <c r="C21" s="97">
        <v>0.15</v>
      </c>
      <c r="D21" s="97">
        <v>0</v>
      </c>
      <c r="E21" s="97">
        <v>0</v>
      </c>
      <c r="F21" s="98">
        <v>5.89</v>
      </c>
      <c r="G21" s="98">
        <v>0.37</v>
      </c>
      <c r="H21" s="98">
        <v>2.7</v>
      </c>
      <c r="I21" s="97">
        <v>5.89</v>
      </c>
      <c r="J21" s="97">
        <v>1.1299999999999999</v>
      </c>
      <c r="K21" s="97">
        <v>2.39</v>
      </c>
      <c r="L21" s="11"/>
      <c r="M21" s="7"/>
      <c r="N21" s="17">
        <v>2009</v>
      </c>
      <c r="O21" s="73">
        <f>+C13</f>
        <v>9.2499999999999999E-2</v>
      </c>
      <c r="P21" s="73">
        <f>+F13</f>
        <v>4.9837500000000006</v>
      </c>
      <c r="Q21" s="73">
        <f>+I13</f>
        <v>5.6862499999999994</v>
      </c>
    </row>
    <row r="22" spans="1:17">
      <c r="A22" s="7"/>
      <c r="L22" s="11"/>
      <c r="M22" s="7"/>
      <c r="N22" s="17">
        <v>2010</v>
      </c>
      <c r="O22" s="73">
        <f>+D13</f>
        <v>7.6250000000000012E-2</v>
      </c>
      <c r="P22" s="73">
        <f>+G13</f>
        <v>1.58125</v>
      </c>
      <c r="Q22" s="73">
        <f>+J13</f>
        <v>1.8849999999999998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-5.1250000000000004E-2</v>
      </c>
      <c r="P23" s="73">
        <f>+H13</f>
        <v>2.81</v>
      </c>
      <c r="Q23" s="73">
        <f>+K13</f>
        <v>3.2987500000000001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259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AVERAGE(C14:C30)</f>
        <v>-9.4117647058823556E-3</v>
      </c>
      <c r="D13" s="102">
        <f t="shared" ref="D13:K13" si="0">AVERAGE(D14:D30)</f>
        <v>-0.4764705882352942</v>
      </c>
      <c r="E13" s="102">
        <f t="shared" si="0"/>
        <v>-0.63176470588235301</v>
      </c>
      <c r="F13" s="102">
        <f t="shared" si="0"/>
        <v>0.55294117647058827</v>
      </c>
      <c r="G13" s="102">
        <f t="shared" si="0"/>
        <v>-1.2776470588235294</v>
      </c>
      <c r="H13" s="102">
        <f t="shared" si="0"/>
        <v>-0.65647058823529414</v>
      </c>
      <c r="I13" s="102">
        <f t="shared" si="0"/>
        <v>-1.1452941176470588</v>
      </c>
      <c r="J13" s="102">
        <f t="shared" si="0"/>
        <v>-0.36529411764705882</v>
      </c>
      <c r="K13" s="102">
        <f t="shared" si="0"/>
        <v>1.1705882352941175</v>
      </c>
      <c r="L13" s="11"/>
      <c r="M13" s="7"/>
    </row>
    <row r="14" spans="1:15">
      <c r="A14" s="7"/>
      <c r="B14" s="9" t="s">
        <v>157</v>
      </c>
      <c r="C14" s="97">
        <v>-0.2</v>
      </c>
      <c r="D14" s="97">
        <v>-1.31</v>
      </c>
      <c r="E14" s="97">
        <v>0.63</v>
      </c>
      <c r="F14" s="98">
        <v>2.93</v>
      </c>
      <c r="G14" s="98">
        <v>-1.2</v>
      </c>
      <c r="H14" s="98">
        <v>0.5</v>
      </c>
      <c r="I14" s="97">
        <v>6.55</v>
      </c>
      <c r="J14" s="97">
        <v>-0.84</v>
      </c>
      <c r="K14" s="97">
        <v>4.3499999999999996</v>
      </c>
      <c r="L14" s="11"/>
      <c r="M14" s="7"/>
    </row>
    <row r="15" spans="1:15">
      <c r="A15" s="7"/>
      <c r="B15" s="9" t="s">
        <v>158</v>
      </c>
      <c r="C15" s="99">
        <v>0.05</v>
      </c>
      <c r="D15" s="99">
        <v>-0.23</v>
      </c>
      <c r="E15" s="99">
        <v>-1.61</v>
      </c>
      <c r="F15" s="98">
        <v>-0.27</v>
      </c>
      <c r="G15" s="98">
        <v>-3.82</v>
      </c>
      <c r="H15" s="98">
        <v>-5.49</v>
      </c>
      <c r="I15" s="99">
        <v>-5.73</v>
      </c>
      <c r="J15" s="99">
        <v>-12.87</v>
      </c>
      <c r="K15" s="99">
        <v>-15.21</v>
      </c>
      <c r="L15" s="11"/>
      <c r="M15" s="7"/>
      <c r="N15" s="17" t="s">
        <v>66</v>
      </c>
      <c r="O15" s="64">
        <f>+K13</f>
        <v>1.1705882352941175</v>
      </c>
    </row>
    <row r="16" spans="1:15">
      <c r="A16" s="7"/>
      <c r="B16" s="9" t="s">
        <v>159</v>
      </c>
      <c r="C16" s="100">
        <v>-0.09</v>
      </c>
      <c r="D16" s="100">
        <v>0.02</v>
      </c>
      <c r="E16" s="100">
        <v>-0.95</v>
      </c>
      <c r="F16" s="101">
        <v>-0.47</v>
      </c>
      <c r="G16" s="101">
        <v>-0.8</v>
      </c>
      <c r="H16" s="101">
        <v>-1.26</v>
      </c>
      <c r="I16" s="100">
        <v>-2.4900000000000002</v>
      </c>
      <c r="J16" s="100">
        <v>-2.44</v>
      </c>
      <c r="K16" s="97">
        <v>-0.68</v>
      </c>
      <c r="L16" s="11"/>
      <c r="M16" s="7"/>
      <c r="N16" s="17" t="s">
        <v>63</v>
      </c>
      <c r="O16" s="18">
        <f>100-O15</f>
        <v>98.829411764705881</v>
      </c>
    </row>
    <row r="17" spans="1:17">
      <c r="A17" s="7"/>
      <c r="B17" s="9" t="s">
        <v>195</v>
      </c>
      <c r="C17" s="97">
        <v>-0.5</v>
      </c>
      <c r="D17" s="97">
        <v>-0.46</v>
      </c>
      <c r="E17" s="97">
        <v>-1.83</v>
      </c>
      <c r="F17" s="98">
        <v>0.96</v>
      </c>
      <c r="G17" s="98">
        <v>-0.87</v>
      </c>
      <c r="H17" s="98">
        <v>-5.46</v>
      </c>
      <c r="I17" s="97">
        <v>-5.67</v>
      </c>
      <c r="J17" s="97">
        <v>-4.93</v>
      </c>
      <c r="K17" s="97">
        <v>-8.2799999999999994</v>
      </c>
      <c r="L17" s="11"/>
      <c r="M17" s="7"/>
    </row>
    <row r="18" spans="1:17">
      <c r="A18" s="7"/>
      <c r="B18" s="9" t="s">
        <v>160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196</v>
      </c>
      <c r="C19" s="99">
        <v>0.15</v>
      </c>
      <c r="D19" s="99">
        <v>0.63</v>
      </c>
      <c r="E19" s="99">
        <v>1.17</v>
      </c>
      <c r="F19" s="98">
        <v>0.64</v>
      </c>
      <c r="G19" s="98">
        <v>-0.12</v>
      </c>
      <c r="H19" s="98">
        <v>1.74</v>
      </c>
      <c r="I19" s="99">
        <v>-1.78</v>
      </c>
      <c r="J19" s="97">
        <v>3.18</v>
      </c>
      <c r="K19" s="99">
        <v>-0.63</v>
      </c>
      <c r="L19" s="11"/>
      <c r="M19" s="7"/>
    </row>
    <row r="20" spans="1:17">
      <c r="A20" s="7"/>
      <c r="B20" s="9" t="s">
        <v>161</v>
      </c>
      <c r="C20" s="97">
        <v>-1.08</v>
      </c>
      <c r="D20" s="97">
        <v>-0.86</v>
      </c>
      <c r="E20" s="97">
        <v>-1.1000000000000001</v>
      </c>
      <c r="F20" s="98">
        <v>-1.1100000000000001</v>
      </c>
      <c r="G20" s="98">
        <v>-2.0299999999999998</v>
      </c>
      <c r="H20" s="98">
        <v>-2.5299999999999998</v>
      </c>
      <c r="I20" s="97">
        <v>-9.48</v>
      </c>
      <c r="J20" s="97">
        <v>-5.16</v>
      </c>
      <c r="K20" s="97">
        <v>-7.93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97">
        <v>0</v>
      </c>
      <c r="D21" s="97">
        <v>0</v>
      </c>
      <c r="E21" s="97">
        <v>0</v>
      </c>
      <c r="F21" s="98">
        <v>0.27</v>
      </c>
      <c r="G21" s="98">
        <v>0.17</v>
      </c>
      <c r="H21" s="98">
        <v>5.03</v>
      </c>
      <c r="I21" s="97">
        <v>-7.17</v>
      </c>
      <c r="J21" s="97">
        <v>1.52</v>
      </c>
      <c r="K21" s="97">
        <v>9.67</v>
      </c>
      <c r="L21" s="11"/>
      <c r="M21" s="7"/>
      <c r="N21" s="17">
        <v>2009</v>
      </c>
      <c r="O21" s="73">
        <f>+C13</f>
        <v>-9.4117647058823556E-3</v>
      </c>
      <c r="P21" s="73">
        <f>+F13</f>
        <v>0.55294117647058827</v>
      </c>
      <c r="Q21" s="73">
        <f>+I13</f>
        <v>-1.1452941176470588</v>
      </c>
    </row>
    <row r="22" spans="1:17">
      <c r="A22" s="7"/>
      <c r="B22" s="9" t="s">
        <v>199</v>
      </c>
      <c r="C22" s="97">
        <v>1.55</v>
      </c>
      <c r="D22" s="97">
        <v>-0.33</v>
      </c>
      <c r="E22" s="97">
        <v>-3.24</v>
      </c>
      <c r="F22" s="98">
        <v>0.7</v>
      </c>
      <c r="G22" s="98">
        <v>1.2</v>
      </c>
      <c r="H22" s="98">
        <v>1.91</v>
      </c>
      <c r="I22" s="97">
        <v>3.48</v>
      </c>
      <c r="J22" s="97">
        <v>9</v>
      </c>
      <c r="K22" s="97">
        <v>-0.71</v>
      </c>
      <c r="L22" s="11"/>
      <c r="M22" s="7"/>
      <c r="N22" s="17">
        <v>2010</v>
      </c>
      <c r="O22" s="73">
        <f>+D13</f>
        <v>-0.4764705882352942</v>
      </c>
      <c r="P22" s="73">
        <f>+G13</f>
        <v>-1.2776470588235294</v>
      </c>
      <c r="Q22" s="73">
        <f>+J13</f>
        <v>-0.36529411764705882</v>
      </c>
    </row>
    <row r="23" spans="1:17">
      <c r="A23" s="7"/>
      <c r="B23" s="9" t="s">
        <v>162</v>
      </c>
      <c r="C23" s="97">
        <v>0.28999999999999998</v>
      </c>
      <c r="D23" s="97">
        <v>1.29</v>
      </c>
      <c r="E23" s="97">
        <v>-0.01</v>
      </c>
      <c r="F23" s="98">
        <v>-2.11</v>
      </c>
      <c r="G23" s="98">
        <v>2.8</v>
      </c>
      <c r="H23" s="98">
        <v>-2.57</v>
      </c>
      <c r="I23" s="97">
        <v>0</v>
      </c>
      <c r="J23" s="97">
        <v>-1.27</v>
      </c>
      <c r="K23" s="97">
        <v>-2.06</v>
      </c>
      <c r="L23" s="11"/>
      <c r="M23" s="7"/>
      <c r="N23" s="17">
        <v>2011</v>
      </c>
      <c r="O23" s="73">
        <f>+E13</f>
        <v>-0.63176470588235301</v>
      </c>
      <c r="P23" s="73">
        <f>+H13</f>
        <v>-0.65647058823529414</v>
      </c>
      <c r="Q23" s="73">
        <f>+K13</f>
        <v>1.1705882352941175</v>
      </c>
    </row>
    <row r="24" spans="1:17">
      <c r="A24" s="7"/>
      <c r="B24" s="9" t="s">
        <v>163</v>
      </c>
      <c r="C24" s="97">
        <v>-0.17</v>
      </c>
      <c r="D24" s="97">
        <v>0.46</v>
      </c>
      <c r="E24" s="97">
        <v>1.83</v>
      </c>
      <c r="F24" s="98">
        <v>1.32</v>
      </c>
      <c r="G24" s="98">
        <v>0.53</v>
      </c>
      <c r="H24" s="98">
        <v>7.32</v>
      </c>
      <c r="I24" s="97">
        <v>0</v>
      </c>
      <c r="J24" s="97">
        <v>6.12</v>
      </c>
      <c r="K24" s="97">
        <v>11.6</v>
      </c>
      <c r="L24" s="11"/>
      <c r="M24" s="7"/>
    </row>
    <row r="25" spans="1:17">
      <c r="A25" s="7"/>
      <c r="B25" s="65" t="s">
        <v>164</v>
      </c>
      <c r="C25" s="97">
        <v>1.49</v>
      </c>
      <c r="D25" s="97">
        <v>-1.59</v>
      </c>
      <c r="E25" s="97">
        <v>-1.52</v>
      </c>
      <c r="F25" s="98">
        <v>4.78</v>
      </c>
      <c r="G25" s="98">
        <v>2.65</v>
      </c>
      <c r="H25" s="98">
        <v>-2.21</v>
      </c>
      <c r="I25" s="97">
        <v>3.77</v>
      </c>
      <c r="J25" s="97">
        <v>1.78</v>
      </c>
      <c r="K25" s="97">
        <v>27.99</v>
      </c>
      <c r="L25" s="11"/>
      <c r="M25" s="7"/>
    </row>
    <row r="26" spans="1:17">
      <c r="A26" s="7"/>
      <c r="B26" s="9" t="s">
        <v>257</v>
      </c>
      <c r="C26" s="97">
        <v>0</v>
      </c>
      <c r="D26" s="97">
        <v>-0.93</v>
      </c>
      <c r="E26" s="97">
        <v>-1.55</v>
      </c>
      <c r="F26" s="98">
        <v>-1.59</v>
      </c>
      <c r="G26" s="98">
        <v>-2.5499999999999998</v>
      </c>
      <c r="H26" s="98">
        <v>-3.88</v>
      </c>
      <c r="I26" s="97">
        <v>-11.61</v>
      </c>
      <c r="J26" s="97">
        <v>-3.7</v>
      </c>
      <c r="K26" s="97">
        <v>-5.31</v>
      </c>
      <c r="L26" s="11"/>
      <c r="M26" s="7"/>
    </row>
    <row r="27" spans="1:17">
      <c r="A27" s="7"/>
      <c r="B27" s="9" t="s">
        <v>197</v>
      </c>
      <c r="C27" s="97">
        <v>-0.87</v>
      </c>
      <c r="D27" s="97">
        <v>-3.27</v>
      </c>
      <c r="E27" s="97">
        <v>-1.52</v>
      </c>
      <c r="F27" s="98">
        <v>1.21</v>
      </c>
      <c r="G27" s="98">
        <v>-3.29</v>
      </c>
      <c r="H27" s="98">
        <v>-2.5499999999999998</v>
      </c>
      <c r="I27" s="97">
        <v>7.99</v>
      </c>
      <c r="J27" s="97">
        <v>3.69</v>
      </c>
      <c r="K27" s="97">
        <v>3.57</v>
      </c>
      <c r="L27" s="11"/>
      <c r="M27" s="7"/>
    </row>
    <row r="28" spans="1:17">
      <c r="A28" s="7"/>
      <c r="B28" s="9" t="s">
        <v>187</v>
      </c>
      <c r="C28" s="97">
        <v>0.22</v>
      </c>
      <c r="D28" s="97">
        <v>-1.75</v>
      </c>
      <c r="E28" s="97">
        <v>0.64</v>
      </c>
      <c r="F28" s="98">
        <v>-2.42</v>
      </c>
      <c r="G28" s="98">
        <v>-1.9</v>
      </c>
      <c r="H28" s="98">
        <v>-0.05</v>
      </c>
      <c r="I28" s="97">
        <v>0</v>
      </c>
      <c r="J28" s="97">
        <v>3.85</v>
      </c>
      <c r="K28" s="97">
        <v>-3.99</v>
      </c>
      <c r="L28" s="11"/>
      <c r="M28" s="7"/>
      <c r="N28" s="86"/>
    </row>
    <row r="29" spans="1:17">
      <c r="A29" s="7"/>
      <c r="B29" s="65" t="s">
        <v>165</v>
      </c>
      <c r="C29" s="97">
        <v>0</v>
      </c>
      <c r="D29" s="97">
        <v>-1.32</v>
      </c>
      <c r="E29" s="97">
        <v>-1.73</v>
      </c>
      <c r="F29" s="98">
        <v>2.08</v>
      </c>
      <c r="G29" s="98">
        <v>-5.39</v>
      </c>
      <c r="H29" s="98">
        <v>-1.97</v>
      </c>
      <c r="I29" s="97">
        <v>0</v>
      </c>
      <c r="J29" s="97">
        <v>-4.26</v>
      </c>
      <c r="K29" s="97">
        <v>0.56999999999999995</v>
      </c>
      <c r="L29" s="11"/>
      <c r="M29" s="7"/>
    </row>
    <row r="30" spans="1:17">
      <c r="A30" s="7"/>
      <c r="B30" s="9" t="s">
        <v>166</v>
      </c>
      <c r="C30" s="97">
        <v>-1</v>
      </c>
      <c r="D30" s="97">
        <v>0.03</v>
      </c>
      <c r="E30" s="97">
        <v>0.05</v>
      </c>
      <c r="F30" s="98">
        <v>2.48</v>
      </c>
      <c r="G30" s="98">
        <v>7.0000000000000007E-2</v>
      </c>
      <c r="H30" s="98">
        <v>0.31</v>
      </c>
      <c r="I30" s="97">
        <v>2.67</v>
      </c>
      <c r="J30" s="97">
        <v>0.12</v>
      </c>
      <c r="K30" s="97">
        <v>0.68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261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AVERAGE(C14:C28)</f>
        <v>0.23</v>
      </c>
      <c r="D13" s="102">
        <f t="shared" ref="D13:K13" si="0">AVERAGE(D14:D28)</f>
        <v>0.26666666666666666</v>
      </c>
      <c r="E13" s="102">
        <f t="shared" si="0"/>
        <v>0.46866666666666668</v>
      </c>
      <c r="F13" s="102">
        <f t="shared" si="0"/>
        <v>1.5519999999999998</v>
      </c>
      <c r="G13" s="102">
        <f t="shared" si="0"/>
        <v>2.0353333333333334</v>
      </c>
      <c r="H13" s="102">
        <f t="shared" si="0"/>
        <v>3.1646666666666667</v>
      </c>
      <c r="I13" s="102">
        <f t="shared" si="0"/>
        <v>4.4506666666666668</v>
      </c>
      <c r="J13" s="102">
        <f t="shared" si="0"/>
        <v>3.2333333333333329</v>
      </c>
      <c r="K13" s="102">
        <f t="shared" si="0"/>
        <v>3.3153333333333341</v>
      </c>
      <c r="L13" s="11"/>
      <c r="M13" s="7"/>
    </row>
    <row r="14" spans="1:15">
      <c r="A14" s="7"/>
      <c r="B14" s="9" t="s">
        <v>167</v>
      </c>
      <c r="C14" s="97">
        <v>-0.11</v>
      </c>
      <c r="D14" s="97">
        <v>-0.02</v>
      </c>
      <c r="E14" s="97">
        <v>7.0000000000000007E-2</v>
      </c>
      <c r="F14" s="98">
        <v>1.71</v>
      </c>
      <c r="G14" s="98">
        <v>0.95</v>
      </c>
      <c r="H14" s="98">
        <v>0.11</v>
      </c>
      <c r="I14" s="97">
        <v>1.59</v>
      </c>
      <c r="J14" s="97">
        <v>-0.12</v>
      </c>
      <c r="K14" s="97">
        <v>0.13</v>
      </c>
      <c r="L14" s="11"/>
      <c r="M14" s="7"/>
    </row>
    <row r="15" spans="1:15">
      <c r="A15" s="7"/>
      <c r="B15" s="9" t="s">
        <v>168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66</v>
      </c>
      <c r="O15" s="64">
        <f>+K13</f>
        <v>3.3153333333333341</v>
      </c>
    </row>
    <row r="16" spans="1:15">
      <c r="A16" s="7"/>
      <c r="B16" s="9" t="s">
        <v>169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50</v>
      </c>
      <c r="O16" s="18">
        <f>100-O15</f>
        <v>96.684666666666672</v>
      </c>
    </row>
    <row r="17" spans="1:17">
      <c r="A17" s="7"/>
      <c r="B17" s="9" t="s">
        <v>170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208</v>
      </c>
      <c r="C18" s="97">
        <v>-0.61</v>
      </c>
      <c r="D18" s="97">
        <v>2.5099999999999998</v>
      </c>
      <c r="E18" s="97">
        <v>1.69</v>
      </c>
      <c r="F18" s="98">
        <v>-1.34</v>
      </c>
      <c r="G18" s="98">
        <v>5.2</v>
      </c>
      <c r="H18" s="98">
        <v>5.51</v>
      </c>
      <c r="I18" s="97">
        <v>6.74</v>
      </c>
      <c r="J18" s="97">
        <v>1.47</v>
      </c>
      <c r="K18" s="97">
        <v>10.84</v>
      </c>
      <c r="L18" s="11"/>
      <c r="M18" s="7"/>
    </row>
    <row r="19" spans="1:17">
      <c r="A19" s="7"/>
      <c r="B19" s="9" t="s">
        <v>202</v>
      </c>
      <c r="C19" s="99">
        <v>0.61</v>
      </c>
      <c r="D19" s="99">
        <v>0.52</v>
      </c>
      <c r="E19" s="99">
        <v>0.28999999999999998</v>
      </c>
      <c r="F19" s="98">
        <v>3.64</v>
      </c>
      <c r="G19" s="98">
        <v>0.64</v>
      </c>
      <c r="H19" s="98">
        <v>2.79</v>
      </c>
      <c r="I19" s="99">
        <v>5.39</v>
      </c>
      <c r="J19" s="97">
        <v>6.63</v>
      </c>
      <c r="K19" s="99">
        <v>5.56</v>
      </c>
      <c r="L19" s="11"/>
      <c r="M19" s="7"/>
    </row>
    <row r="20" spans="1:17">
      <c r="A20" s="7"/>
      <c r="B20" s="9" t="s">
        <v>171</v>
      </c>
      <c r="C20" s="97">
        <v>1.94</v>
      </c>
      <c r="D20" s="97">
        <v>-0.71</v>
      </c>
      <c r="E20" s="97">
        <v>2.13</v>
      </c>
      <c r="F20" s="98">
        <v>8.9700000000000006</v>
      </c>
      <c r="G20" s="98">
        <v>-1.01</v>
      </c>
      <c r="H20" s="98">
        <v>3.57</v>
      </c>
      <c r="I20" s="97">
        <v>10.46</v>
      </c>
      <c r="J20" s="97">
        <v>3.44</v>
      </c>
      <c r="K20" s="97">
        <v>1.52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0.23</v>
      </c>
      <c r="P21" s="73">
        <f>+F13</f>
        <v>1.5519999999999998</v>
      </c>
      <c r="Q21" s="73">
        <f>+I13</f>
        <v>4.4506666666666668</v>
      </c>
    </row>
    <row r="22" spans="1:17">
      <c r="A22" s="7"/>
      <c r="B22" s="9" t="s">
        <v>172</v>
      </c>
      <c r="C22" s="97">
        <v>0.45</v>
      </c>
      <c r="D22" s="97">
        <v>0.45</v>
      </c>
      <c r="E22" s="97">
        <v>-0.1</v>
      </c>
      <c r="F22" s="98">
        <v>2.19</v>
      </c>
      <c r="G22" s="98">
        <v>-0.11</v>
      </c>
      <c r="H22" s="98">
        <v>-1.28</v>
      </c>
      <c r="I22" s="97">
        <v>6.51</v>
      </c>
      <c r="J22" s="97">
        <v>-1.88</v>
      </c>
      <c r="K22" s="97">
        <v>-6.92</v>
      </c>
      <c r="L22" s="11"/>
      <c r="M22" s="7"/>
      <c r="N22" s="17">
        <v>2010</v>
      </c>
      <c r="O22" s="73">
        <f>+D13</f>
        <v>0.26666666666666666</v>
      </c>
      <c r="P22" s="73">
        <f>+G13</f>
        <v>2.0353333333333334</v>
      </c>
      <c r="Q22" s="73">
        <f>+J13</f>
        <v>3.2333333333333329</v>
      </c>
    </row>
    <row r="23" spans="1:17">
      <c r="A23" s="7"/>
      <c r="B23" s="9" t="s">
        <v>203</v>
      </c>
      <c r="C23" s="97">
        <v>0</v>
      </c>
      <c r="D23" s="97">
        <v>1.78</v>
      </c>
      <c r="E23" s="97">
        <v>0</v>
      </c>
      <c r="F23" s="98">
        <v>3.08</v>
      </c>
      <c r="G23" s="98">
        <v>1.78</v>
      </c>
      <c r="H23" s="98">
        <v>1.42</v>
      </c>
      <c r="I23" s="97">
        <v>6.79</v>
      </c>
      <c r="J23" s="97">
        <v>2.29</v>
      </c>
      <c r="K23" s="97">
        <v>2.92</v>
      </c>
      <c r="L23" s="11"/>
      <c r="M23" s="7"/>
      <c r="N23" s="17">
        <v>2011</v>
      </c>
      <c r="O23" s="73">
        <f>+E13</f>
        <v>0.46866666666666668</v>
      </c>
      <c r="P23" s="73">
        <f>+H13</f>
        <v>3.1646666666666667</v>
      </c>
      <c r="Q23" s="73">
        <f>+K13</f>
        <v>3.3153333333333341</v>
      </c>
    </row>
    <row r="24" spans="1:17">
      <c r="A24" s="7"/>
      <c r="B24" s="9" t="s">
        <v>173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205</v>
      </c>
      <c r="C25" s="97">
        <v>0.04</v>
      </c>
      <c r="D25" s="97">
        <v>0</v>
      </c>
      <c r="E25" s="97">
        <v>0.33</v>
      </c>
      <c r="F25" s="98">
        <v>5.04</v>
      </c>
      <c r="G25" s="98">
        <v>1.1399999999999999</v>
      </c>
      <c r="H25" s="98">
        <v>4.18</v>
      </c>
      <c r="I25" s="97">
        <v>5.57</v>
      </c>
      <c r="J25" s="97">
        <v>16.170000000000002</v>
      </c>
      <c r="K25" s="97">
        <v>4.25</v>
      </c>
      <c r="L25" s="11"/>
      <c r="M25" s="7"/>
    </row>
    <row r="26" spans="1:17">
      <c r="A26" s="7"/>
      <c r="B26" s="9" t="s">
        <v>260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174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175</v>
      </c>
      <c r="C28" s="97">
        <v>0.62</v>
      </c>
      <c r="D28" s="97">
        <v>0.33</v>
      </c>
      <c r="E28" s="97">
        <v>0.45</v>
      </c>
      <c r="F28" s="98">
        <v>3.44</v>
      </c>
      <c r="G28" s="98">
        <v>0.84</v>
      </c>
      <c r="H28" s="98">
        <v>2.19</v>
      </c>
      <c r="I28" s="97">
        <v>5.58</v>
      </c>
      <c r="J28" s="97">
        <v>1.98</v>
      </c>
      <c r="K28" s="97">
        <v>3.04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264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1"/>
      <c r="D9" s="81"/>
      <c r="E9" s="81"/>
      <c r="F9" s="81"/>
      <c r="G9" s="81"/>
      <c r="H9" s="81"/>
      <c r="I9" s="81"/>
      <c r="J9" s="81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15">
      <c r="A13" s="7"/>
      <c r="B13" s="19" t="s">
        <v>66</v>
      </c>
      <c r="C13" s="102">
        <f>AVERAGE(C14:C17)</f>
        <v>1.9275</v>
      </c>
      <c r="D13" s="102">
        <f t="shared" ref="D13:K13" si="0">AVERAGE(D14:D17)</f>
        <v>-1.1274999999999999</v>
      </c>
      <c r="E13" s="102">
        <f t="shared" si="0"/>
        <v>-6.4999999999999988E-2</v>
      </c>
      <c r="F13" s="102">
        <f t="shared" si="0"/>
        <v>2.97</v>
      </c>
      <c r="G13" s="102">
        <f t="shared" si="0"/>
        <v>-0.52750000000000008</v>
      </c>
      <c r="H13" s="102">
        <f t="shared" si="0"/>
        <v>0.22250000000000003</v>
      </c>
      <c r="I13" s="102">
        <f t="shared" si="0"/>
        <v>1.4650000000000001</v>
      </c>
      <c r="J13" s="102">
        <f t="shared" si="0"/>
        <v>-6.6899999999999995</v>
      </c>
      <c r="K13" s="102">
        <f t="shared" si="0"/>
        <v>-2.0724999999999998</v>
      </c>
      <c r="L13" s="11"/>
      <c r="M13" s="7"/>
    </row>
    <row r="14" spans="1:15">
      <c r="A14" s="7"/>
      <c r="B14" s="9" t="s">
        <v>109</v>
      </c>
      <c r="C14" s="97">
        <v>8.26</v>
      </c>
      <c r="D14" s="97">
        <v>-1.82</v>
      </c>
      <c r="E14" s="97">
        <v>-1</v>
      </c>
      <c r="F14" s="98">
        <v>7.44</v>
      </c>
      <c r="G14" s="98">
        <v>-3.82</v>
      </c>
      <c r="H14" s="98">
        <v>-3.06</v>
      </c>
      <c r="I14" s="97">
        <v>0</v>
      </c>
      <c r="J14" s="97">
        <v>-27.49</v>
      </c>
      <c r="K14" s="97">
        <v>-10.64</v>
      </c>
      <c r="L14" s="11"/>
      <c r="M14" s="7"/>
    </row>
    <row r="15" spans="1:15">
      <c r="A15" s="7"/>
      <c r="B15" s="9" t="s">
        <v>262</v>
      </c>
      <c r="C15" s="99">
        <v>-1.0900000000000001</v>
      </c>
      <c r="D15" s="99">
        <v>-1.6</v>
      </c>
      <c r="E15" s="99">
        <v>0</v>
      </c>
      <c r="F15" s="98">
        <v>-0.97</v>
      </c>
      <c r="G15" s="98">
        <v>-2</v>
      </c>
      <c r="H15" s="98">
        <v>0.2</v>
      </c>
      <c r="I15" s="99">
        <v>-2.04</v>
      </c>
      <c r="J15" s="99">
        <v>-2.97</v>
      </c>
      <c r="K15" s="99">
        <v>-2.65</v>
      </c>
      <c r="L15" s="11"/>
      <c r="M15" s="7"/>
      <c r="N15" s="17" t="s">
        <v>66</v>
      </c>
      <c r="O15" s="64">
        <f>+K13*(-1)</f>
        <v>2.0724999999999998</v>
      </c>
    </row>
    <row r="16" spans="1:15">
      <c r="A16" s="7"/>
      <c r="B16" s="9" t="s">
        <v>110</v>
      </c>
      <c r="C16" s="100">
        <v>-0.36</v>
      </c>
      <c r="D16" s="100">
        <v>0</v>
      </c>
      <c r="E16" s="100">
        <v>0.66</v>
      </c>
      <c r="F16" s="101">
        <v>1.84</v>
      </c>
      <c r="G16" s="101">
        <v>3.01</v>
      </c>
      <c r="H16" s="101">
        <v>2.21</v>
      </c>
      <c r="I16" s="100">
        <v>4.1100000000000003</v>
      </c>
      <c r="J16" s="100">
        <v>4.1100000000000003</v>
      </c>
      <c r="K16" s="97">
        <v>3.45</v>
      </c>
      <c r="L16" s="11"/>
      <c r="M16" s="7"/>
      <c r="N16" s="17" t="s">
        <v>51</v>
      </c>
      <c r="O16" s="18">
        <f>100-O15</f>
        <v>97.927499999999995</v>
      </c>
    </row>
    <row r="17" spans="1:17">
      <c r="A17" s="7"/>
      <c r="B17" s="9" t="s">
        <v>108</v>
      </c>
      <c r="C17" s="97">
        <v>0.9</v>
      </c>
      <c r="D17" s="97">
        <v>-1.0900000000000001</v>
      </c>
      <c r="E17" s="97">
        <v>0.08</v>
      </c>
      <c r="F17" s="98">
        <v>3.57</v>
      </c>
      <c r="G17" s="98">
        <v>0.7</v>
      </c>
      <c r="H17" s="98">
        <v>1.54</v>
      </c>
      <c r="I17" s="97">
        <v>3.79</v>
      </c>
      <c r="J17" s="97">
        <v>-0.41</v>
      </c>
      <c r="K17" s="97">
        <v>1.55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1.9275</v>
      </c>
      <c r="P21" s="73">
        <f>+F13</f>
        <v>2.97</v>
      </c>
      <c r="Q21" s="73">
        <f>+I13</f>
        <v>1.4650000000000001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-1.1274999999999999</v>
      </c>
      <c r="P22" s="73">
        <f>+G13</f>
        <v>-0.52750000000000008</v>
      </c>
      <c r="Q22" s="73">
        <f>+J13</f>
        <v>-6.6899999999999995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-6.4999999999999988E-2</v>
      </c>
      <c r="P23" s="73">
        <f>+H13</f>
        <v>0.22250000000000003</v>
      </c>
      <c r="Q23" s="73">
        <f>+K13</f>
        <v>-2.0724999999999998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267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4"/>
      <c r="D9" s="84"/>
      <c r="E9" s="84"/>
      <c r="F9" s="84"/>
      <c r="G9" s="84"/>
      <c r="H9" s="84"/>
      <c r="I9" s="84"/>
      <c r="J9" s="84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4"/>
      <c r="D12" s="84"/>
      <c r="E12" s="84"/>
      <c r="F12" s="84"/>
      <c r="G12" s="84"/>
      <c r="H12" s="84"/>
      <c r="I12" s="84"/>
      <c r="J12" s="84"/>
      <c r="K12" s="84"/>
      <c r="L12" s="11"/>
      <c r="M12" s="7"/>
    </row>
    <row r="13" spans="1:15">
      <c r="A13" s="7"/>
      <c r="B13" s="19" t="s">
        <v>66</v>
      </c>
      <c r="C13" s="102">
        <f>AVERAGE(C14:C30)</f>
        <v>0.32647058823529412</v>
      </c>
      <c r="D13" s="102">
        <f t="shared" ref="D13:K13" si="0">AVERAGE(D14:D30)</f>
        <v>0.19941176470588234</v>
      </c>
      <c r="E13" s="102">
        <f t="shared" si="0"/>
        <v>6.8235294117647061E-2</v>
      </c>
      <c r="F13" s="102">
        <f t="shared" si="0"/>
        <v>3.2435294117647056</v>
      </c>
      <c r="G13" s="102">
        <f t="shared" si="0"/>
        <v>2.2288235294117649</v>
      </c>
      <c r="H13" s="102">
        <f t="shared" si="0"/>
        <v>1.4341176470588237</v>
      </c>
      <c r="I13" s="102">
        <f t="shared" si="0"/>
        <v>3.5905882352941174</v>
      </c>
      <c r="J13" s="102">
        <f t="shared" si="0"/>
        <v>2.6864705882352946</v>
      </c>
      <c r="K13" s="102">
        <f t="shared" si="0"/>
        <v>2.8511764705882365</v>
      </c>
      <c r="L13" s="11"/>
      <c r="M13" s="7"/>
    </row>
    <row r="14" spans="1:15">
      <c r="A14" s="7"/>
      <c r="B14" s="9" t="s">
        <v>209</v>
      </c>
      <c r="C14" s="97">
        <v>-0.5</v>
      </c>
      <c r="D14" s="97">
        <v>0.05</v>
      </c>
      <c r="E14" s="97">
        <v>1</v>
      </c>
      <c r="F14" s="98">
        <v>3.37</v>
      </c>
      <c r="G14" s="98">
        <v>7.13</v>
      </c>
      <c r="H14" s="98">
        <v>3.91</v>
      </c>
      <c r="I14" s="97">
        <v>1.2</v>
      </c>
      <c r="J14" s="97">
        <v>7</v>
      </c>
      <c r="K14" s="97">
        <v>4.3</v>
      </c>
      <c r="L14" s="11"/>
      <c r="M14" s="7"/>
    </row>
    <row r="15" spans="1:15">
      <c r="A15" s="7"/>
      <c r="B15" s="9" t="s">
        <v>210</v>
      </c>
      <c r="C15" s="99">
        <v>-0.33</v>
      </c>
      <c r="D15" s="99">
        <v>0.15</v>
      </c>
      <c r="E15" s="99">
        <v>0.26</v>
      </c>
      <c r="F15" s="98">
        <v>1.59</v>
      </c>
      <c r="G15" s="98">
        <v>2.67</v>
      </c>
      <c r="H15" s="98">
        <v>0.16</v>
      </c>
      <c r="I15" s="99">
        <v>7.84</v>
      </c>
      <c r="J15" s="99">
        <v>9.32</v>
      </c>
      <c r="K15" s="99">
        <v>1.1599999999999999</v>
      </c>
      <c r="L15" s="11"/>
      <c r="M15" s="7"/>
      <c r="N15" s="17" t="s">
        <v>66</v>
      </c>
      <c r="O15" s="64">
        <f>+K13</f>
        <v>2.8511764705882365</v>
      </c>
    </row>
    <row r="16" spans="1:15">
      <c r="A16" s="7"/>
      <c r="B16" s="9" t="s">
        <v>211</v>
      </c>
      <c r="C16" s="100">
        <v>0.3</v>
      </c>
      <c r="D16" s="100">
        <v>0.3</v>
      </c>
      <c r="E16" s="100">
        <v>-0.49</v>
      </c>
      <c r="F16" s="101">
        <v>2.4900000000000002</v>
      </c>
      <c r="G16" s="101">
        <v>2.58</v>
      </c>
      <c r="H16" s="101">
        <v>0.81</v>
      </c>
      <c r="I16" s="100">
        <v>3.23</v>
      </c>
      <c r="J16" s="100">
        <v>3.93</v>
      </c>
      <c r="K16" s="97">
        <v>11.79</v>
      </c>
      <c r="L16" s="11"/>
      <c r="M16" s="7"/>
      <c r="N16" s="17" t="s">
        <v>65</v>
      </c>
      <c r="O16" s="18">
        <f>100-O15</f>
        <v>97.148823529411757</v>
      </c>
    </row>
    <row r="17" spans="1:17">
      <c r="A17" s="7"/>
      <c r="B17" s="9" t="s">
        <v>212</v>
      </c>
      <c r="C17" s="97">
        <v>0.47</v>
      </c>
      <c r="D17" s="97">
        <v>0.21</v>
      </c>
      <c r="E17" s="97">
        <v>0</v>
      </c>
      <c r="F17" s="98">
        <v>2.3199999999999998</v>
      </c>
      <c r="G17" s="98">
        <v>1.82</v>
      </c>
      <c r="H17" s="98">
        <v>2.9</v>
      </c>
      <c r="I17" s="97">
        <v>0.02</v>
      </c>
      <c r="J17" s="97">
        <v>3.16</v>
      </c>
      <c r="K17" s="97">
        <v>5.37</v>
      </c>
      <c r="L17" s="11"/>
      <c r="M17" s="7"/>
    </row>
    <row r="18" spans="1:17">
      <c r="A18" s="7"/>
      <c r="B18" s="9" t="s">
        <v>213</v>
      </c>
      <c r="C18" s="97">
        <v>0</v>
      </c>
      <c r="D18" s="97">
        <v>0.25</v>
      </c>
      <c r="E18" s="97">
        <v>-0.44</v>
      </c>
      <c r="F18" s="98">
        <v>2.0099999999999998</v>
      </c>
      <c r="G18" s="98">
        <v>1.1399999999999999</v>
      </c>
      <c r="H18" s="98">
        <v>2.04</v>
      </c>
      <c r="I18" s="97">
        <v>5.46</v>
      </c>
      <c r="J18" s="97">
        <v>-0.14000000000000001</v>
      </c>
      <c r="K18" s="97">
        <v>2.8</v>
      </c>
      <c r="L18" s="11"/>
      <c r="M18" s="7"/>
    </row>
    <row r="19" spans="1:17">
      <c r="A19" s="7"/>
      <c r="B19" s="9" t="s">
        <v>214</v>
      </c>
      <c r="C19" s="99">
        <v>0.23</v>
      </c>
      <c r="D19" s="99">
        <v>0.53</v>
      </c>
      <c r="E19" s="99">
        <v>-0.11</v>
      </c>
      <c r="F19" s="98">
        <v>2.19</v>
      </c>
      <c r="G19" s="98">
        <v>1.17</v>
      </c>
      <c r="H19" s="98">
        <v>0.45</v>
      </c>
      <c r="I19" s="99">
        <v>3.95</v>
      </c>
      <c r="J19" s="99">
        <v>1.63</v>
      </c>
      <c r="K19" s="99">
        <v>0.53</v>
      </c>
      <c r="L19" s="11"/>
      <c r="M19" s="7"/>
    </row>
    <row r="20" spans="1:17">
      <c r="A20" s="7"/>
      <c r="B20" s="9" t="s">
        <v>215</v>
      </c>
      <c r="C20" s="100">
        <v>-0.31</v>
      </c>
      <c r="D20" s="100">
        <v>-0.05</v>
      </c>
      <c r="E20" s="100">
        <v>0.03</v>
      </c>
      <c r="F20" s="101">
        <v>1.84</v>
      </c>
      <c r="G20" s="101">
        <v>2.56</v>
      </c>
      <c r="H20" s="101">
        <v>-0.82</v>
      </c>
      <c r="I20" s="100">
        <v>2.2999999999999998</v>
      </c>
      <c r="J20" s="100">
        <v>2.56</v>
      </c>
      <c r="K20" s="97">
        <v>1.94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97">
        <v>0.66</v>
      </c>
      <c r="D21" s="97">
        <v>0.96</v>
      </c>
      <c r="E21" s="97">
        <v>0.19</v>
      </c>
      <c r="F21" s="98">
        <v>1.8</v>
      </c>
      <c r="G21" s="98">
        <v>1.88</v>
      </c>
      <c r="H21" s="98">
        <v>0.74</v>
      </c>
      <c r="I21" s="97">
        <v>3.42</v>
      </c>
      <c r="J21" s="97">
        <v>5.51</v>
      </c>
      <c r="K21" s="97">
        <v>3.08</v>
      </c>
      <c r="L21" s="11"/>
      <c r="M21" s="7"/>
      <c r="N21" s="17">
        <v>2009</v>
      </c>
      <c r="O21" s="73">
        <f>+C13</f>
        <v>0.32647058823529412</v>
      </c>
      <c r="P21" s="73">
        <f>+F13</f>
        <v>3.2435294117647056</v>
      </c>
      <c r="Q21" s="73">
        <f>+I13</f>
        <v>3.5905882352941174</v>
      </c>
    </row>
    <row r="22" spans="1:17">
      <c r="A22" s="7"/>
      <c r="B22" s="9" t="s">
        <v>216</v>
      </c>
      <c r="C22" s="97">
        <v>1.42</v>
      </c>
      <c r="D22" s="97">
        <v>-0.23</v>
      </c>
      <c r="E22" s="97">
        <v>1.64</v>
      </c>
      <c r="F22" s="98">
        <v>10.45</v>
      </c>
      <c r="G22" s="98">
        <v>2.69</v>
      </c>
      <c r="H22" s="98">
        <v>5.98</v>
      </c>
      <c r="I22" s="97">
        <v>17.82</v>
      </c>
      <c r="J22" s="97">
        <v>1.75</v>
      </c>
      <c r="K22" s="97">
        <v>6.07</v>
      </c>
      <c r="L22" s="11"/>
      <c r="M22" s="7"/>
      <c r="N22" s="17">
        <v>2010</v>
      </c>
      <c r="O22" s="73">
        <f>+D13</f>
        <v>0.19941176470588234</v>
      </c>
      <c r="P22" s="73">
        <f>+G13</f>
        <v>2.2288235294117649</v>
      </c>
      <c r="Q22" s="73">
        <f>+J13</f>
        <v>2.6864705882352946</v>
      </c>
    </row>
    <row r="23" spans="1:17">
      <c r="A23" s="7"/>
      <c r="B23" s="9" t="s">
        <v>220</v>
      </c>
      <c r="C23" s="99">
        <v>-0.45</v>
      </c>
      <c r="D23" s="99">
        <v>-0.2</v>
      </c>
      <c r="E23" s="99">
        <v>-2.11</v>
      </c>
      <c r="F23" s="98">
        <v>0.11</v>
      </c>
      <c r="G23" s="98">
        <v>-0.94</v>
      </c>
      <c r="H23" s="98">
        <v>-3.11</v>
      </c>
      <c r="I23" s="99">
        <v>0.76</v>
      </c>
      <c r="J23" s="99">
        <v>-1.19</v>
      </c>
      <c r="K23" s="99">
        <v>-3.48</v>
      </c>
      <c r="L23" s="11"/>
      <c r="M23" s="7"/>
      <c r="N23" s="17">
        <v>2011</v>
      </c>
      <c r="O23" s="73">
        <f>+E13</f>
        <v>6.8235294117647061E-2</v>
      </c>
      <c r="P23" s="73">
        <f>+H13</f>
        <v>1.4341176470588237</v>
      </c>
      <c r="Q23" s="73">
        <f>+K13</f>
        <v>2.8511764705882365</v>
      </c>
    </row>
    <row r="24" spans="1:17">
      <c r="A24" s="7"/>
      <c r="B24" s="9" t="s">
        <v>221</v>
      </c>
      <c r="C24" s="100">
        <v>0.39</v>
      </c>
      <c r="D24" s="100">
        <v>-0.01</v>
      </c>
      <c r="E24" s="100">
        <v>-0.49</v>
      </c>
      <c r="F24" s="101">
        <v>4.71</v>
      </c>
      <c r="G24" s="101">
        <v>2.48</v>
      </c>
      <c r="H24" s="101">
        <v>-0.34</v>
      </c>
      <c r="I24" s="100">
        <v>5.32</v>
      </c>
      <c r="J24" s="100">
        <v>-0.22</v>
      </c>
      <c r="K24" s="97">
        <v>-0.51</v>
      </c>
      <c r="L24" s="11"/>
      <c r="M24" s="7"/>
    </row>
    <row r="25" spans="1:17">
      <c r="A25" s="7"/>
      <c r="B25" s="9" t="s">
        <v>222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223</v>
      </c>
      <c r="C26" s="97">
        <v>0.67</v>
      </c>
      <c r="D26" s="97">
        <v>0</v>
      </c>
      <c r="E26" s="97">
        <v>0.18</v>
      </c>
      <c r="F26" s="98">
        <v>5.72</v>
      </c>
      <c r="G26" s="98">
        <v>3.74</v>
      </c>
      <c r="H26" s="98">
        <v>2.0499999999999998</v>
      </c>
      <c r="I26" s="97">
        <v>7.87</v>
      </c>
      <c r="J26" s="97">
        <v>4.8600000000000003</v>
      </c>
      <c r="K26" s="97">
        <v>4.2300000000000004</v>
      </c>
      <c r="L26" s="11"/>
      <c r="M26" s="7"/>
    </row>
    <row r="27" spans="1:17">
      <c r="A27" s="7"/>
      <c r="B27" s="9" t="s">
        <v>265</v>
      </c>
      <c r="C27" s="99">
        <v>0.8</v>
      </c>
      <c r="D27" s="100">
        <v>0</v>
      </c>
      <c r="E27" s="100">
        <v>0.34</v>
      </c>
      <c r="F27" s="98">
        <v>2.91</v>
      </c>
      <c r="G27" s="101">
        <v>3.64</v>
      </c>
      <c r="H27" s="101">
        <v>2.5</v>
      </c>
      <c r="I27" s="99">
        <v>4.01</v>
      </c>
      <c r="J27" s="100">
        <v>5.99</v>
      </c>
      <c r="K27" s="100">
        <v>8.5299999999999994</v>
      </c>
      <c r="L27" s="11"/>
      <c r="M27" s="7"/>
    </row>
    <row r="28" spans="1:17">
      <c r="A28" s="7"/>
      <c r="B28" s="9" t="s">
        <v>231</v>
      </c>
      <c r="C28" s="99">
        <v>0.27</v>
      </c>
      <c r="D28" s="100">
        <v>0.26</v>
      </c>
      <c r="E28" s="100">
        <v>0.86</v>
      </c>
      <c r="F28" s="98">
        <v>1.23</v>
      </c>
      <c r="G28" s="101">
        <v>-0.48</v>
      </c>
      <c r="H28" s="101">
        <v>3.86</v>
      </c>
      <c r="I28" s="99">
        <v>-0.44</v>
      </c>
      <c r="J28" s="100">
        <v>-3.27</v>
      </c>
      <c r="K28" s="100">
        <v>5.48</v>
      </c>
      <c r="L28" s="11"/>
      <c r="M28" s="7"/>
    </row>
    <row r="29" spans="1:17">
      <c r="A29" s="7"/>
      <c r="B29" s="9" t="s">
        <v>217</v>
      </c>
      <c r="C29" s="100">
        <v>0.71</v>
      </c>
      <c r="D29" s="100">
        <v>-0.05</v>
      </c>
      <c r="E29" s="100">
        <v>-2.2000000000000002</v>
      </c>
      <c r="F29" s="101">
        <v>2.95</v>
      </c>
      <c r="G29" s="101">
        <v>2.46</v>
      </c>
      <c r="H29" s="101">
        <v>-4.57</v>
      </c>
      <c r="I29" s="100">
        <v>0.19</v>
      </c>
      <c r="J29" s="100">
        <v>3.41</v>
      </c>
      <c r="K29" s="97">
        <v>-11.91</v>
      </c>
      <c r="L29" s="11"/>
      <c r="M29" s="7"/>
    </row>
    <row r="30" spans="1:17">
      <c r="A30" s="7"/>
      <c r="B30" s="9" t="s">
        <v>218</v>
      </c>
      <c r="C30" s="97">
        <v>1.22</v>
      </c>
      <c r="D30" s="97">
        <v>2.21</v>
      </c>
      <c r="E30" s="97">
        <v>-0.09</v>
      </c>
      <c r="F30" s="98">
        <v>4.05</v>
      </c>
      <c r="G30" s="98">
        <v>6.99</v>
      </c>
      <c r="H30" s="98">
        <v>3.26</v>
      </c>
      <c r="I30" s="97">
        <v>-1.91</v>
      </c>
      <c r="J30" s="97">
        <v>6.82</v>
      </c>
      <c r="K30" s="97">
        <v>6.13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08" t="s">
        <v>268</v>
      </c>
      <c r="D7" s="108"/>
      <c r="E7" s="108"/>
      <c r="F7" s="108"/>
      <c r="G7" s="108"/>
      <c r="H7" s="108"/>
      <c r="I7" s="11"/>
      <c r="J7" s="7"/>
    </row>
    <row r="8" spans="1:12">
      <c r="A8" s="7"/>
      <c r="B8" s="8"/>
      <c r="C8" s="107" t="s">
        <v>293</v>
      </c>
      <c r="D8" s="107"/>
      <c r="E8" s="107"/>
      <c r="F8" s="107"/>
      <c r="G8" s="107"/>
      <c r="H8" s="107"/>
      <c r="I8" s="11"/>
      <c r="J8" s="7"/>
    </row>
    <row r="9" spans="1:12">
      <c r="A9" s="7"/>
      <c r="B9" s="8"/>
      <c r="C9" s="66"/>
      <c r="D9" s="66"/>
      <c r="E9" s="66"/>
      <c r="F9" s="66"/>
      <c r="G9" s="66"/>
      <c r="H9" s="8"/>
      <c r="I9" s="11"/>
      <c r="J9" s="7"/>
    </row>
    <row r="10" spans="1:12" ht="15.75" customHeight="1">
      <c r="A10" s="7"/>
      <c r="B10" s="9"/>
      <c r="C10" s="107" t="s">
        <v>103</v>
      </c>
      <c r="D10" s="107"/>
      <c r="E10" s="107" t="s">
        <v>104</v>
      </c>
      <c r="F10" s="107"/>
      <c r="G10" s="107" t="s">
        <v>105</v>
      </c>
      <c r="H10" s="107"/>
      <c r="I10" s="11"/>
      <c r="J10" s="7"/>
    </row>
    <row r="11" spans="1:12">
      <c r="A11" s="7"/>
      <c r="B11" s="9"/>
      <c r="C11" s="63" t="s">
        <v>7</v>
      </c>
      <c r="D11" s="63" t="s">
        <v>5</v>
      </c>
      <c r="E11" s="63" t="s">
        <v>7</v>
      </c>
      <c r="F11" s="63" t="s">
        <v>5</v>
      </c>
      <c r="G11" s="63" t="s">
        <v>7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66"/>
      <c r="D12" s="66"/>
      <c r="E12" s="66"/>
      <c r="F12" s="66"/>
      <c r="G12" s="66"/>
      <c r="H12" s="66"/>
      <c r="I12" s="11"/>
      <c r="J12" s="7"/>
    </row>
    <row r="13" spans="1:12">
      <c r="A13" s="7"/>
      <c r="B13" s="9" t="s">
        <v>46</v>
      </c>
      <c r="C13" s="97">
        <v>0.01</v>
      </c>
      <c r="D13" s="97">
        <v>-0.01</v>
      </c>
      <c r="E13" s="98">
        <v>2.35</v>
      </c>
      <c r="F13" s="98">
        <v>2.25</v>
      </c>
      <c r="G13" s="97">
        <v>2.2799999999999998</v>
      </c>
      <c r="H13" s="97">
        <v>2.41</v>
      </c>
      <c r="I13" s="11"/>
      <c r="J13" s="7"/>
    </row>
    <row r="14" spans="1:12">
      <c r="A14" s="7"/>
      <c r="B14" s="9" t="s">
        <v>51</v>
      </c>
      <c r="C14" s="99">
        <v>-0.02</v>
      </c>
      <c r="D14" s="99">
        <v>-0.04</v>
      </c>
      <c r="E14" s="98">
        <v>2.5099999999999998</v>
      </c>
      <c r="F14" s="98">
        <v>2.17</v>
      </c>
      <c r="G14" s="99">
        <v>1.55</v>
      </c>
      <c r="H14" s="99">
        <v>2.0699999999999998</v>
      </c>
      <c r="I14" s="11"/>
      <c r="J14" s="7"/>
      <c r="K14" s="17" t="s">
        <v>7</v>
      </c>
      <c r="L14" s="64">
        <f>+F22</f>
        <v>2.0299999999999998</v>
      </c>
    </row>
    <row r="15" spans="1:12">
      <c r="A15" s="7"/>
      <c r="B15" s="9" t="s">
        <v>63</v>
      </c>
      <c r="C15" s="100">
        <v>-0.53</v>
      </c>
      <c r="D15" s="100">
        <v>-0.22</v>
      </c>
      <c r="E15" s="101">
        <v>-1.36</v>
      </c>
      <c r="F15" s="101">
        <v>-0.51</v>
      </c>
      <c r="G15" s="100">
        <v>-2.65</v>
      </c>
      <c r="H15" s="97">
        <v>-2.0699999999999998</v>
      </c>
      <c r="I15" s="11"/>
      <c r="J15" s="7"/>
      <c r="K15" s="17" t="s">
        <v>9</v>
      </c>
      <c r="L15" s="18">
        <f>100-L14</f>
        <v>97.97</v>
      </c>
    </row>
    <row r="16" spans="1:12">
      <c r="A16" s="7"/>
      <c r="B16" s="9" t="s">
        <v>64</v>
      </c>
      <c r="C16" s="97">
        <v>0</v>
      </c>
      <c r="D16" s="97">
        <v>0</v>
      </c>
      <c r="E16" s="98">
        <v>3.65</v>
      </c>
      <c r="F16" s="98">
        <v>3.02</v>
      </c>
      <c r="G16" s="97">
        <v>3.93</v>
      </c>
      <c r="H16" s="97">
        <v>3.42</v>
      </c>
      <c r="I16" s="11"/>
      <c r="J16" s="7"/>
    </row>
    <row r="17" spans="1:14">
      <c r="A17" s="7"/>
      <c r="B17" s="9" t="s">
        <v>106</v>
      </c>
      <c r="C17" s="97">
        <v>-0.27</v>
      </c>
      <c r="D17" s="97">
        <v>-0.02</v>
      </c>
      <c r="E17" s="98">
        <v>0.14000000000000001</v>
      </c>
      <c r="F17" s="98">
        <v>0.7</v>
      </c>
      <c r="G17" s="97">
        <v>1.47</v>
      </c>
      <c r="H17" s="97">
        <v>2.37</v>
      </c>
      <c r="I17" s="11"/>
      <c r="J17" s="7"/>
    </row>
    <row r="18" spans="1:14">
      <c r="A18" s="7"/>
      <c r="B18" s="9" t="s">
        <v>49</v>
      </c>
      <c r="C18" s="99">
        <v>0.16</v>
      </c>
      <c r="D18" s="99">
        <v>0.24</v>
      </c>
      <c r="E18" s="98">
        <v>1.48</v>
      </c>
      <c r="F18" s="98">
        <v>1.62</v>
      </c>
      <c r="G18" s="99">
        <v>2.79</v>
      </c>
      <c r="H18" s="99">
        <v>2.71</v>
      </c>
      <c r="I18" s="11"/>
      <c r="J18" s="7"/>
    </row>
    <row r="19" spans="1:14">
      <c r="A19" s="7"/>
      <c r="B19" s="9" t="s">
        <v>50</v>
      </c>
      <c r="C19" s="97">
        <v>0.18</v>
      </c>
      <c r="D19" s="97">
        <v>0.33</v>
      </c>
      <c r="E19" s="98">
        <v>4.53</v>
      </c>
      <c r="F19" s="98">
        <v>4.09</v>
      </c>
      <c r="G19" s="97">
        <v>4.5999999999999996</v>
      </c>
      <c r="H19" s="97">
        <v>4.9800000000000004</v>
      </c>
      <c r="I19" s="11"/>
      <c r="J19" s="7"/>
      <c r="M19" s="91" t="s">
        <v>105</v>
      </c>
      <c r="N19" s="82"/>
    </row>
    <row r="20" spans="1:14">
      <c r="A20" s="7"/>
      <c r="B20" s="9" t="s">
        <v>48</v>
      </c>
      <c r="C20" s="97">
        <v>0.16</v>
      </c>
      <c r="D20" s="97">
        <v>0.01</v>
      </c>
      <c r="E20" s="98">
        <v>-0.15</v>
      </c>
      <c r="F20" s="98">
        <v>0.09</v>
      </c>
      <c r="G20" s="97">
        <v>-1.1000000000000001</v>
      </c>
      <c r="H20" s="97">
        <v>-0.8</v>
      </c>
      <c r="I20" s="11"/>
      <c r="J20" s="7"/>
      <c r="M20" s="82" t="s">
        <v>7</v>
      </c>
      <c r="N20" s="82" t="s">
        <v>5</v>
      </c>
    </row>
    <row r="21" spans="1:14">
      <c r="A21" s="7"/>
      <c r="B21" s="9" t="s">
        <v>47</v>
      </c>
      <c r="C21" s="97">
        <v>0.12</v>
      </c>
      <c r="D21" s="97">
        <v>0.28000000000000003</v>
      </c>
      <c r="E21" s="98">
        <v>1.29</v>
      </c>
      <c r="F21" s="98">
        <v>1.7</v>
      </c>
      <c r="G21" s="97">
        <v>5.08</v>
      </c>
      <c r="H21" s="97">
        <v>4.07</v>
      </c>
      <c r="I21" s="11"/>
      <c r="J21" s="7"/>
      <c r="M21" s="81"/>
      <c r="N21" s="81"/>
    </row>
    <row r="22" spans="1:14">
      <c r="A22" s="7"/>
      <c r="B22" s="19" t="s">
        <v>107</v>
      </c>
      <c r="C22" s="102">
        <v>0.04</v>
      </c>
      <c r="D22" s="102">
        <v>0.12</v>
      </c>
      <c r="E22" s="102">
        <v>1.99</v>
      </c>
      <c r="F22" s="102">
        <v>2.0299999999999998</v>
      </c>
      <c r="G22" s="102">
        <v>3.05</v>
      </c>
      <c r="H22" s="102">
        <v>2.97</v>
      </c>
      <c r="I22" s="11"/>
      <c r="J22" s="7"/>
      <c r="L22" s="86" t="s">
        <v>46</v>
      </c>
      <c r="M22" s="89">
        <f>+G13</f>
        <v>2.2799999999999998</v>
      </c>
      <c r="N22" s="89">
        <f>+H13</f>
        <v>2.41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86" t="s">
        <v>51</v>
      </c>
      <c r="M23" s="89">
        <f t="shared" ref="M23:M31" si="0">+G14</f>
        <v>1.55</v>
      </c>
      <c r="N23" s="89">
        <f t="shared" ref="N23:N31" si="1">+H14</f>
        <v>2.0699999999999998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63</v>
      </c>
      <c r="M24" s="89">
        <f t="shared" si="0"/>
        <v>-2.65</v>
      </c>
      <c r="N24" s="89">
        <f t="shared" si="1"/>
        <v>-2.0699999999999998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64</v>
      </c>
      <c r="M25" s="89">
        <f t="shared" si="0"/>
        <v>3.93</v>
      </c>
      <c r="N25" s="89">
        <f t="shared" si="1"/>
        <v>3.42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65</v>
      </c>
      <c r="M26" s="89">
        <f t="shared" si="0"/>
        <v>1.47</v>
      </c>
      <c r="N26" s="89">
        <f t="shared" si="1"/>
        <v>2.37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49</v>
      </c>
      <c r="M27" s="89">
        <f t="shared" si="0"/>
        <v>2.79</v>
      </c>
      <c r="N27" s="89">
        <f t="shared" si="1"/>
        <v>2.71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86" t="s">
        <v>50</v>
      </c>
      <c r="M28" s="89">
        <f t="shared" si="0"/>
        <v>4.5999999999999996</v>
      </c>
      <c r="N28" s="89">
        <f t="shared" si="1"/>
        <v>4.9800000000000004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86" t="s">
        <v>48</v>
      </c>
      <c r="M29" s="89">
        <f t="shared" si="0"/>
        <v>-1.1000000000000001</v>
      </c>
      <c r="N29" s="89">
        <f t="shared" si="1"/>
        <v>-0.8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1"/>
      <c r="I30" s="11"/>
      <c r="J30" s="7"/>
      <c r="L30" s="86" t="s">
        <v>47</v>
      </c>
      <c r="M30" s="89">
        <f t="shared" si="0"/>
        <v>5.08</v>
      </c>
      <c r="N30" s="89">
        <f t="shared" si="1"/>
        <v>4.07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0" t="s">
        <v>62</v>
      </c>
      <c r="M31" s="89">
        <f t="shared" si="0"/>
        <v>3.05</v>
      </c>
      <c r="N31" s="89">
        <f t="shared" si="1"/>
        <v>2.97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0"/>
      <c r="M32" s="89"/>
      <c r="N32" s="89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1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0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0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0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0">
      <c r="A7" s="7"/>
      <c r="B7" s="8"/>
      <c r="C7" s="108" t="s">
        <v>271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20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20">
      <c r="A9" s="7"/>
      <c r="B9" s="8"/>
      <c r="C9" s="66"/>
      <c r="D9" s="79"/>
      <c r="E9" s="66"/>
      <c r="F9" s="66"/>
      <c r="G9" s="79"/>
      <c r="H9" s="66"/>
      <c r="I9" s="66"/>
      <c r="J9" s="79"/>
      <c r="K9" s="8"/>
      <c r="L9" s="11"/>
      <c r="M9" s="7"/>
    </row>
    <row r="10" spans="1:20" ht="15.75" customHeight="1">
      <c r="A10" s="7"/>
      <c r="B10" s="9"/>
      <c r="C10" s="110" t="s">
        <v>103</v>
      </c>
      <c r="D10" s="110"/>
      <c r="E10" s="110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20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20" ht="12" customHeight="1">
      <c r="A12" s="7"/>
      <c r="B12" s="9"/>
      <c r="C12" s="79"/>
      <c r="D12" s="79"/>
      <c r="E12" s="79"/>
      <c r="F12" s="79"/>
      <c r="G12" s="79"/>
      <c r="H12" s="79"/>
      <c r="I12" s="79"/>
      <c r="J12" s="79"/>
      <c r="K12" s="79"/>
      <c r="L12" s="11"/>
      <c r="M12" s="7"/>
    </row>
    <row r="13" spans="1:20">
      <c r="A13" s="7"/>
      <c r="B13" s="19" t="s">
        <v>66</v>
      </c>
      <c r="C13" s="102">
        <f>SUMPRODUCT(C14:C38,$T$14:$T$38)/SUM($T$14:$T$38)</f>
        <v>2.2959152853908709</v>
      </c>
      <c r="D13" s="102">
        <f t="shared" ref="D13:K13" si="0">SUMPRODUCT(D14:D38,$T$14:$T$38)/SUM($T$14:$T$38)</f>
        <v>0.64055704191314178</v>
      </c>
      <c r="E13" s="102">
        <f t="shared" si="0"/>
        <v>2.1611113286866988</v>
      </c>
      <c r="F13" s="102">
        <f t="shared" si="0"/>
        <v>9.0886471901897998</v>
      </c>
      <c r="G13" s="102">
        <f t="shared" si="0"/>
        <v>3.5204958531970671</v>
      </c>
      <c r="H13" s="102">
        <f t="shared" si="0"/>
        <v>4.7660013116947066</v>
      </c>
      <c r="I13" s="102">
        <f t="shared" si="0"/>
        <v>-3.5554950224848625</v>
      </c>
      <c r="J13" s="102">
        <f t="shared" si="0"/>
        <v>22.495780648906781</v>
      </c>
      <c r="K13" s="102">
        <f t="shared" si="0"/>
        <v>11.212861353744909</v>
      </c>
      <c r="L13" s="11"/>
      <c r="M13" s="7"/>
      <c r="S13" s="6" t="s">
        <v>297</v>
      </c>
      <c r="T13" s="6" t="s">
        <v>302</v>
      </c>
    </row>
    <row r="14" spans="1:20">
      <c r="A14" s="7"/>
      <c r="B14" s="9" t="s">
        <v>72</v>
      </c>
      <c r="C14" s="97">
        <v>0.57999999999999996</v>
      </c>
      <c r="D14" s="97">
        <v>0.56000000000000005</v>
      </c>
      <c r="E14" s="97">
        <v>0.16</v>
      </c>
      <c r="F14" s="98">
        <v>-0.95</v>
      </c>
      <c r="G14" s="98">
        <v>0.89</v>
      </c>
      <c r="H14" s="98">
        <v>4.57</v>
      </c>
      <c r="I14" s="97">
        <v>-3.4</v>
      </c>
      <c r="J14" s="97">
        <v>4.5999999999999996</v>
      </c>
      <c r="K14" s="97">
        <v>-0.64</v>
      </c>
      <c r="L14" s="11"/>
      <c r="M14" s="7"/>
      <c r="S14" s="6" t="s">
        <v>67</v>
      </c>
      <c r="T14" s="6">
        <v>2.67558802732878</v>
      </c>
    </row>
    <row r="15" spans="1:20">
      <c r="A15" s="7"/>
      <c r="B15" s="9" t="s">
        <v>68</v>
      </c>
      <c r="C15" s="99">
        <v>-1.5</v>
      </c>
      <c r="D15" s="99">
        <v>-1.21</v>
      </c>
      <c r="E15" s="99">
        <v>0.64</v>
      </c>
      <c r="F15" s="98">
        <v>-1.27</v>
      </c>
      <c r="G15" s="98">
        <v>-5.48</v>
      </c>
      <c r="H15" s="98">
        <v>2.48</v>
      </c>
      <c r="I15" s="99">
        <v>-18.649999999999999</v>
      </c>
      <c r="J15" s="99">
        <v>37.83</v>
      </c>
      <c r="K15" s="99">
        <v>12.6</v>
      </c>
      <c r="L15" s="11"/>
      <c r="M15" s="7"/>
      <c r="N15" s="17" t="s">
        <v>66</v>
      </c>
      <c r="O15" s="64">
        <f>+K13</f>
        <v>11.212861353744909</v>
      </c>
      <c r="S15" s="6" t="s">
        <v>68</v>
      </c>
      <c r="T15" s="6">
        <v>2.3307509384916862</v>
      </c>
    </row>
    <row r="16" spans="1:20">
      <c r="A16" s="7"/>
      <c r="B16" s="9" t="s">
        <v>84</v>
      </c>
      <c r="C16" s="100">
        <v>8.73</v>
      </c>
      <c r="D16" s="100">
        <v>-2.4500000000000002</v>
      </c>
      <c r="E16" s="100">
        <v>9.26</v>
      </c>
      <c r="F16" s="101">
        <v>23.38</v>
      </c>
      <c r="G16" s="101">
        <v>9.3699999999999992</v>
      </c>
      <c r="H16" s="101">
        <v>2.85</v>
      </c>
      <c r="I16" s="100">
        <v>-0.97</v>
      </c>
      <c r="J16" s="100">
        <v>58.71</v>
      </c>
      <c r="K16" s="97">
        <v>15.84</v>
      </c>
      <c r="L16" s="11"/>
      <c r="M16" s="7"/>
      <c r="N16" s="17" t="s">
        <v>46</v>
      </c>
      <c r="O16" s="18">
        <f>100-O15</f>
        <v>88.787138646255087</v>
      </c>
      <c r="S16" s="6" t="s">
        <v>69</v>
      </c>
      <c r="T16" s="6">
        <v>2.2462570905410439</v>
      </c>
    </row>
    <row r="17" spans="1:20">
      <c r="A17" s="7"/>
      <c r="B17" s="9" t="s">
        <v>81</v>
      </c>
      <c r="C17" s="97">
        <v>1.0900000000000001</v>
      </c>
      <c r="D17" s="97">
        <v>7.0000000000000007E-2</v>
      </c>
      <c r="E17" s="97">
        <v>-1.51</v>
      </c>
      <c r="F17" s="98">
        <v>14.31</v>
      </c>
      <c r="G17" s="98">
        <v>2.6</v>
      </c>
      <c r="H17" s="98">
        <v>1.84</v>
      </c>
      <c r="I17" s="97">
        <v>14.43</v>
      </c>
      <c r="J17" s="97">
        <v>14.01</v>
      </c>
      <c r="K17" s="97">
        <v>6.65</v>
      </c>
      <c r="L17" s="11"/>
      <c r="M17" s="7"/>
      <c r="S17" s="6" t="s">
        <v>70</v>
      </c>
      <c r="T17" s="6">
        <v>1.8887792332911557</v>
      </c>
    </row>
    <row r="18" spans="1:20">
      <c r="A18" s="7"/>
      <c r="B18" s="9" t="s">
        <v>87</v>
      </c>
      <c r="C18" s="97">
        <v>-2.75</v>
      </c>
      <c r="D18" s="97">
        <v>4.17</v>
      </c>
      <c r="E18" s="97">
        <v>1.82</v>
      </c>
      <c r="F18" s="98">
        <v>1.29</v>
      </c>
      <c r="G18" s="98">
        <v>5.18</v>
      </c>
      <c r="H18" s="98">
        <v>5.51</v>
      </c>
      <c r="I18" s="97">
        <v>-8.31</v>
      </c>
      <c r="J18" s="97">
        <v>2.65</v>
      </c>
      <c r="K18" s="97">
        <v>7.56</v>
      </c>
      <c r="L18" s="11"/>
      <c r="M18" s="7"/>
      <c r="S18" s="6" t="s">
        <v>71</v>
      </c>
      <c r="T18" s="6">
        <v>1.551670275924554</v>
      </c>
    </row>
    <row r="19" spans="1:20">
      <c r="A19" s="7"/>
      <c r="B19" s="9" t="s">
        <v>85</v>
      </c>
      <c r="C19" s="99">
        <v>13.94</v>
      </c>
      <c r="D19" s="99">
        <v>-0.46</v>
      </c>
      <c r="E19" s="99">
        <v>9.83</v>
      </c>
      <c r="F19" s="98">
        <v>36.47</v>
      </c>
      <c r="G19" s="98">
        <v>4.7300000000000004</v>
      </c>
      <c r="H19" s="98">
        <v>20.55</v>
      </c>
      <c r="I19" s="99">
        <v>-31.03</v>
      </c>
      <c r="J19" s="99">
        <v>55.69</v>
      </c>
      <c r="K19" s="99">
        <v>100.13</v>
      </c>
      <c r="L19" s="11"/>
      <c r="M19" s="7"/>
      <c r="S19" s="6" t="s">
        <v>72</v>
      </c>
      <c r="T19" s="6">
        <v>1.1704007476003964</v>
      </c>
    </row>
    <row r="20" spans="1:20">
      <c r="A20" s="7"/>
      <c r="B20" s="9" t="s">
        <v>78</v>
      </c>
      <c r="C20" s="97">
        <v>0.01</v>
      </c>
      <c r="D20" s="97">
        <v>2.62</v>
      </c>
      <c r="E20" s="97">
        <v>0.02</v>
      </c>
      <c r="F20" s="98">
        <v>3.9</v>
      </c>
      <c r="G20" s="98">
        <v>2.85</v>
      </c>
      <c r="H20" s="98">
        <v>3.91</v>
      </c>
      <c r="I20" s="97">
        <v>5.6</v>
      </c>
      <c r="J20" s="97">
        <v>2.9</v>
      </c>
      <c r="K20" s="97">
        <v>11.33</v>
      </c>
      <c r="L20" s="11"/>
      <c r="M20" s="7"/>
      <c r="O20" s="17" t="s">
        <v>103</v>
      </c>
      <c r="P20" s="17" t="s">
        <v>104</v>
      </c>
      <c r="Q20" s="17" t="s">
        <v>105</v>
      </c>
      <c r="S20" s="6" t="s">
        <v>73</v>
      </c>
      <c r="T20" s="6">
        <v>0.924998793955226</v>
      </c>
    </row>
    <row r="21" spans="1:20">
      <c r="A21" s="7"/>
      <c r="B21" s="9" t="s">
        <v>76</v>
      </c>
      <c r="C21" s="97">
        <v>1.06</v>
      </c>
      <c r="D21" s="97">
        <v>-0.35</v>
      </c>
      <c r="E21" s="97">
        <v>0.43</v>
      </c>
      <c r="F21" s="98">
        <v>3.13</v>
      </c>
      <c r="G21" s="98">
        <v>-1.32</v>
      </c>
      <c r="H21" s="98">
        <v>3.95</v>
      </c>
      <c r="I21" s="97">
        <v>-6.4</v>
      </c>
      <c r="J21" s="97">
        <v>11.54</v>
      </c>
      <c r="K21" s="97">
        <v>-0.76</v>
      </c>
      <c r="L21" s="11"/>
      <c r="M21" s="7"/>
      <c r="N21" s="17">
        <v>2009</v>
      </c>
      <c r="O21" s="73">
        <f>+C13</f>
        <v>2.2959152853908709</v>
      </c>
      <c r="P21" s="73">
        <f>+F13</f>
        <v>9.0886471901897998</v>
      </c>
      <c r="Q21" s="73">
        <f>+I13</f>
        <v>-3.5554950224848625</v>
      </c>
      <c r="S21" s="6" t="s">
        <v>74</v>
      </c>
      <c r="T21" s="6">
        <v>0.7016168732566358</v>
      </c>
    </row>
    <row r="22" spans="1:20">
      <c r="A22" s="7"/>
      <c r="B22" s="9" t="s">
        <v>269</v>
      </c>
      <c r="C22" s="97">
        <v>-0.99</v>
      </c>
      <c r="D22" s="97">
        <v>-0.73</v>
      </c>
      <c r="E22" s="97">
        <v>-0.22</v>
      </c>
      <c r="F22" s="98">
        <v>-4.16</v>
      </c>
      <c r="G22" s="98">
        <v>3.58</v>
      </c>
      <c r="H22" s="98">
        <v>0.93</v>
      </c>
      <c r="I22" s="97">
        <v>-4.6100000000000003</v>
      </c>
      <c r="J22" s="97">
        <v>7.48</v>
      </c>
      <c r="K22" s="97">
        <v>-0.38</v>
      </c>
      <c r="L22" s="11"/>
      <c r="M22" s="7"/>
      <c r="N22" s="17">
        <v>2010</v>
      </c>
      <c r="O22" s="73">
        <f>+D13</f>
        <v>0.64055704191314178</v>
      </c>
      <c r="P22" s="73">
        <f>+G13</f>
        <v>3.5204958531970671</v>
      </c>
      <c r="Q22" s="73">
        <f>+J13</f>
        <v>22.495780648906781</v>
      </c>
      <c r="S22" s="6" t="s">
        <v>296</v>
      </c>
      <c r="T22" s="6">
        <v>0.640831675755409</v>
      </c>
    </row>
    <row r="23" spans="1:20">
      <c r="A23" s="7"/>
      <c r="B23" s="9" t="s">
        <v>77</v>
      </c>
      <c r="C23" s="99">
        <v>6.93</v>
      </c>
      <c r="D23" s="99">
        <v>-1.18</v>
      </c>
      <c r="E23" s="99">
        <v>0.61</v>
      </c>
      <c r="F23" s="98">
        <v>20.14</v>
      </c>
      <c r="G23" s="98">
        <v>-2.68</v>
      </c>
      <c r="H23" s="98">
        <v>3.58</v>
      </c>
      <c r="I23" s="99">
        <v>0.87999999999999989</v>
      </c>
      <c r="J23" s="99">
        <v>65.900000000000006</v>
      </c>
      <c r="K23" s="99">
        <v>5.1100000000000003</v>
      </c>
      <c r="L23" s="11"/>
      <c r="M23" s="7"/>
      <c r="N23" s="17">
        <v>2011</v>
      </c>
      <c r="O23" s="73">
        <f>+E13</f>
        <v>2.1611113286866988</v>
      </c>
      <c r="P23" s="73">
        <f>+H13</f>
        <v>4.7660013116947066</v>
      </c>
      <c r="Q23" s="73">
        <f>+K13</f>
        <v>11.212861353744909</v>
      </c>
      <c r="S23" s="6" t="s">
        <v>76</v>
      </c>
      <c r="T23" s="6">
        <v>0.62258635779614446</v>
      </c>
    </row>
    <row r="24" spans="1:20">
      <c r="A24" s="7"/>
      <c r="B24" s="9" t="s">
        <v>73</v>
      </c>
      <c r="C24" s="97">
        <v>0.66</v>
      </c>
      <c r="D24" s="97">
        <v>-2.54</v>
      </c>
      <c r="E24" s="97">
        <v>-0.06</v>
      </c>
      <c r="F24" s="98">
        <v>7.64</v>
      </c>
      <c r="G24" s="98">
        <v>-2.66</v>
      </c>
      <c r="H24" s="98">
        <v>-0.02</v>
      </c>
      <c r="I24" s="97">
        <v>-2.9</v>
      </c>
      <c r="J24" s="97">
        <v>8.4</v>
      </c>
      <c r="K24" s="97">
        <v>-3.24</v>
      </c>
      <c r="L24" s="11"/>
      <c r="M24" s="7"/>
      <c r="S24" s="6" t="s">
        <v>298</v>
      </c>
      <c r="T24" s="6">
        <v>0.6121395964820382</v>
      </c>
    </row>
    <row r="25" spans="1:20">
      <c r="A25" s="7"/>
      <c r="B25" s="65" t="s">
        <v>69</v>
      </c>
      <c r="C25" s="99">
        <v>0.16</v>
      </c>
      <c r="D25" s="99">
        <v>-0.01</v>
      </c>
      <c r="E25" s="99">
        <v>0.25</v>
      </c>
      <c r="F25" s="98">
        <v>0.6</v>
      </c>
      <c r="G25" s="98">
        <v>2.87</v>
      </c>
      <c r="H25" s="98">
        <v>0.95</v>
      </c>
      <c r="I25" s="99">
        <v>-0.14000000000000001</v>
      </c>
      <c r="J25" s="99">
        <v>3.37</v>
      </c>
      <c r="K25" s="99">
        <v>1.44</v>
      </c>
      <c r="L25" s="11"/>
      <c r="M25" s="7"/>
      <c r="S25" s="6" t="s">
        <v>295</v>
      </c>
      <c r="T25" s="6">
        <v>0.54152678513633168</v>
      </c>
    </row>
    <row r="26" spans="1:20">
      <c r="A26" s="7"/>
      <c r="B26" s="9" t="s">
        <v>88</v>
      </c>
      <c r="C26" s="97">
        <v>-0.57999999999999996</v>
      </c>
      <c r="D26" s="97">
        <v>12.94</v>
      </c>
      <c r="E26" s="97">
        <v>19.559999999999999</v>
      </c>
      <c r="F26" s="98">
        <v>16.03</v>
      </c>
      <c r="G26" s="98">
        <v>30.61</v>
      </c>
      <c r="H26" s="98">
        <v>50.83</v>
      </c>
      <c r="I26" s="97">
        <v>-5.41</v>
      </c>
      <c r="J26" s="97">
        <v>39.04</v>
      </c>
      <c r="K26" s="97">
        <v>13.14</v>
      </c>
      <c r="L26" s="11"/>
      <c r="M26" s="7"/>
      <c r="S26" s="6" t="s">
        <v>78</v>
      </c>
      <c r="T26" s="6">
        <v>0.47855130938292878</v>
      </c>
    </row>
    <row r="27" spans="1:20">
      <c r="A27" s="7"/>
      <c r="B27" s="9" t="s">
        <v>246</v>
      </c>
      <c r="C27" s="97">
        <v>0.81</v>
      </c>
      <c r="D27" s="97">
        <v>-0.61</v>
      </c>
      <c r="E27" s="97">
        <v>0.66</v>
      </c>
      <c r="F27" s="98">
        <v>-0.2</v>
      </c>
      <c r="G27" s="98">
        <v>1.81</v>
      </c>
      <c r="H27" s="98">
        <v>1.2</v>
      </c>
      <c r="I27" s="97">
        <v>1.77</v>
      </c>
      <c r="J27" s="97">
        <v>2.19</v>
      </c>
      <c r="K27" s="97">
        <v>1.43</v>
      </c>
      <c r="L27" s="11"/>
      <c r="M27" s="7"/>
      <c r="S27" s="6" t="s">
        <v>79</v>
      </c>
      <c r="T27" s="6">
        <v>0.41946916118486754</v>
      </c>
    </row>
    <row r="28" spans="1:20">
      <c r="A28" s="7"/>
      <c r="B28" s="9" t="s">
        <v>70</v>
      </c>
      <c r="C28" s="97">
        <v>0.22</v>
      </c>
      <c r="D28" s="97">
        <v>0.34</v>
      </c>
      <c r="E28" s="97">
        <v>-0.21</v>
      </c>
      <c r="F28" s="98">
        <v>0.51</v>
      </c>
      <c r="G28" s="98">
        <v>0.53</v>
      </c>
      <c r="H28" s="98">
        <v>0.97</v>
      </c>
      <c r="I28" s="97">
        <v>-2.12</v>
      </c>
      <c r="J28" s="97">
        <v>2.4900000000000002</v>
      </c>
      <c r="K28" s="97">
        <v>2.96</v>
      </c>
      <c r="L28" s="11"/>
      <c r="M28" s="7"/>
      <c r="S28" s="6" t="s">
        <v>80</v>
      </c>
      <c r="T28" s="6">
        <v>0.40207198626218144</v>
      </c>
    </row>
    <row r="29" spans="1:20">
      <c r="A29" s="7"/>
      <c r="B29" s="65" t="s">
        <v>82</v>
      </c>
      <c r="C29" s="99">
        <v>0.2</v>
      </c>
      <c r="D29" s="99">
        <v>-1.28</v>
      </c>
      <c r="E29" s="99">
        <v>0.36</v>
      </c>
      <c r="F29" s="98">
        <v>2.36</v>
      </c>
      <c r="G29" s="98">
        <v>-2.4</v>
      </c>
      <c r="H29" s="98">
        <v>1.42</v>
      </c>
      <c r="I29" s="99">
        <v>-3.83</v>
      </c>
      <c r="J29" s="99">
        <v>-9.16</v>
      </c>
      <c r="K29" s="99">
        <v>20.239999999999998</v>
      </c>
      <c r="L29" s="11"/>
      <c r="M29" s="7"/>
      <c r="S29" s="6" t="s">
        <v>299</v>
      </c>
      <c r="T29" s="6">
        <v>0.36596529746570089</v>
      </c>
    </row>
    <row r="30" spans="1:20">
      <c r="A30" s="7"/>
      <c r="B30" s="9" t="s">
        <v>74</v>
      </c>
      <c r="C30" s="99">
        <v>9.07</v>
      </c>
      <c r="D30" s="99">
        <v>19.38</v>
      </c>
      <c r="E30" s="99">
        <v>1.54</v>
      </c>
      <c r="F30" s="98">
        <v>56.91</v>
      </c>
      <c r="G30" s="98">
        <v>62.3</v>
      </c>
      <c r="H30" s="98">
        <v>-9.93</v>
      </c>
      <c r="I30" s="99">
        <v>22.06</v>
      </c>
      <c r="J30" s="99">
        <v>37.4</v>
      </c>
      <c r="K30" s="99">
        <v>-43.75</v>
      </c>
      <c r="L30" s="11"/>
      <c r="M30" s="7"/>
      <c r="S30" s="6" t="s">
        <v>82</v>
      </c>
      <c r="T30" s="6">
        <v>0.33738980320107959</v>
      </c>
    </row>
    <row r="31" spans="1:20">
      <c r="A31" s="7"/>
      <c r="B31" s="9" t="s">
        <v>79</v>
      </c>
      <c r="C31" s="97">
        <v>-0.51</v>
      </c>
      <c r="D31" s="97">
        <v>-0.19</v>
      </c>
      <c r="E31" s="97">
        <v>-0.01</v>
      </c>
      <c r="F31" s="98">
        <v>-0.26</v>
      </c>
      <c r="G31" s="98">
        <v>0.63</v>
      </c>
      <c r="H31" s="98">
        <v>0.21</v>
      </c>
      <c r="I31" s="97">
        <v>6.85</v>
      </c>
      <c r="J31" s="97">
        <v>11.73</v>
      </c>
      <c r="K31" s="97">
        <v>0.46</v>
      </c>
      <c r="L31" s="11"/>
      <c r="M31" s="7"/>
      <c r="S31" s="6" t="s">
        <v>300</v>
      </c>
      <c r="T31" s="6">
        <v>0.27506403714878169</v>
      </c>
    </row>
    <row r="32" spans="1:20">
      <c r="A32" s="7"/>
      <c r="B32" s="65" t="s">
        <v>75</v>
      </c>
      <c r="C32" s="99">
        <v>0.04</v>
      </c>
      <c r="D32" s="99">
        <v>0.73</v>
      </c>
      <c r="E32" s="99">
        <v>-0.5</v>
      </c>
      <c r="F32" s="98">
        <v>1.07</v>
      </c>
      <c r="G32" s="98">
        <v>5.92</v>
      </c>
      <c r="H32" s="98">
        <v>7.0000000000000007E-2</v>
      </c>
      <c r="I32" s="99">
        <v>0.75</v>
      </c>
      <c r="J32" s="99">
        <v>9.0399999999999991</v>
      </c>
      <c r="K32" s="99">
        <v>1.21</v>
      </c>
      <c r="L32" s="11"/>
      <c r="M32" s="7"/>
      <c r="S32" s="6" t="s">
        <v>84</v>
      </c>
      <c r="T32" s="6">
        <v>0.21739523982676176</v>
      </c>
    </row>
    <row r="33" spans="1:20">
      <c r="A33" s="7"/>
      <c r="B33" s="9" t="s">
        <v>83</v>
      </c>
      <c r="C33" s="97">
        <v>7.06</v>
      </c>
      <c r="D33" s="97">
        <v>9.6999999999999993</v>
      </c>
      <c r="E33" s="97">
        <v>-11.16</v>
      </c>
      <c r="F33" s="98">
        <v>10.36</v>
      </c>
      <c r="G33" s="98">
        <v>-1.94</v>
      </c>
      <c r="H33" s="98">
        <v>-8.5399999999999991</v>
      </c>
      <c r="I33" s="97">
        <v>0.9</v>
      </c>
      <c r="J33" s="97">
        <v>-0.98</v>
      </c>
      <c r="K33" s="97">
        <v>-0.98</v>
      </c>
      <c r="L33" s="11"/>
      <c r="M33" s="7"/>
      <c r="S33" s="6" t="s">
        <v>85</v>
      </c>
      <c r="T33" s="6">
        <v>0.21649012018869893</v>
      </c>
    </row>
    <row r="34" spans="1:20">
      <c r="A34" s="7"/>
      <c r="B34" s="9" t="s">
        <v>71</v>
      </c>
      <c r="C34" s="97">
        <v>0.39</v>
      </c>
      <c r="D34" s="97">
        <v>-1.66</v>
      </c>
      <c r="E34" s="97">
        <v>0.49</v>
      </c>
      <c r="F34" s="98">
        <v>-0.79</v>
      </c>
      <c r="G34" s="98">
        <v>0.17</v>
      </c>
      <c r="H34" s="98">
        <v>1.95</v>
      </c>
      <c r="I34" s="97">
        <v>3</v>
      </c>
      <c r="J34" s="97">
        <v>6.85</v>
      </c>
      <c r="K34" s="97">
        <v>2.06</v>
      </c>
      <c r="L34" s="11"/>
      <c r="M34" s="7"/>
      <c r="S34" s="6" t="s">
        <v>86</v>
      </c>
      <c r="T34" s="6">
        <v>0.20870618935996871</v>
      </c>
    </row>
    <row r="35" spans="1:20">
      <c r="A35" s="7"/>
      <c r="B35" s="9" t="s">
        <v>80</v>
      </c>
      <c r="C35" s="97">
        <v>1.74</v>
      </c>
      <c r="D35" s="97">
        <v>0.36</v>
      </c>
      <c r="E35" s="97">
        <v>-1.23</v>
      </c>
      <c r="F35" s="98">
        <v>2.12</v>
      </c>
      <c r="G35" s="98">
        <v>5.23</v>
      </c>
      <c r="H35" s="98">
        <v>-1.45</v>
      </c>
      <c r="I35" s="97">
        <v>9.73</v>
      </c>
      <c r="J35" s="97">
        <v>6.92</v>
      </c>
      <c r="K35" s="97">
        <v>-1.17</v>
      </c>
      <c r="L35" s="11"/>
      <c r="M35" s="7"/>
      <c r="S35" s="6" t="s">
        <v>294</v>
      </c>
      <c r="T35" s="6">
        <v>0.1223118933382096</v>
      </c>
    </row>
    <row r="36" spans="1:20">
      <c r="A36" s="7"/>
      <c r="B36" s="9" t="s">
        <v>67</v>
      </c>
      <c r="C36" s="97">
        <v>0.47</v>
      </c>
      <c r="D36" s="97">
        <v>1.07</v>
      </c>
      <c r="E36" s="97">
        <v>-0.95</v>
      </c>
      <c r="F36" s="98">
        <v>-1.32</v>
      </c>
      <c r="G36" s="98">
        <v>1.87</v>
      </c>
      <c r="H36" s="98">
        <v>0.63</v>
      </c>
      <c r="I36" s="97">
        <v>-6.95</v>
      </c>
      <c r="J36" s="97">
        <v>3.87</v>
      </c>
      <c r="K36" s="97">
        <v>0.08</v>
      </c>
      <c r="L36" s="11"/>
      <c r="M36" s="7"/>
      <c r="S36" s="6" t="s">
        <v>87</v>
      </c>
      <c r="T36" s="6">
        <v>5.1428674519082007E-2</v>
      </c>
    </row>
    <row r="37" spans="1:20">
      <c r="A37" s="7"/>
      <c r="B37" s="9" t="s">
        <v>86</v>
      </c>
      <c r="C37" s="97">
        <v>48.29</v>
      </c>
      <c r="D37" s="97">
        <v>-7.36</v>
      </c>
      <c r="E37" s="97">
        <v>-25.59</v>
      </c>
      <c r="F37" s="98">
        <v>18.829999999999998</v>
      </c>
      <c r="G37" s="98">
        <v>-6.97</v>
      </c>
      <c r="H37" s="98">
        <v>11.29</v>
      </c>
      <c r="I37" s="97">
        <v>34.26</v>
      </c>
      <c r="J37" s="97">
        <v>32.9</v>
      </c>
      <c r="K37" s="97">
        <v>-33.26</v>
      </c>
      <c r="L37" s="11"/>
      <c r="M37" s="7"/>
      <c r="S37" s="6" t="s">
        <v>88</v>
      </c>
      <c r="T37" s="6">
        <v>4.9365219720320062E-2</v>
      </c>
    </row>
    <row r="38" spans="1:20">
      <c r="A38" s="7"/>
      <c r="B38" s="9" t="s">
        <v>89</v>
      </c>
      <c r="C38" s="97">
        <v>-4.97</v>
      </c>
      <c r="D38" s="97">
        <v>-3.43</v>
      </c>
      <c r="E38" s="97">
        <v>2.1800000000000002</v>
      </c>
      <c r="F38" s="98">
        <v>63.21</v>
      </c>
      <c r="G38" s="98">
        <v>-29.94</v>
      </c>
      <c r="H38" s="98">
        <v>-13.1</v>
      </c>
      <c r="I38" s="97">
        <v>77.819999999999993</v>
      </c>
      <c r="J38" s="97">
        <v>-21.46</v>
      </c>
      <c r="K38" s="97">
        <v>-38.74</v>
      </c>
      <c r="L38" s="11"/>
      <c r="M38" s="7"/>
      <c r="S38" s="6" t="s">
        <v>89</v>
      </c>
      <c r="T38" s="6">
        <v>4.6666960737559139E-2</v>
      </c>
    </row>
    <row r="39" spans="1:20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0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0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0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0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0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0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0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AVERAGE(C14:C40)</f>
        <v>0.42901234567901242</v>
      </c>
      <c r="D13" s="102">
        <f t="shared" ref="D13:J13" si="0">AVERAGE(D14:D40)</f>
        <v>7.3580246913580241E-2</v>
      </c>
      <c r="E13" s="102">
        <f t="shared" si="0"/>
        <v>0.11672839506172837</v>
      </c>
      <c r="F13" s="102">
        <f t="shared" si="0"/>
        <v>2.0483950617283946</v>
      </c>
      <c r="G13" s="102">
        <f t="shared" si="0"/>
        <v>6.9197530864197554E-2</v>
      </c>
      <c r="H13" s="102">
        <f t="shared" si="0"/>
        <v>0.97253086419753088</v>
      </c>
      <c r="I13" s="102">
        <f t="shared" si="0"/>
        <v>3.910802469135803</v>
      </c>
      <c r="J13" s="102">
        <f t="shared" si="0"/>
        <v>0.87981481481481483</v>
      </c>
      <c r="K13" s="102">
        <f>AVERAGE(K14:K40)</f>
        <v>3.0129629629629631</v>
      </c>
      <c r="L13" s="11"/>
      <c r="M13" s="7"/>
    </row>
    <row r="14" spans="1:15">
      <c r="A14" s="7"/>
      <c r="B14" s="9" t="s">
        <v>127</v>
      </c>
      <c r="C14" s="97">
        <v>2.78</v>
      </c>
      <c r="D14" s="97">
        <v>0</v>
      </c>
      <c r="E14" s="97">
        <v>0</v>
      </c>
      <c r="F14" s="98">
        <v>1.87</v>
      </c>
      <c r="G14" s="98">
        <v>0.75</v>
      </c>
      <c r="H14" s="98">
        <v>-0.24</v>
      </c>
      <c r="I14" s="97">
        <v>5.57</v>
      </c>
      <c r="J14" s="97">
        <v>0.98</v>
      </c>
      <c r="K14" s="97">
        <v>2.8</v>
      </c>
      <c r="L14" s="11"/>
      <c r="M14" s="7"/>
    </row>
    <row r="15" spans="1:15">
      <c r="A15" s="7"/>
      <c r="B15" s="9" t="s">
        <v>111</v>
      </c>
      <c r="C15" s="99">
        <v>0.56999999999999995</v>
      </c>
      <c r="D15" s="99">
        <v>0.12</v>
      </c>
      <c r="E15" s="99">
        <v>-1.34</v>
      </c>
      <c r="F15" s="98">
        <v>1.24</v>
      </c>
      <c r="G15" s="98">
        <v>1.94</v>
      </c>
      <c r="H15" s="98">
        <v>-0.52</v>
      </c>
      <c r="I15" s="99">
        <v>3.6</v>
      </c>
      <c r="J15" s="99">
        <v>2.94</v>
      </c>
      <c r="K15" s="99">
        <v>-0.06</v>
      </c>
      <c r="L15" s="11"/>
      <c r="M15" s="7"/>
      <c r="N15" s="17" t="s">
        <v>47</v>
      </c>
      <c r="O15" s="64">
        <f>+K13</f>
        <v>3.0129629629629631</v>
      </c>
    </row>
    <row r="16" spans="1:15">
      <c r="A16" s="7"/>
      <c r="B16" s="9" t="s">
        <v>128</v>
      </c>
      <c r="C16" s="100">
        <v>7.0000000000000007E-2</v>
      </c>
      <c r="D16" s="100">
        <v>0.08</v>
      </c>
      <c r="E16" s="100">
        <v>0.33</v>
      </c>
      <c r="F16" s="101">
        <v>1.76</v>
      </c>
      <c r="G16" s="101">
        <v>0.95</v>
      </c>
      <c r="H16" s="101">
        <v>1.62</v>
      </c>
      <c r="I16" s="100">
        <v>4.8</v>
      </c>
      <c r="J16" s="100">
        <v>4.01</v>
      </c>
      <c r="K16" s="97">
        <v>3.95</v>
      </c>
      <c r="L16" s="11"/>
      <c r="M16" s="7"/>
      <c r="N16" s="17" t="s">
        <v>66</v>
      </c>
      <c r="O16" s="18">
        <f>100-O15</f>
        <v>96.987037037037041</v>
      </c>
    </row>
    <row r="17" spans="1:17">
      <c r="A17" s="7"/>
      <c r="B17" s="9" t="s">
        <v>129</v>
      </c>
      <c r="C17" s="97">
        <v>0.06</v>
      </c>
      <c r="D17" s="97">
        <v>0.09</v>
      </c>
      <c r="E17" s="97">
        <v>0.42</v>
      </c>
      <c r="F17" s="98">
        <v>1.81</v>
      </c>
      <c r="G17" s="98">
        <v>1.25</v>
      </c>
      <c r="H17" s="98">
        <v>1.35</v>
      </c>
      <c r="I17" s="97">
        <v>4.58</v>
      </c>
      <c r="J17" s="97">
        <v>3.91</v>
      </c>
      <c r="K17" s="97">
        <v>3.93</v>
      </c>
      <c r="L17" s="11"/>
      <c r="M17" s="7"/>
    </row>
    <row r="18" spans="1:17">
      <c r="A18" s="7"/>
      <c r="B18" s="9" t="s">
        <v>112</v>
      </c>
      <c r="C18" s="97">
        <v>1.1299999999999999</v>
      </c>
      <c r="D18" s="97">
        <v>0.43</v>
      </c>
      <c r="E18" s="97">
        <v>0.82</v>
      </c>
      <c r="F18" s="98">
        <v>4.08</v>
      </c>
      <c r="G18" s="98">
        <v>1.5</v>
      </c>
      <c r="H18" s="98">
        <v>1.03</v>
      </c>
      <c r="I18" s="97">
        <v>6.67</v>
      </c>
      <c r="J18" s="97">
        <v>3.54</v>
      </c>
      <c r="K18" s="97">
        <v>5.56</v>
      </c>
      <c r="L18" s="11"/>
      <c r="M18" s="7"/>
    </row>
    <row r="19" spans="1:17">
      <c r="A19" s="7"/>
      <c r="B19" s="9" t="s">
        <v>130</v>
      </c>
      <c r="C19" s="99">
        <v>-0.66</v>
      </c>
      <c r="D19" s="99">
        <v>0.28999999999999998</v>
      </c>
      <c r="E19" s="99">
        <v>0.78</v>
      </c>
      <c r="F19" s="98">
        <v>-0.17</v>
      </c>
      <c r="G19" s="98">
        <v>-0.64</v>
      </c>
      <c r="H19" s="98">
        <v>0.17</v>
      </c>
      <c r="I19" s="99">
        <v>-0.79</v>
      </c>
      <c r="J19" s="99">
        <v>-1.03</v>
      </c>
      <c r="K19" s="99">
        <v>1.42</v>
      </c>
      <c r="L19" s="11"/>
      <c r="M19" s="7"/>
    </row>
    <row r="20" spans="1:17">
      <c r="A20" s="7"/>
      <c r="B20" s="9" t="s">
        <v>131</v>
      </c>
      <c r="C20" s="97">
        <v>0.88</v>
      </c>
      <c r="D20" s="97">
        <v>0.4</v>
      </c>
      <c r="E20" s="97">
        <v>-0.78</v>
      </c>
      <c r="F20" s="98">
        <v>1.03</v>
      </c>
      <c r="G20" s="98">
        <v>0.71</v>
      </c>
      <c r="H20" s="98">
        <v>-0.17</v>
      </c>
      <c r="I20" s="97">
        <v>2.15</v>
      </c>
      <c r="J20" s="97">
        <v>-0.96</v>
      </c>
      <c r="K20" s="97">
        <v>-0.16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97">
        <v>0.53</v>
      </c>
      <c r="D21" s="97">
        <v>-0.27</v>
      </c>
      <c r="E21" s="97">
        <v>1</v>
      </c>
      <c r="F21" s="98">
        <v>1.02</v>
      </c>
      <c r="G21" s="98">
        <v>0.39</v>
      </c>
      <c r="H21" s="98">
        <v>1.98</v>
      </c>
      <c r="I21" s="97">
        <v>2.78</v>
      </c>
      <c r="J21" s="97">
        <v>-0.6</v>
      </c>
      <c r="K21" s="97">
        <v>1.91</v>
      </c>
      <c r="L21" s="11"/>
      <c r="M21" s="7"/>
      <c r="N21" s="17">
        <v>2009</v>
      </c>
      <c r="O21" s="73">
        <f>+C13</f>
        <v>0.42901234567901242</v>
      </c>
      <c r="P21" s="73">
        <f>+F13</f>
        <v>2.0483950617283946</v>
      </c>
      <c r="Q21" s="73">
        <f>+I13</f>
        <v>3.910802469135803</v>
      </c>
    </row>
    <row r="22" spans="1:17">
      <c r="A22" s="7"/>
      <c r="B22" s="9" t="s">
        <v>114</v>
      </c>
      <c r="C22" s="97">
        <v>0.18</v>
      </c>
      <c r="D22" s="97">
        <v>0.85</v>
      </c>
      <c r="E22" s="97">
        <v>0</v>
      </c>
      <c r="F22" s="98">
        <v>-0.26</v>
      </c>
      <c r="G22" s="98">
        <v>1.25</v>
      </c>
      <c r="H22" s="98">
        <v>0.72</v>
      </c>
      <c r="I22" s="97">
        <v>2.67</v>
      </c>
      <c r="J22" s="97">
        <v>0.89</v>
      </c>
      <c r="K22" s="97">
        <v>-0.11</v>
      </c>
      <c r="L22" s="11"/>
      <c r="M22" s="7"/>
      <c r="N22" s="17">
        <v>2010</v>
      </c>
      <c r="O22" s="73">
        <f>+D13</f>
        <v>7.3580246913580241E-2</v>
      </c>
      <c r="P22" s="73">
        <f>+G13</f>
        <v>6.9197530864197554E-2</v>
      </c>
      <c r="Q22" s="73">
        <f>+J13</f>
        <v>0.87981481481481483</v>
      </c>
    </row>
    <row r="23" spans="1:17">
      <c r="A23" s="7"/>
      <c r="B23" s="9" t="s">
        <v>115</v>
      </c>
      <c r="C23" s="99">
        <v>-0.44</v>
      </c>
      <c r="D23" s="99">
        <v>0.66</v>
      </c>
      <c r="E23" s="99">
        <v>0.15</v>
      </c>
      <c r="F23" s="98">
        <v>-4</v>
      </c>
      <c r="G23" s="98">
        <v>-1.89</v>
      </c>
      <c r="H23" s="98">
        <v>7.0000000000000007E-2</v>
      </c>
      <c r="I23" s="99">
        <v>-4.9000000000000004</v>
      </c>
      <c r="J23" s="99">
        <v>3.68</v>
      </c>
      <c r="K23" s="99">
        <v>-4.4800000000000004</v>
      </c>
      <c r="L23" s="11"/>
      <c r="M23" s="7"/>
      <c r="N23" s="17">
        <v>2011</v>
      </c>
      <c r="O23" s="73">
        <f>+E13</f>
        <v>0.11672839506172837</v>
      </c>
      <c r="P23" s="73">
        <f>+H13</f>
        <v>0.97253086419753088</v>
      </c>
      <c r="Q23" s="73">
        <f>+K13</f>
        <v>3.0129629629629631</v>
      </c>
    </row>
    <row r="24" spans="1:17">
      <c r="A24" s="7"/>
      <c r="B24" s="9" t="s">
        <v>132</v>
      </c>
      <c r="C24" s="97">
        <v>1.37</v>
      </c>
      <c r="D24" s="97">
        <v>-1.6</v>
      </c>
      <c r="E24" s="97">
        <v>0.25</v>
      </c>
      <c r="F24" s="98">
        <v>7.14</v>
      </c>
      <c r="G24" s="98">
        <v>-1.04</v>
      </c>
      <c r="H24" s="98">
        <v>0.67</v>
      </c>
      <c r="I24" s="97">
        <v>16.170000000000002</v>
      </c>
      <c r="J24" s="97">
        <v>-1.02</v>
      </c>
      <c r="K24" s="97">
        <v>3.34</v>
      </c>
      <c r="L24" s="11"/>
      <c r="M24" s="7"/>
    </row>
    <row r="25" spans="1:17">
      <c r="A25" s="7"/>
      <c r="B25" s="65" t="s">
        <v>116</v>
      </c>
      <c r="C25" s="99">
        <v>1.66</v>
      </c>
      <c r="D25" s="99">
        <v>1</v>
      </c>
      <c r="E25" s="99">
        <v>-1.01</v>
      </c>
      <c r="F25" s="98">
        <v>4.5</v>
      </c>
      <c r="G25" s="98">
        <v>1.21</v>
      </c>
      <c r="H25" s="98">
        <v>-0.44</v>
      </c>
      <c r="I25" s="99">
        <v>10.28</v>
      </c>
      <c r="J25" s="99">
        <v>2.65</v>
      </c>
      <c r="K25" s="99">
        <v>16.63</v>
      </c>
      <c r="L25" s="11"/>
      <c r="M25" s="7"/>
    </row>
    <row r="26" spans="1:17">
      <c r="A26" s="7"/>
      <c r="B26" s="9" t="s">
        <v>117</v>
      </c>
      <c r="C26" s="97">
        <v>0.25</v>
      </c>
      <c r="D26" s="97">
        <v>-1</v>
      </c>
      <c r="E26" s="97">
        <v>-0.24</v>
      </c>
      <c r="F26" s="98">
        <v>0.26</v>
      </c>
      <c r="G26" s="98">
        <v>-0.42</v>
      </c>
      <c r="H26" s="98">
        <v>-0.37</v>
      </c>
      <c r="I26" s="97">
        <v>2.25</v>
      </c>
      <c r="J26" s="97">
        <v>0.11</v>
      </c>
      <c r="K26" s="97">
        <v>-2.25</v>
      </c>
      <c r="L26" s="11"/>
      <c r="M26" s="7"/>
    </row>
    <row r="27" spans="1:17">
      <c r="A27" s="7"/>
      <c r="B27" s="9" t="s">
        <v>118</v>
      </c>
      <c r="C27" s="97">
        <v>-3.11</v>
      </c>
      <c r="D27" s="97">
        <v>0.41</v>
      </c>
      <c r="E27" s="97">
        <v>-0.76</v>
      </c>
      <c r="F27" s="98">
        <v>9.2100000000000009</v>
      </c>
      <c r="G27" s="98">
        <v>-0.42</v>
      </c>
      <c r="H27" s="98">
        <v>11.16</v>
      </c>
      <c r="I27" s="97">
        <v>-10.02</v>
      </c>
      <c r="J27" s="97">
        <v>-11.02</v>
      </c>
      <c r="K27" s="97">
        <v>21.97</v>
      </c>
      <c r="L27" s="11"/>
      <c r="M27" s="7"/>
    </row>
    <row r="28" spans="1:17">
      <c r="A28" s="7"/>
      <c r="B28" s="9" t="s">
        <v>119</v>
      </c>
      <c r="C28" s="97">
        <v>0.51</v>
      </c>
      <c r="D28" s="97">
        <v>-0.4</v>
      </c>
      <c r="E28" s="97">
        <v>0.71</v>
      </c>
      <c r="F28" s="98">
        <v>2.27</v>
      </c>
      <c r="G28" s="98">
        <v>0.78</v>
      </c>
      <c r="H28" s="98">
        <v>2.57</v>
      </c>
      <c r="I28" s="97">
        <v>7.54</v>
      </c>
      <c r="J28" s="97">
        <v>6.78</v>
      </c>
      <c r="K28" s="97">
        <v>10.48</v>
      </c>
      <c r="L28" s="11"/>
      <c r="M28" s="7"/>
    </row>
    <row r="29" spans="1:17">
      <c r="A29" s="7"/>
      <c r="B29" s="65" t="s">
        <v>120</v>
      </c>
      <c r="C29" s="99">
        <v>1.36</v>
      </c>
      <c r="D29" s="99">
        <v>0.13</v>
      </c>
      <c r="E29" s="99">
        <v>0.49</v>
      </c>
      <c r="F29" s="98">
        <v>3.35</v>
      </c>
      <c r="G29" s="98">
        <v>-1.27</v>
      </c>
      <c r="H29" s="98">
        <v>-1.78</v>
      </c>
      <c r="I29" s="99">
        <v>14.13</v>
      </c>
      <c r="J29" s="99">
        <v>1</v>
      </c>
      <c r="K29" s="99">
        <v>-1.3</v>
      </c>
      <c r="L29" s="11"/>
      <c r="M29" s="7"/>
    </row>
    <row r="30" spans="1:17">
      <c r="A30" s="7"/>
      <c r="B30" s="9" t="s">
        <v>133</v>
      </c>
      <c r="C30" s="99">
        <v>-0.02</v>
      </c>
      <c r="D30" s="99">
        <v>-0.21</v>
      </c>
      <c r="E30" s="99">
        <v>0.35</v>
      </c>
      <c r="F30" s="98">
        <v>-0.03</v>
      </c>
      <c r="G30" s="98">
        <v>-0.82</v>
      </c>
      <c r="H30" s="98">
        <v>1.27</v>
      </c>
      <c r="I30" s="99">
        <v>2.2599999999999998</v>
      </c>
      <c r="J30" s="99">
        <v>-2.82</v>
      </c>
      <c r="K30" s="99">
        <v>3.43</v>
      </c>
      <c r="L30" s="11"/>
      <c r="M30" s="7"/>
    </row>
    <row r="31" spans="1:17">
      <c r="A31" s="7"/>
      <c r="B31" s="9" t="s">
        <v>121</v>
      </c>
      <c r="C31" s="97">
        <v>1.51</v>
      </c>
      <c r="D31" s="97">
        <v>7.0000000000000007E-2</v>
      </c>
      <c r="E31" s="97">
        <v>0.66</v>
      </c>
      <c r="F31" s="98">
        <v>4.16</v>
      </c>
      <c r="G31" s="98">
        <v>-2.16</v>
      </c>
      <c r="H31" s="98">
        <v>-0.31</v>
      </c>
      <c r="I31" s="97">
        <v>2.5499999999999998</v>
      </c>
      <c r="J31" s="97">
        <v>0.28999999999999998</v>
      </c>
      <c r="K31" s="97">
        <v>-4.0599999999999996</v>
      </c>
      <c r="L31" s="11"/>
      <c r="M31" s="7"/>
    </row>
    <row r="32" spans="1:17">
      <c r="A32" s="7"/>
      <c r="B32" s="65" t="s">
        <v>134</v>
      </c>
      <c r="C32" s="99">
        <v>-1.1599999999999999</v>
      </c>
      <c r="D32" s="99">
        <v>1.28</v>
      </c>
      <c r="E32" s="99">
        <v>-0.11</v>
      </c>
      <c r="F32" s="98">
        <v>1.02</v>
      </c>
      <c r="G32" s="98">
        <v>-2.61</v>
      </c>
      <c r="H32" s="98">
        <v>-1.24</v>
      </c>
      <c r="I32" s="99">
        <v>8.9499999999999993</v>
      </c>
      <c r="J32" s="99">
        <v>-0.68</v>
      </c>
      <c r="K32" s="99">
        <v>2.31</v>
      </c>
      <c r="L32" s="11"/>
      <c r="M32" s="7"/>
    </row>
    <row r="33" spans="1:17">
      <c r="A33" s="7"/>
      <c r="B33" s="9" t="s">
        <v>122</v>
      </c>
      <c r="C33" s="97">
        <v>0.89</v>
      </c>
      <c r="D33" s="97">
        <v>-1.38</v>
      </c>
      <c r="E33" s="97">
        <v>-0.48</v>
      </c>
      <c r="F33" s="98">
        <v>1.55</v>
      </c>
      <c r="G33" s="98">
        <v>-1.01</v>
      </c>
      <c r="H33" s="98">
        <v>-1.5</v>
      </c>
      <c r="I33" s="97">
        <v>1.36</v>
      </c>
      <c r="J33" s="97">
        <v>-1.17</v>
      </c>
      <c r="K33" s="97">
        <v>-2.2400000000000002</v>
      </c>
      <c r="L33" s="11"/>
      <c r="M33" s="7"/>
    </row>
    <row r="34" spans="1:17">
      <c r="A34" s="7"/>
      <c r="B34" s="9" t="s">
        <v>135</v>
      </c>
      <c r="C34" s="97">
        <v>-0.06</v>
      </c>
      <c r="D34" s="97">
        <v>0.78</v>
      </c>
      <c r="E34" s="97">
        <v>0.57999999999999996</v>
      </c>
      <c r="F34" s="98">
        <v>0.83</v>
      </c>
      <c r="G34" s="98">
        <v>-3.81</v>
      </c>
      <c r="H34" s="98">
        <v>-0.1</v>
      </c>
      <c r="I34" s="97">
        <v>5.23</v>
      </c>
      <c r="J34" s="97">
        <v>-1.55</v>
      </c>
      <c r="K34" s="97">
        <v>-0.54</v>
      </c>
      <c r="L34" s="11"/>
      <c r="M34" s="7"/>
    </row>
    <row r="35" spans="1:17" s="17" customFormat="1">
      <c r="A35" s="7"/>
      <c r="B35" s="9" t="s">
        <v>123</v>
      </c>
      <c r="C35" s="97">
        <v>0.4</v>
      </c>
      <c r="D35" s="97">
        <v>-0.34</v>
      </c>
      <c r="E35" s="97">
        <v>-1.1100000000000001</v>
      </c>
      <c r="F35" s="98">
        <v>2.87</v>
      </c>
      <c r="G35" s="98">
        <v>1.86</v>
      </c>
      <c r="H35" s="98">
        <v>-1.81</v>
      </c>
      <c r="I35" s="97">
        <v>7.98</v>
      </c>
      <c r="J35" s="97">
        <v>2.19</v>
      </c>
      <c r="K35" s="97">
        <v>0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97">
        <v>0</v>
      </c>
      <c r="D36" s="97">
        <v>-0.95</v>
      </c>
      <c r="E36" s="97">
        <v>-1.3</v>
      </c>
      <c r="F36" s="98">
        <v>0</v>
      </c>
      <c r="G36" s="98">
        <v>-0.95</v>
      </c>
      <c r="H36" s="98">
        <v>-0.54</v>
      </c>
      <c r="I36" s="97">
        <v>0</v>
      </c>
      <c r="J36" s="97">
        <v>2.2599999999999998</v>
      </c>
      <c r="K36" s="97">
        <v>-0.14000000000000001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97">
        <v>0.66</v>
      </c>
      <c r="D37" s="97">
        <v>1.23</v>
      </c>
      <c r="E37" s="97">
        <v>0.41</v>
      </c>
      <c r="F37" s="98">
        <v>1.1100000000000001</v>
      </c>
      <c r="G37" s="98">
        <v>0.77</v>
      </c>
      <c r="H37" s="98">
        <v>0.77</v>
      </c>
      <c r="I37" s="97">
        <v>2.0499999999999998</v>
      </c>
      <c r="J37" s="97">
        <v>1.46</v>
      </c>
      <c r="K37" s="97">
        <v>-1.18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97">
        <v>0.23</v>
      </c>
      <c r="D38" s="97">
        <v>0.87</v>
      </c>
      <c r="E38" s="97">
        <v>3.24</v>
      </c>
      <c r="F38" s="98">
        <v>0.63</v>
      </c>
      <c r="G38" s="98">
        <v>3.79</v>
      </c>
      <c r="H38" s="98">
        <v>8.31</v>
      </c>
      <c r="I38" s="97">
        <v>-0.77</v>
      </c>
      <c r="J38" s="97">
        <v>3.47</v>
      </c>
      <c r="K38" s="97">
        <v>11.65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97">
        <v>1.56</v>
      </c>
      <c r="D39" s="97">
        <v>-0.66</v>
      </c>
      <c r="E39" s="97">
        <v>0.51</v>
      </c>
      <c r="F39" s="98">
        <v>6.01</v>
      </c>
      <c r="G39" s="98">
        <v>0.5</v>
      </c>
      <c r="H39" s="98">
        <v>3.97</v>
      </c>
      <c r="I39" s="97">
        <v>6.1</v>
      </c>
      <c r="J39" s="97">
        <v>2.23</v>
      </c>
      <c r="K39" s="97">
        <v>8.7799999999999994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97">
        <v>0.43333333333333329</v>
      </c>
      <c r="D40" s="97">
        <v>0.10666666666666663</v>
      </c>
      <c r="E40" s="97">
        <v>-0.41833333333333328</v>
      </c>
      <c r="F40" s="98">
        <v>2.0466666666666664</v>
      </c>
      <c r="G40" s="98">
        <v>1.2583333333333333</v>
      </c>
      <c r="H40" s="98">
        <v>-0.38166666666666665</v>
      </c>
      <c r="I40" s="97">
        <v>2.4016666666666668</v>
      </c>
      <c r="J40" s="97">
        <v>2.2150000000000003</v>
      </c>
      <c r="K40" s="97">
        <v>-0.29000000000000004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AVERAGE(C14:C34)</f>
        <v>0.30380952380952381</v>
      </c>
      <c r="D13" s="102">
        <f t="shared" ref="D13:K13" si="0">AVERAGE(D14:D34)</f>
        <v>6.0952380952380966E-2</v>
      </c>
      <c r="E13" s="102">
        <f t="shared" si="0"/>
        <v>0.10952380952380951</v>
      </c>
      <c r="F13" s="102">
        <f t="shared" si="0"/>
        <v>0.11238095238095237</v>
      </c>
      <c r="G13" s="102">
        <f t="shared" si="0"/>
        <v>0.21857142857142861</v>
      </c>
      <c r="H13" s="102">
        <f t="shared" si="0"/>
        <v>0.15285714285714289</v>
      </c>
      <c r="I13" s="102">
        <f t="shared" si="0"/>
        <v>0.39428571428571435</v>
      </c>
      <c r="J13" s="102">
        <f t="shared" si="0"/>
        <v>0.41000000000000014</v>
      </c>
      <c r="K13" s="102">
        <f t="shared" si="0"/>
        <v>-0.3033333333333334</v>
      </c>
      <c r="L13" s="11"/>
      <c r="M13" s="7"/>
    </row>
    <row r="14" spans="1:15">
      <c r="A14" s="7"/>
      <c r="B14" s="9" t="s">
        <v>138</v>
      </c>
      <c r="C14" s="97">
        <v>-1.88</v>
      </c>
      <c r="D14" s="97">
        <v>-0.7</v>
      </c>
      <c r="E14" s="97">
        <v>-0.26</v>
      </c>
      <c r="F14" s="98">
        <v>-2.78</v>
      </c>
      <c r="G14" s="98">
        <v>-0.96</v>
      </c>
      <c r="H14" s="98">
        <v>-1.19</v>
      </c>
      <c r="I14" s="97">
        <v>-4.0199999999999996</v>
      </c>
      <c r="J14" s="97">
        <v>-3.67</v>
      </c>
      <c r="K14" s="97">
        <v>-2</v>
      </c>
      <c r="L14" s="11"/>
      <c r="M14" s="7"/>
    </row>
    <row r="15" spans="1:15">
      <c r="A15" s="7"/>
      <c r="B15" s="9" t="s">
        <v>139</v>
      </c>
      <c r="C15" s="99">
        <v>0.51</v>
      </c>
      <c r="D15" s="99">
        <v>-0.24</v>
      </c>
      <c r="E15" s="99">
        <v>0.32</v>
      </c>
      <c r="F15" s="98">
        <v>1.25</v>
      </c>
      <c r="G15" s="98">
        <v>-2.04</v>
      </c>
      <c r="H15" s="98">
        <v>-1.77</v>
      </c>
      <c r="I15" s="99">
        <v>1.41</v>
      </c>
      <c r="J15" s="99">
        <v>-2.96</v>
      </c>
      <c r="K15" s="99">
        <v>-3.46</v>
      </c>
      <c r="L15" s="11"/>
      <c r="M15" s="7"/>
      <c r="N15" s="17" t="s">
        <v>66</v>
      </c>
      <c r="O15" s="64">
        <f>+K13*-1</f>
        <v>0.3033333333333334</v>
      </c>
    </row>
    <row r="16" spans="1:15">
      <c r="A16" s="7"/>
      <c r="B16" s="9" t="s">
        <v>143</v>
      </c>
      <c r="C16" s="100">
        <v>0</v>
      </c>
      <c r="D16" s="100">
        <v>0.62</v>
      </c>
      <c r="E16" s="100">
        <v>0.33</v>
      </c>
      <c r="F16" s="101">
        <v>0.19</v>
      </c>
      <c r="G16" s="101">
        <v>-0.04</v>
      </c>
      <c r="H16" s="101">
        <v>1.08</v>
      </c>
      <c r="I16" s="100">
        <v>0.01</v>
      </c>
      <c r="J16" s="100">
        <v>0.54</v>
      </c>
      <c r="K16" s="97">
        <v>1.58</v>
      </c>
      <c r="L16" s="11"/>
      <c r="M16" s="7"/>
      <c r="N16" s="17" t="s">
        <v>48</v>
      </c>
      <c r="O16" s="18">
        <f>100-O15</f>
        <v>99.696666666666673</v>
      </c>
    </row>
    <row r="17" spans="1:17">
      <c r="A17" s="7"/>
      <c r="B17" s="9" t="s">
        <v>144</v>
      </c>
      <c r="C17" s="97">
        <v>-0.68</v>
      </c>
      <c r="D17" s="97">
        <v>0.45</v>
      </c>
      <c r="E17" s="97">
        <v>0.05</v>
      </c>
      <c r="F17" s="98">
        <v>-1.02</v>
      </c>
      <c r="G17" s="98">
        <v>-0.47</v>
      </c>
      <c r="H17" s="98">
        <v>-1.01</v>
      </c>
      <c r="I17" s="97">
        <v>0.52</v>
      </c>
      <c r="J17" s="97">
        <v>-3.09</v>
      </c>
      <c r="K17" s="97">
        <v>-1.02</v>
      </c>
      <c r="L17" s="11"/>
      <c r="M17" s="7"/>
    </row>
    <row r="18" spans="1:17">
      <c r="A18" s="7"/>
      <c r="B18" s="9" t="s">
        <v>145</v>
      </c>
      <c r="C18" s="97">
        <v>2.23</v>
      </c>
      <c r="D18" s="97">
        <v>-1.1299999999999999</v>
      </c>
      <c r="E18" s="97">
        <v>0.21</v>
      </c>
      <c r="F18" s="98">
        <v>2.25</v>
      </c>
      <c r="G18" s="98">
        <v>-0.64</v>
      </c>
      <c r="H18" s="98">
        <v>-0.9</v>
      </c>
      <c r="I18" s="97">
        <v>4.41</v>
      </c>
      <c r="J18" s="97">
        <v>-2.63</v>
      </c>
      <c r="K18" s="97">
        <v>-1.37</v>
      </c>
      <c r="L18" s="11"/>
      <c r="M18" s="7"/>
    </row>
    <row r="19" spans="1:17">
      <c r="A19" s="7"/>
      <c r="B19" s="9" t="s">
        <v>146</v>
      </c>
      <c r="C19" s="99">
        <v>-0.34</v>
      </c>
      <c r="D19" s="99">
        <v>0.3</v>
      </c>
      <c r="E19" s="99">
        <v>-1.3</v>
      </c>
      <c r="F19" s="98">
        <v>-0.01</v>
      </c>
      <c r="G19" s="98">
        <v>1.1299999999999999</v>
      </c>
      <c r="H19" s="98">
        <v>-1.43</v>
      </c>
      <c r="I19" s="99">
        <v>0.09</v>
      </c>
      <c r="J19" s="99">
        <v>-0.45</v>
      </c>
      <c r="K19" s="99">
        <v>-2</v>
      </c>
      <c r="L19" s="11"/>
      <c r="M19" s="7"/>
    </row>
    <row r="20" spans="1:17">
      <c r="A20" s="7"/>
      <c r="B20" s="9" t="s">
        <v>176</v>
      </c>
      <c r="C20" s="97">
        <v>-0.01</v>
      </c>
      <c r="D20" s="97">
        <v>0.64</v>
      </c>
      <c r="E20" s="97">
        <v>-0.43</v>
      </c>
      <c r="F20" s="98">
        <v>-0.7</v>
      </c>
      <c r="G20" s="98">
        <v>0.19</v>
      </c>
      <c r="H20" s="98">
        <v>0.66</v>
      </c>
      <c r="I20" s="97">
        <v>-0.82</v>
      </c>
      <c r="J20" s="97">
        <v>0.85</v>
      </c>
      <c r="K20" s="97">
        <v>0.66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97">
        <v>1.57</v>
      </c>
      <c r="D21" s="97">
        <v>-0.11</v>
      </c>
      <c r="E21" s="97">
        <v>0.76</v>
      </c>
      <c r="F21" s="98">
        <v>1.61</v>
      </c>
      <c r="G21" s="98">
        <v>0.28999999999999998</v>
      </c>
      <c r="H21" s="98">
        <v>1.38</v>
      </c>
      <c r="I21" s="97">
        <v>-1.36</v>
      </c>
      <c r="J21" s="97">
        <v>1.6</v>
      </c>
      <c r="K21" s="97">
        <v>2.11</v>
      </c>
      <c r="L21" s="11"/>
      <c r="M21" s="7"/>
      <c r="N21" s="17">
        <v>2009</v>
      </c>
      <c r="O21" s="73">
        <f>+C13</f>
        <v>0.30380952380952381</v>
      </c>
      <c r="P21" s="73">
        <f>+F13</f>
        <v>0.11238095238095237</v>
      </c>
      <c r="Q21" s="73">
        <f>+I13</f>
        <v>0.39428571428571435</v>
      </c>
    </row>
    <row r="22" spans="1:17">
      <c r="A22" s="7"/>
      <c r="B22" s="9" t="s">
        <v>250</v>
      </c>
      <c r="C22" s="97">
        <v>-0.23</v>
      </c>
      <c r="D22" s="97">
        <v>0.28999999999999998</v>
      </c>
      <c r="E22" s="97">
        <v>0</v>
      </c>
      <c r="F22" s="98">
        <v>2.2400000000000002</v>
      </c>
      <c r="G22" s="98">
        <v>2.3199999999999998</v>
      </c>
      <c r="H22" s="98">
        <v>2.77</v>
      </c>
      <c r="I22" s="97">
        <v>6.49</v>
      </c>
      <c r="J22" s="97">
        <v>3.96</v>
      </c>
      <c r="K22" s="97">
        <v>2.95</v>
      </c>
      <c r="L22" s="11"/>
      <c r="M22" s="7"/>
      <c r="N22" s="17">
        <v>2010</v>
      </c>
      <c r="O22" s="73">
        <f>+D13</f>
        <v>6.0952380952380966E-2</v>
      </c>
      <c r="P22" s="73">
        <f>+G13</f>
        <v>0.21857142857142861</v>
      </c>
      <c r="Q22" s="73">
        <f>+J13</f>
        <v>0.41000000000000014</v>
      </c>
    </row>
    <row r="23" spans="1:17">
      <c r="A23" s="7"/>
      <c r="B23" s="9" t="s">
        <v>140</v>
      </c>
      <c r="C23" s="99">
        <v>-0.27</v>
      </c>
      <c r="D23" s="99">
        <v>0.11</v>
      </c>
      <c r="E23" s="99">
        <v>0.05</v>
      </c>
      <c r="F23" s="98">
        <v>-3.52</v>
      </c>
      <c r="G23" s="98">
        <v>-0.28000000000000003</v>
      </c>
      <c r="H23" s="98">
        <v>-0.06</v>
      </c>
      <c r="I23" s="99">
        <v>-4.25</v>
      </c>
      <c r="J23" s="99">
        <v>-0.52</v>
      </c>
      <c r="K23" s="99">
        <v>0.21</v>
      </c>
      <c r="L23" s="11"/>
      <c r="M23" s="7"/>
      <c r="N23" s="17">
        <v>2011</v>
      </c>
      <c r="O23" s="73">
        <f>+E13</f>
        <v>0.10952380952380951</v>
      </c>
      <c r="P23" s="73">
        <f>+H13</f>
        <v>0.15285714285714289</v>
      </c>
      <c r="Q23" s="73">
        <f>+K13</f>
        <v>-0.3033333333333334</v>
      </c>
    </row>
    <row r="24" spans="1:17">
      <c r="A24" s="7"/>
      <c r="B24" s="9" t="s">
        <v>178</v>
      </c>
      <c r="C24" s="97">
        <v>-0.45</v>
      </c>
      <c r="D24" s="97">
        <v>-0.42</v>
      </c>
      <c r="E24" s="97">
        <v>-0.62</v>
      </c>
      <c r="F24" s="98">
        <v>-0.2</v>
      </c>
      <c r="G24" s="98">
        <v>-1.04</v>
      </c>
      <c r="H24" s="98">
        <v>-1.8</v>
      </c>
      <c r="I24" s="97">
        <v>-4.5199999999999996</v>
      </c>
      <c r="J24" s="97">
        <v>-1.26</v>
      </c>
      <c r="K24" s="97">
        <v>-5</v>
      </c>
      <c r="L24" s="11"/>
      <c r="M24" s="7"/>
    </row>
    <row r="25" spans="1:17">
      <c r="A25" s="7"/>
      <c r="B25" s="65" t="s">
        <v>179</v>
      </c>
      <c r="C25" s="99">
        <v>-0.77</v>
      </c>
      <c r="D25" s="99">
        <v>0.04</v>
      </c>
      <c r="E25" s="99">
        <v>0.16</v>
      </c>
      <c r="F25" s="98">
        <v>-0.7</v>
      </c>
      <c r="G25" s="98">
        <v>0.3</v>
      </c>
      <c r="H25" s="98">
        <v>-0.79</v>
      </c>
      <c r="I25" s="99">
        <v>-0.28000000000000003</v>
      </c>
      <c r="J25" s="99">
        <v>0.17</v>
      </c>
      <c r="K25" s="99">
        <v>-1.76</v>
      </c>
      <c r="L25" s="11"/>
      <c r="M25" s="7"/>
    </row>
    <row r="26" spans="1:17">
      <c r="A26" s="7"/>
      <c r="B26" s="9" t="s">
        <v>229</v>
      </c>
      <c r="C26" s="99">
        <v>0.6</v>
      </c>
      <c r="D26" s="99">
        <v>0.41</v>
      </c>
      <c r="E26" s="99">
        <v>-1.53</v>
      </c>
      <c r="F26" s="98">
        <v>-2.44</v>
      </c>
      <c r="G26" s="98">
        <v>-0.67</v>
      </c>
      <c r="H26" s="98">
        <v>-3.55</v>
      </c>
      <c r="I26" s="99">
        <v>-2.13</v>
      </c>
      <c r="J26" s="99">
        <v>2.34</v>
      </c>
      <c r="K26" s="99">
        <v>-6.06</v>
      </c>
      <c r="L26" s="11"/>
      <c r="M26" s="7"/>
    </row>
    <row r="27" spans="1:17">
      <c r="A27" s="7"/>
      <c r="B27" s="9" t="s">
        <v>147</v>
      </c>
      <c r="C27" s="97">
        <v>0.76</v>
      </c>
      <c r="D27" s="97">
        <v>-0.81</v>
      </c>
      <c r="E27" s="97">
        <v>0.64</v>
      </c>
      <c r="F27" s="98">
        <v>-0.42</v>
      </c>
      <c r="G27" s="98">
        <v>0.17</v>
      </c>
      <c r="H27" s="98">
        <v>1.84</v>
      </c>
      <c r="I27" s="97">
        <v>-0.54</v>
      </c>
      <c r="J27" s="97">
        <v>1.03</v>
      </c>
      <c r="K27" s="97">
        <v>-1.6</v>
      </c>
      <c r="L27" s="11"/>
      <c r="M27" s="7"/>
    </row>
    <row r="28" spans="1:17">
      <c r="A28" s="7"/>
      <c r="B28" s="9" t="s">
        <v>148</v>
      </c>
      <c r="C28" s="97">
        <v>-1.36</v>
      </c>
      <c r="D28" s="97">
        <v>1.44</v>
      </c>
      <c r="E28" s="97">
        <v>0.65</v>
      </c>
      <c r="F28" s="98">
        <v>-3.66</v>
      </c>
      <c r="G28" s="98">
        <v>-1.36</v>
      </c>
      <c r="H28" s="98">
        <v>-0.86</v>
      </c>
      <c r="I28" s="97">
        <v>-2.92</v>
      </c>
      <c r="J28" s="97">
        <v>-1.06</v>
      </c>
      <c r="K28" s="97">
        <v>-3.35</v>
      </c>
      <c r="L28" s="11"/>
      <c r="M28" s="7"/>
    </row>
    <row r="29" spans="1:17">
      <c r="A29" s="7"/>
      <c r="B29" s="9" t="s">
        <v>149</v>
      </c>
      <c r="C29" s="97">
        <v>0.15</v>
      </c>
      <c r="D29" s="97">
        <v>-0.1</v>
      </c>
      <c r="E29" s="97">
        <v>0.28999999999999998</v>
      </c>
      <c r="F29" s="98">
        <v>-2.08</v>
      </c>
      <c r="G29" s="98">
        <v>1.04</v>
      </c>
      <c r="H29" s="98">
        <v>0.45</v>
      </c>
      <c r="I29" s="97">
        <v>-3.76</v>
      </c>
      <c r="J29" s="97">
        <v>0.7</v>
      </c>
      <c r="K29" s="97">
        <v>0.48</v>
      </c>
      <c r="L29" s="11"/>
      <c r="M29" s="7"/>
    </row>
    <row r="30" spans="1:17">
      <c r="A30" s="7"/>
      <c r="B30" s="9" t="s">
        <v>226</v>
      </c>
      <c r="C30" s="97">
        <v>0.96</v>
      </c>
      <c r="D30" s="97">
        <v>-0.05</v>
      </c>
      <c r="E30" s="97">
        <v>1.18</v>
      </c>
      <c r="F30" s="98">
        <v>1.1499999999999999</v>
      </c>
      <c r="G30" s="98">
        <v>0.41</v>
      </c>
      <c r="H30" s="98">
        <v>2.4500000000000002</v>
      </c>
      <c r="I30" s="97">
        <v>3.36</v>
      </c>
      <c r="J30" s="97">
        <v>1.74</v>
      </c>
      <c r="K30" s="97">
        <v>2.44</v>
      </c>
      <c r="L30" s="11"/>
      <c r="M30" s="7"/>
    </row>
    <row r="31" spans="1:17">
      <c r="A31" s="7"/>
      <c r="B31" s="65" t="s">
        <v>251</v>
      </c>
      <c r="C31" s="99">
        <v>0.82</v>
      </c>
      <c r="D31" s="99">
        <v>0.81</v>
      </c>
      <c r="E31" s="99">
        <v>0.57999999999999996</v>
      </c>
      <c r="F31" s="98">
        <v>2.77</v>
      </c>
      <c r="G31" s="98">
        <v>1.02</v>
      </c>
      <c r="H31" s="98">
        <v>0.75</v>
      </c>
      <c r="I31" s="99">
        <v>-1.45</v>
      </c>
      <c r="J31" s="99">
        <v>5.03</v>
      </c>
      <c r="K31" s="99">
        <v>2.02</v>
      </c>
      <c r="L31" s="11"/>
      <c r="M31" s="7"/>
    </row>
    <row r="32" spans="1:17">
      <c r="A32" s="7"/>
      <c r="B32" s="9" t="s">
        <v>141</v>
      </c>
      <c r="C32" s="99">
        <v>0.98</v>
      </c>
      <c r="D32" s="99">
        <v>-0.27</v>
      </c>
      <c r="E32" s="99">
        <v>0.57999999999999996</v>
      </c>
      <c r="F32" s="98">
        <v>1.5</v>
      </c>
      <c r="G32" s="98">
        <v>-0.13</v>
      </c>
      <c r="H32" s="98">
        <v>1.81</v>
      </c>
      <c r="I32" s="99">
        <v>2.4300000000000002</v>
      </c>
      <c r="J32" s="99">
        <v>0.68</v>
      </c>
      <c r="K32" s="99">
        <v>2.5099999999999998</v>
      </c>
      <c r="L32" s="11"/>
      <c r="M32" s="7"/>
    </row>
    <row r="33" spans="1:17">
      <c r="A33" s="7"/>
      <c r="B33" s="9" t="s">
        <v>142</v>
      </c>
      <c r="C33" s="97">
        <v>3.96</v>
      </c>
      <c r="D33" s="97">
        <v>0</v>
      </c>
      <c r="E33" s="97">
        <v>0.47</v>
      </c>
      <c r="F33" s="98">
        <v>6.16</v>
      </c>
      <c r="G33" s="98">
        <v>-2.5099999999999998</v>
      </c>
      <c r="H33" s="98">
        <v>3.04</v>
      </c>
      <c r="I33" s="97">
        <v>10</v>
      </c>
      <c r="J33" s="97">
        <v>-5.12</v>
      </c>
      <c r="K33" s="97">
        <v>5.57</v>
      </c>
      <c r="L33" s="11"/>
      <c r="M33" s="7"/>
    </row>
    <row r="34" spans="1:17">
      <c r="A34" s="7"/>
      <c r="B34" s="65" t="s">
        <v>252</v>
      </c>
      <c r="C34" s="99">
        <v>-0.17</v>
      </c>
      <c r="D34" s="99">
        <v>0</v>
      </c>
      <c r="E34" s="99">
        <v>0.17</v>
      </c>
      <c r="F34" s="98">
        <v>0.77</v>
      </c>
      <c r="G34" s="98">
        <v>7.86</v>
      </c>
      <c r="H34" s="98">
        <v>0.34</v>
      </c>
      <c r="I34" s="99">
        <v>5.61</v>
      </c>
      <c r="J34" s="99">
        <v>10.73</v>
      </c>
      <c r="K34" s="99">
        <v>0.72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274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AVERAGE(C14:C24)</f>
        <v>0.38727272727272732</v>
      </c>
      <c r="D13" s="102">
        <f t="shared" ref="D13:K13" si="0">AVERAGE(D14:D24)</f>
        <v>0.14363636363636362</v>
      </c>
      <c r="E13" s="102">
        <f t="shared" si="0"/>
        <v>0.13</v>
      </c>
      <c r="F13" s="102">
        <f t="shared" si="0"/>
        <v>4.0036363636363639</v>
      </c>
      <c r="G13" s="102">
        <f t="shared" si="0"/>
        <v>2.583636363636364</v>
      </c>
      <c r="H13" s="102">
        <f t="shared" si="0"/>
        <v>2.5463636363636364</v>
      </c>
      <c r="I13" s="102">
        <f t="shared" si="0"/>
        <v>5.0772727272727272</v>
      </c>
      <c r="J13" s="102">
        <f t="shared" si="0"/>
        <v>3.5600000000000005</v>
      </c>
      <c r="K13" s="102">
        <f t="shared" si="0"/>
        <v>3.5781818181818181</v>
      </c>
      <c r="L13" s="11"/>
      <c r="M13" s="7"/>
    </row>
    <row r="14" spans="1:15">
      <c r="A14" s="7"/>
      <c r="B14" s="9" t="s">
        <v>180</v>
      </c>
      <c r="C14" s="97">
        <v>0.59</v>
      </c>
      <c r="D14" s="97">
        <v>0.26</v>
      </c>
      <c r="E14" s="97">
        <v>-0.13</v>
      </c>
      <c r="F14" s="98">
        <v>1.55</v>
      </c>
      <c r="G14" s="98">
        <v>-2.99</v>
      </c>
      <c r="H14" s="98">
        <v>1.1000000000000001</v>
      </c>
      <c r="I14" s="97">
        <v>2.52</v>
      </c>
      <c r="J14" s="97">
        <v>-2.2999999999999998</v>
      </c>
      <c r="K14" s="97">
        <v>0.95</v>
      </c>
      <c r="L14" s="11"/>
      <c r="M14" s="7"/>
    </row>
    <row r="15" spans="1:15">
      <c r="A15" s="7"/>
      <c r="B15" s="9" t="s">
        <v>150</v>
      </c>
      <c r="C15" s="99">
        <v>-0.17</v>
      </c>
      <c r="D15" s="99">
        <v>-0.33</v>
      </c>
      <c r="E15" s="99">
        <v>0.59</v>
      </c>
      <c r="F15" s="98">
        <v>4.7300000000000004</v>
      </c>
      <c r="G15" s="98">
        <v>3.08</v>
      </c>
      <c r="H15" s="98">
        <v>2.81</v>
      </c>
      <c r="I15" s="99">
        <v>8.09</v>
      </c>
      <c r="J15" s="99">
        <v>6.29</v>
      </c>
      <c r="K15" s="99">
        <v>5.83</v>
      </c>
      <c r="L15" s="11"/>
      <c r="M15" s="7"/>
      <c r="N15" s="17" t="s">
        <v>66</v>
      </c>
      <c r="O15" s="64">
        <f>+K13</f>
        <v>3.5781818181818181</v>
      </c>
    </row>
    <row r="16" spans="1:15">
      <c r="A16" s="7"/>
      <c r="B16" s="9" t="s">
        <v>181</v>
      </c>
      <c r="C16" s="100">
        <v>0.28999999999999998</v>
      </c>
      <c r="D16" s="100">
        <v>-0.05</v>
      </c>
      <c r="E16" s="100">
        <v>-0.06</v>
      </c>
      <c r="F16" s="101">
        <v>5</v>
      </c>
      <c r="G16" s="101">
        <v>2.73</v>
      </c>
      <c r="H16" s="101">
        <v>3.65</v>
      </c>
      <c r="I16" s="100">
        <v>7.78</v>
      </c>
      <c r="J16" s="100">
        <v>4.22</v>
      </c>
      <c r="K16" s="97">
        <v>4.2699999999999996</v>
      </c>
      <c r="L16" s="11"/>
      <c r="M16" s="7"/>
      <c r="N16" s="17" t="s">
        <v>49</v>
      </c>
      <c r="O16" s="18">
        <f>100-O15</f>
        <v>96.421818181818182</v>
      </c>
    </row>
    <row r="17" spans="1:17">
      <c r="A17" s="7"/>
      <c r="B17" s="9" t="s">
        <v>182</v>
      </c>
      <c r="C17" s="97">
        <v>0</v>
      </c>
      <c r="D17" s="97">
        <v>0</v>
      </c>
      <c r="E17" s="97">
        <v>0.16</v>
      </c>
      <c r="F17" s="98">
        <v>2.41</v>
      </c>
      <c r="G17" s="98">
        <v>0.53</v>
      </c>
      <c r="H17" s="98">
        <v>3.02</v>
      </c>
      <c r="I17" s="97">
        <v>4.03</v>
      </c>
      <c r="J17" s="97">
        <v>2.2400000000000002</v>
      </c>
      <c r="K17" s="97">
        <v>4.03</v>
      </c>
      <c r="L17" s="11"/>
      <c r="M17" s="7"/>
    </row>
    <row r="18" spans="1:17">
      <c r="A18" s="7"/>
      <c r="B18" s="9" t="s">
        <v>151</v>
      </c>
      <c r="C18" s="97">
        <v>0.96</v>
      </c>
      <c r="D18" s="97">
        <v>0.1</v>
      </c>
      <c r="E18" s="97">
        <v>0.34</v>
      </c>
      <c r="F18" s="98">
        <v>5.58</v>
      </c>
      <c r="G18" s="98">
        <v>2.63</v>
      </c>
      <c r="H18" s="98">
        <v>3.49</v>
      </c>
      <c r="I18" s="97">
        <v>6.1</v>
      </c>
      <c r="J18" s="97">
        <v>4.3899999999999997</v>
      </c>
      <c r="K18" s="97">
        <v>4.42</v>
      </c>
      <c r="L18" s="11"/>
      <c r="M18" s="7"/>
    </row>
    <row r="19" spans="1:17">
      <c r="A19" s="7"/>
      <c r="B19" s="9" t="s">
        <v>152</v>
      </c>
      <c r="C19" s="99">
        <v>1.81</v>
      </c>
      <c r="D19" s="99">
        <v>0.14000000000000001</v>
      </c>
      <c r="E19" s="99">
        <v>0.12</v>
      </c>
      <c r="F19" s="98">
        <v>5.53</v>
      </c>
      <c r="G19" s="98">
        <v>4.13</v>
      </c>
      <c r="H19" s="98">
        <v>3.51</v>
      </c>
      <c r="I19" s="99">
        <v>10.39</v>
      </c>
      <c r="J19" s="99">
        <v>5.76</v>
      </c>
      <c r="K19" s="99">
        <v>6.11</v>
      </c>
      <c r="L19" s="11"/>
      <c r="M19" s="7"/>
    </row>
    <row r="20" spans="1:17">
      <c r="A20" s="7"/>
      <c r="B20" s="9" t="s">
        <v>153</v>
      </c>
      <c r="C20" s="97">
        <v>0.27</v>
      </c>
      <c r="D20" s="97">
        <v>0.82</v>
      </c>
      <c r="E20" s="97">
        <v>0.37</v>
      </c>
      <c r="F20" s="98">
        <v>2.7</v>
      </c>
      <c r="G20" s="98">
        <v>2.2799999999999998</v>
      </c>
      <c r="H20" s="98">
        <v>0.73</v>
      </c>
      <c r="I20" s="97">
        <v>5.23</v>
      </c>
      <c r="J20" s="97">
        <v>5.07</v>
      </c>
      <c r="K20" s="97">
        <v>2.57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97">
        <v>0</v>
      </c>
      <c r="D21" s="97">
        <v>0</v>
      </c>
      <c r="E21" s="97">
        <v>0</v>
      </c>
      <c r="F21" s="98">
        <v>6.55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0.38727272727272732</v>
      </c>
      <c r="P21" s="73">
        <f>+F13</f>
        <v>4.0036363636363639</v>
      </c>
      <c r="Q21" s="73">
        <f>+I13</f>
        <v>5.0772727272727272</v>
      </c>
    </row>
    <row r="22" spans="1:17">
      <c r="A22" s="7"/>
      <c r="B22" s="9" t="s">
        <v>184</v>
      </c>
      <c r="C22" s="97">
        <v>0.36</v>
      </c>
      <c r="D22" s="97">
        <v>0</v>
      </c>
      <c r="E22" s="97">
        <v>0.17</v>
      </c>
      <c r="F22" s="98">
        <v>5.14</v>
      </c>
      <c r="G22" s="98">
        <v>1.85</v>
      </c>
      <c r="H22" s="98">
        <v>2.76</v>
      </c>
      <c r="I22" s="97">
        <v>5.65</v>
      </c>
      <c r="J22" s="97">
        <v>1.53</v>
      </c>
      <c r="K22" s="97">
        <v>3.02</v>
      </c>
      <c r="L22" s="11"/>
      <c r="M22" s="7"/>
      <c r="N22" s="17">
        <v>2010</v>
      </c>
      <c r="O22" s="73">
        <f>+D13</f>
        <v>0.14363636363636362</v>
      </c>
      <c r="P22" s="73">
        <f>+G13</f>
        <v>2.583636363636364</v>
      </c>
      <c r="Q22" s="73">
        <f>+J13</f>
        <v>3.5600000000000005</v>
      </c>
    </row>
    <row r="23" spans="1:17">
      <c r="A23" s="7"/>
      <c r="B23" s="9" t="s">
        <v>185</v>
      </c>
      <c r="C23" s="99">
        <v>1.27</v>
      </c>
      <c r="D23" s="99">
        <v>0.22</v>
      </c>
      <c r="E23" s="99">
        <v>-0.34</v>
      </c>
      <c r="F23" s="98">
        <v>2.37</v>
      </c>
      <c r="G23" s="98">
        <v>0.85</v>
      </c>
      <c r="H23" s="98">
        <v>-0.25</v>
      </c>
      <c r="I23" s="99">
        <v>6.06</v>
      </c>
      <c r="J23" s="99">
        <v>-1.37</v>
      </c>
      <c r="K23" s="99">
        <v>0.66</v>
      </c>
      <c r="L23" s="11"/>
      <c r="M23" s="7"/>
      <c r="N23" s="17">
        <v>2011</v>
      </c>
      <c r="O23" s="73">
        <f>+E13</f>
        <v>0.13</v>
      </c>
      <c r="P23" s="73">
        <f>+H13</f>
        <v>2.5463636363636364</v>
      </c>
      <c r="Q23" s="73">
        <f>+K13</f>
        <v>3.5781818181818181</v>
      </c>
    </row>
    <row r="24" spans="1:17">
      <c r="A24" s="7"/>
      <c r="B24" s="9" t="s">
        <v>187</v>
      </c>
      <c r="C24" s="97">
        <v>-1.1200000000000001</v>
      </c>
      <c r="D24" s="97">
        <v>0.42</v>
      </c>
      <c r="E24" s="97">
        <v>0.21</v>
      </c>
      <c r="F24" s="98">
        <v>2.48</v>
      </c>
      <c r="G24" s="111">
        <v>9.2100000000000009</v>
      </c>
      <c r="H24" s="111">
        <v>4.68</v>
      </c>
      <c r="I24" s="112">
        <v>0</v>
      </c>
      <c r="J24" s="97">
        <v>9.2100000000000009</v>
      </c>
      <c r="K24" s="112">
        <v>4.99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AVERAGE(C14:C21)</f>
        <v>0.1</v>
      </c>
      <c r="D13" s="102">
        <f t="shared" ref="D13:K13" si="0">AVERAGE(D14:D21)</f>
        <v>0.09</v>
      </c>
      <c r="E13" s="102">
        <f t="shared" si="0"/>
        <v>-3.2500000000000001E-2</v>
      </c>
      <c r="F13" s="102">
        <f t="shared" si="0"/>
        <v>4.6762499999999996</v>
      </c>
      <c r="G13" s="102">
        <f t="shared" si="0"/>
        <v>-0.92750000000000021</v>
      </c>
      <c r="H13" s="102">
        <f t="shared" si="0"/>
        <v>2.0387500000000003</v>
      </c>
      <c r="I13" s="102">
        <f t="shared" si="0"/>
        <v>5.3137499999999998</v>
      </c>
      <c r="J13" s="102">
        <f t="shared" si="0"/>
        <v>-0.73875000000000002</v>
      </c>
      <c r="K13" s="102">
        <f t="shared" si="0"/>
        <v>2.5762499999999999</v>
      </c>
      <c r="L13" s="11"/>
      <c r="M13" s="7"/>
    </row>
    <row r="14" spans="1:15">
      <c r="A14" s="7"/>
      <c r="B14" s="9" t="s">
        <v>154</v>
      </c>
      <c r="C14" s="97">
        <v>0.27</v>
      </c>
      <c r="D14" s="97">
        <v>0.69</v>
      </c>
      <c r="E14" s="97">
        <v>0.18</v>
      </c>
      <c r="F14" s="98">
        <v>5.12</v>
      </c>
      <c r="G14" s="98">
        <v>-2.31</v>
      </c>
      <c r="H14" s="98">
        <v>-1.06</v>
      </c>
      <c r="I14" s="97">
        <v>8.89</v>
      </c>
      <c r="J14" s="97">
        <v>-1.57</v>
      </c>
      <c r="K14" s="97">
        <v>2.74</v>
      </c>
      <c r="L14" s="11"/>
      <c r="M14" s="7"/>
    </row>
    <row r="15" spans="1:15">
      <c r="A15" s="7"/>
      <c r="B15" s="9" t="s">
        <v>188</v>
      </c>
      <c r="C15" s="99">
        <v>0</v>
      </c>
      <c r="D15" s="99">
        <v>0</v>
      </c>
      <c r="E15" s="99">
        <v>0</v>
      </c>
      <c r="F15" s="98">
        <v>4.1399999999999997</v>
      </c>
      <c r="G15" s="98">
        <v>-5.66</v>
      </c>
      <c r="H15" s="98">
        <v>3.71</v>
      </c>
      <c r="I15" s="99">
        <v>4.1399999999999997</v>
      </c>
      <c r="J15" s="99">
        <v>-5.66</v>
      </c>
      <c r="K15" s="99">
        <v>3.71</v>
      </c>
      <c r="L15" s="11"/>
      <c r="M15" s="7"/>
      <c r="N15" s="17" t="s">
        <v>66</v>
      </c>
      <c r="O15" s="64">
        <f>+K13*-1</f>
        <v>-2.5762499999999999</v>
      </c>
    </row>
    <row r="16" spans="1:15">
      <c r="A16" s="7"/>
      <c r="B16" s="9" t="s">
        <v>189</v>
      </c>
      <c r="C16" s="100">
        <v>0</v>
      </c>
      <c r="D16" s="100">
        <v>0</v>
      </c>
      <c r="E16" s="100">
        <v>0</v>
      </c>
      <c r="F16" s="101">
        <v>8.25</v>
      </c>
      <c r="G16" s="101">
        <v>5.51</v>
      </c>
      <c r="H16" s="101">
        <v>4.99</v>
      </c>
      <c r="I16" s="100">
        <v>8.41</v>
      </c>
      <c r="J16" s="100">
        <v>5.61</v>
      </c>
      <c r="K16" s="97">
        <v>5.31</v>
      </c>
      <c r="L16" s="11"/>
      <c r="M16" s="7"/>
      <c r="N16" s="17" t="s">
        <v>64</v>
      </c>
      <c r="O16" s="18">
        <f>100-O15</f>
        <v>102.57625</v>
      </c>
    </row>
    <row r="17" spans="1:22">
      <c r="A17" s="7"/>
      <c r="B17" s="9" t="s">
        <v>190</v>
      </c>
      <c r="C17" s="97">
        <v>-0.19</v>
      </c>
      <c r="D17" s="97">
        <v>0.03</v>
      </c>
      <c r="E17" s="97">
        <v>-0.02</v>
      </c>
      <c r="F17" s="98">
        <v>0.05</v>
      </c>
      <c r="G17" s="98">
        <v>-0.43</v>
      </c>
      <c r="H17" s="98">
        <v>0.42</v>
      </c>
      <c r="I17" s="97">
        <v>0.43</v>
      </c>
      <c r="J17" s="97">
        <v>0.78</v>
      </c>
      <c r="K17" s="97">
        <v>1.68</v>
      </c>
      <c r="L17" s="11"/>
      <c r="M17" s="7"/>
    </row>
    <row r="18" spans="1:22">
      <c r="A18" s="7"/>
      <c r="B18" s="9" t="s">
        <v>192</v>
      </c>
      <c r="C18" s="99">
        <v>0</v>
      </c>
      <c r="D18" s="99">
        <v>0</v>
      </c>
      <c r="E18" s="99">
        <v>0</v>
      </c>
      <c r="F18" s="98">
        <v>5.77</v>
      </c>
      <c r="G18" s="98">
        <v>2.2400000000000002</v>
      </c>
      <c r="H18" s="98">
        <v>1.55</v>
      </c>
      <c r="I18" s="99">
        <v>5.77</v>
      </c>
      <c r="J18" s="99">
        <v>2.2400000000000002</v>
      </c>
      <c r="K18" s="99">
        <v>1.55</v>
      </c>
      <c r="L18" s="11"/>
      <c r="M18" s="7"/>
    </row>
    <row r="19" spans="1:22">
      <c r="A19" s="7"/>
      <c r="B19" s="9" t="s">
        <v>194</v>
      </c>
      <c r="C19" s="97">
        <v>0.72</v>
      </c>
      <c r="D19" s="97">
        <v>0</v>
      </c>
      <c r="E19" s="97">
        <v>-0.42</v>
      </c>
      <c r="F19" s="98">
        <v>3.54</v>
      </c>
      <c r="G19" s="98">
        <v>-2.99</v>
      </c>
      <c r="H19" s="98">
        <v>-1.05</v>
      </c>
      <c r="I19" s="97">
        <v>4.33</v>
      </c>
      <c r="J19" s="97">
        <v>-4</v>
      </c>
      <c r="K19" s="97">
        <v>-1.95</v>
      </c>
      <c r="L19" s="11"/>
      <c r="M19" s="7"/>
    </row>
    <row r="20" spans="1:22">
      <c r="A20" s="7"/>
      <c r="B20" s="9" t="s">
        <v>155</v>
      </c>
      <c r="C20" s="97">
        <v>0</v>
      </c>
      <c r="D20" s="97">
        <v>0</v>
      </c>
      <c r="E20" s="97">
        <v>0</v>
      </c>
      <c r="F20" s="98">
        <v>4.3600000000000003</v>
      </c>
      <c r="G20" s="98">
        <v>-4.54</v>
      </c>
      <c r="H20" s="98">
        <v>3.65</v>
      </c>
      <c r="I20" s="97">
        <v>4.3600000000000003</v>
      </c>
      <c r="J20" s="97">
        <v>-4.54</v>
      </c>
      <c r="K20" s="97">
        <v>3.65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97">
        <v>0</v>
      </c>
      <c r="D21" s="97">
        <v>0</v>
      </c>
      <c r="E21" s="97">
        <v>0</v>
      </c>
      <c r="F21" s="98">
        <v>6.18</v>
      </c>
      <c r="G21" s="98">
        <v>0.76</v>
      </c>
      <c r="H21" s="98">
        <v>4.0999999999999996</v>
      </c>
      <c r="I21" s="97">
        <v>6.18</v>
      </c>
      <c r="J21" s="97">
        <v>1.23</v>
      </c>
      <c r="K21" s="97">
        <v>3.92</v>
      </c>
      <c r="L21" s="11"/>
      <c r="M21" s="7"/>
      <c r="N21" s="17">
        <v>2009</v>
      </c>
      <c r="O21" s="73">
        <f>+C13</f>
        <v>0.1</v>
      </c>
      <c r="P21" s="73">
        <f>+F13</f>
        <v>4.6762499999999996</v>
      </c>
      <c r="Q21" s="73">
        <f>+I13</f>
        <v>5.3137499999999998</v>
      </c>
    </row>
    <row r="22" spans="1:22">
      <c r="A22" s="7"/>
      <c r="L22" s="11"/>
      <c r="M22" s="7"/>
      <c r="N22" s="17">
        <v>2010</v>
      </c>
      <c r="O22" s="73">
        <f>+D13</f>
        <v>0.09</v>
      </c>
      <c r="P22" s="73">
        <f>+G13</f>
        <v>-0.92750000000000021</v>
      </c>
      <c r="Q22" s="73">
        <f>+J13</f>
        <v>-0.73875000000000002</v>
      </c>
    </row>
    <row r="23" spans="1:22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-3.2500000000000001E-2</v>
      </c>
      <c r="P23" s="73">
        <f>+H13</f>
        <v>2.0387500000000003</v>
      </c>
      <c r="Q23" s="73">
        <f>+K13</f>
        <v>2.5762499999999999</v>
      </c>
    </row>
    <row r="24" spans="1:22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22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22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22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22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22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22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22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AVERAGE(C14:C30)</f>
        <v>-0.24117647058823533</v>
      </c>
      <c r="D13" s="102">
        <f t="shared" ref="D13:K13" si="0">AVERAGE(D14:D30)</f>
        <v>-0.14823529411764702</v>
      </c>
      <c r="E13" s="102">
        <f t="shared" si="0"/>
        <v>-0.43588235294117644</v>
      </c>
      <c r="F13" s="102">
        <f t="shared" si="0"/>
        <v>0.73705882352941188</v>
      </c>
      <c r="G13" s="102">
        <f t="shared" si="0"/>
        <v>-5.5294117647058848E-2</v>
      </c>
      <c r="H13" s="102">
        <f t="shared" si="0"/>
        <v>-0.13764705882352937</v>
      </c>
      <c r="I13" s="102">
        <f t="shared" si="0"/>
        <v>-0.63470588235294123</v>
      </c>
      <c r="J13" s="102">
        <f t="shared" si="0"/>
        <v>1.1764705882352802E-2</v>
      </c>
      <c r="K13" s="102">
        <f t="shared" si="0"/>
        <v>-0.48470588235294132</v>
      </c>
      <c r="L13" s="11"/>
      <c r="M13" s="7"/>
    </row>
    <row r="14" spans="1:15">
      <c r="A14" s="7"/>
      <c r="B14" s="9" t="s">
        <v>157</v>
      </c>
      <c r="C14" s="97">
        <v>-0.2</v>
      </c>
      <c r="D14" s="97">
        <v>0</v>
      </c>
      <c r="E14" s="97">
        <v>0.1</v>
      </c>
      <c r="F14" s="98">
        <v>3.03</v>
      </c>
      <c r="G14" s="98">
        <v>0.23</v>
      </c>
      <c r="H14" s="98">
        <v>-1.17</v>
      </c>
      <c r="I14" s="97">
        <v>4.3499999999999996</v>
      </c>
      <c r="J14" s="97">
        <v>0.74</v>
      </c>
      <c r="K14" s="97">
        <v>1.1000000000000001</v>
      </c>
      <c r="L14" s="11"/>
      <c r="M14" s="7"/>
    </row>
    <row r="15" spans="1:15">
      <c r="A15" s="7"/>
      <c r="B15" s="9" t="s">
        <v>158</v>
      </c>
      <c r="C15" s="99">
        <v>-0.23</v>
      </c>
      <c r="D15" s="99">
        <v>-0.36</v>
      </c>
      <c r="E15" s="99">
        <v>-1.61</v>
      </c>
      <c r="F15" s="98">
        <v>-0.82</v>
      </c>
      <c r="G15" s="98">
        <v>-4.2</v>
      </c>
      <c r="H15" s="98">
        <v>-5.13</v>
      </c>
      <c r="I15" s="99">
        <v>-6.95</v>
      </c>
      <c r="J15" s="99">
        <v>-13.28</v>
      </c>
      <c r="K15" s="99">
        <v>-15.23</v>
      </c>
      <c r="L15" s="11"/>
      <c r="M15" s="7"/>
      <c r="N15" s="17" t="s">
        <v>66</v>
      </c>
      <c r="O15" s="64">
        <f>+K13</f>
        <v>-0.48470588235294132</v>
      </c>
    </row>
    <row r="16" spans="1:15">
      <c r="A16" s="7"/>
      <c r="B16" s="9" t="s">
        <v>159</v>
      </c>
      <c r="C16" s="100">
        <v>-0.28000000000000003</v>
      </c>
      <c r="D16" s="100">
        <v>0.33</v>
      </c>
      <c r="E16" s="100">
        <v>0</v>
      </c>
      <c r="F16" s="101">
        <v>-0.69</v>
      </c>
      <c r="G16" s="101">
        <v>-0.82</v>
      </c>
      <c r="H16" s="101">
        <v>0.4</v>
      </c>
      <c r="I16" s="100">
        <v>-4.42</v>
      </c>
      <c r="J16" s="100">
        <v>-2.97</v>
      </c>
      <c r="K16" s="97">
        <v>-1.81</v>
      </c>
      <c r="L16" s="11"/>
      <c r="M16" s="7"/>
      <c r="N16" s="17" t="s">
        <v>63</v>
      </c>
      <c r="O16" s="18">
        <f>100-O15</f>
        <v>100.48470588235294</v>
      </c>
    </row>
    <row r="17" spans="1:17">
      <c r="A17" s="7"/>
      <c r="B17" s="9" t="s">
        <v>195</v>
      </c>
      <c r="C17" s="97">
        <v>-0.64</v>
      </c>
      <c r="D17" s="97">
        <v>-0.55000000000000004</v>
      </c>
      <c r="E17" s="97">
        <v>-1.59</v>
      </c>
      <c r="F17" s="98">
        <v>0.5</v>
      </c>
      <c r="G17" s="98">
        <v>-0.5</v>
      </c>
      <c r="H17" s="98">
        <v>-4.18</v>
      </c>
      <c r="I17" s="97">
        <v>-5.66</v>
      </c>
      <c r="J17" s="97">
        <v>-4.79</v>
      </c>
      <c r="K17" s="97">
        <v>-7.27</v>
      </c>
      <c r="L17" s="11"/>
      <c r="M17" s="7"/>
    </row>
    <row r="18" spans="1:17">
      <c r="A18" s="7"/>
      <c r="B18" s="9" t="s">
        <v>160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196</v>
      </c>
      <c r="C19" s="99">
        <v>0</v>
      </c>
      <c r="D19" s="99">
        <v>0.79</v>
      </c>
      <c r="E19" s="99">
        <v>1.05</v>
      </c>
      <c r="F19" s="98">
        <v>1.03</v>
      </c>
      <c r="G19" s="98">
        <v>3.43</v>
      </c>
      <c r="H19" s="98">
        <v>1.89</v>
      </c>
      <c r="I19" s="99">
        <v>2.23</v>
      </c>
      <c r="J19" s="97">
        <v>-0.36</v>
      </c>
      <c r="K19" s="99">
        <v>1.22</v>
      </c>
      <c r="L19" s="11"/>
      <c r="M19" s="7"/>
    </row>
    <row r="20" spans="1:17">
      <c r="A20" s="7"/>
      <c r="B20" s="9" t="s">
        <v>161</v>
      </c>
      <c r="C20" s="97">
        <v>-0.21</v>
      </c>
      <c r="D20" s="97">
        <v>-0.31</v>
      </c>
      <c r="E20" s="97">
        <v>-0.57999999999999996</v>
      </c>
      <c r="F20" s="98">
        <v>-0.81</v>
      </c>
      <c r="G20" s="98">
        <v>-0.36</v>
      </c>
      <c r="H20" s="98">
        <v>-1.71</v>
      </c>
      <c r="I20" s="97">
        <v>-8.98</v>
      </c>
      <c r="J20" s="97">
        <v>-2.91</v>
      </c>
      <c r="K20" s="97">
        <v>-5.79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97">
        <v>0</v>
      </c>
      <c r="D21" s="97">
        <v>0</v>
      </c>
      <c r="E21" s="97">
        <v>0</v>
      </c>
      <c r="F21" s="98">
        <v>5.51</v>
      </c>
      <c r="G21" s="98">
        <v>0.22</v>
      </c>
      <c r="H21" s="98">
        <v>6.51</v>
      </c>
      <c r="I21" s="97">
        <v>1.93</v>
      </c>
      <c r="J21" s="97">
        <v>0.45</v>
      </c>
      <c r="K21" s="97">
        <v>7.29</v>
      </c>
      <c r="L21" s="11"/>
      <c r="M21" s="7"/>
      <c r="N21" s="17">
        <v>2009</v>
      </c>
      <c r="O21" s="73">
        <f>+C13</f>
        <v>-0.24117647058823533</v>
      </c>
      <c r="P21" s="73">
        <f>+F13</f>
        <v>0.73705882352941188</v>
      </c>
      <c r="Q21" s="73">
        <f>+I13</f>
        <v>-0.63470588235294123</v>
      </c>
    </row>
    <row r="22" spans="1:17">
      <c r="A22" s="7"/>
      <c r="B22" s="9" t="s">
        <v>199</v>
      </c>
      <c r="C22" s="97">
        <v>0.79</v>
      </c>
      <c r="D22" s="97">
        <v>0</v>
      </c>
      <c r="E22" s="97">
        <v>-2.72</v>
      </c>
      <c r="F22" s="98">
        <v>1.56</v>
      </c>
      <c r="G22" s="98">
        <v>0.68</v>
      </c>
      <c r="H22" s="98">
        <v>3.62</v>
      </c>
      <c r="I22" s="97">
        <v>2.04</v>
      </c>
      <c r="J22" s="97">
        <v>0.18</v>
      </c>
      <c r="K22" s="97">
        <v>4.2300000000000004</v>
      </c>
      <c r="L22" s="11"/>
      <c r="M22" s="7"/>
      <c r="N22" s="17">
        <v>2010</v>
      </c>
      <c r="O22" s="73">
        <f>+D13</f>
        <v>-0.14823529411764702</v>
      </c>
      <c r="P22" s="73">
        <f>+G13</f>
        <v>-5.5294117647058848E-2</v>
      </c>
      <c r="Q22" s="73">
        <f>+J13</f>
        <v>1.1764705882352802E-2</v>
      </c>
    </row>
    <row r="23" spans="1:17">
      <c r="A23" s="7"/>
      <c r="B23" s="9" t="s">
        <v>162</v>
      </c>
      <c r="C23" s="97">
        <v>0.25</v>
      </c>
      <c r="D23" s="97">
        <v>1.2</v>
      </c>
      <c r="E23" s="97">
        <v>-7.0000000000000007E-2</v>
      </c>
      <c r="F23" s="98">
        <v>-1.84</v>
      </c>
      <c r="G23" s="98">
        <v>2.5099999999999998</v>
      </c>
      <c r="H23" s="98">
        <v>-2.14</v>
      </c>
      <c r="I23" s="97">
        <v>0</v>
      </c>
      <c r="J23" s="97">
        <v>-0.62</v>
      </c>
      <c r="K23" s="97">
        <v>-1.51</v>
      </c>
      <c r="L23" s="11"/>
      <c r="M23" s="7"/>
      <c r="N23" s="17">
        <v>2011</v>
      </c>
      <c r="O23" s="73">
        <f>+E13</f>
        <v>-0.43588235294117644</v>
      </c>
      <c r="P23" s="73">
        <f>+H13</f>
        <v>-0.13764705882352937</v>
      </c>
      <c r="Q23" s="73">
        <f>+K13</f>
        <v>-0.48470588235294132</v>
      </c>
    </row>
    <row r="24" spans="1:17">
      <c r="A24" s="7"/>
      <c r="B24" s="9" t="s">
        <v>163</v>
      </c>
      <c r="C24" s="97">
        <v>-2.25</v>
      </c>
      <c r="D24" s="97">
        <v>1.58</v>
      </c>
      <c r="E24" s="97">
        <v>1.93</v>
      </c>
      <c r="F24" s="98">
        <v>-0.71</v>
      </c>
      <c r="G24" s="98">
        <v>2.52</v>
      </c>
      <c r="H24" s="98">
        <v>5.24</v>
      </c>
      <c r="I24" s="97">
        <v>0</v>
      </c>
      <c r="J24" s="97">
        <v>15.43</v>
      </c>
      <c r="K24" s="97">
        <v>7.44</v>
      </c>
      <c r="L24" s="11"/>
      <c r="M24" s="7"/>
    </row>
    <row r="25" spans="1:17">
      <c r="A25" s="7"/>
      <c r="B25" s="65" t="s">
        <v>164</v>
      </c>
      <c r="C25" s="97">
        <v>-0.87</v>
      </c>
      <c r="D25" s="97">
        <v>0.41</v>
      </c>
      <c r="E25" s="97">
        <v>-0.77</v>
      </c>
      <c r="F25" s="98">
        <v>2.4</v>
      </c>
      <c r="G25" s="98">
        <v>2.0299999999999998</v>
      </c>
      <c r="H25" s="98">
        <v>0.61</v>
      </c>
      <c r="I25" s="97">
        <v>2.25</v>
      </c>
      <c r="J25" s="97">
        <v>4.96</v>
      </c>
      <c r="K25" s="97">
        <v>2.0499999999999998</v>
      </c>
      <c r="L25" s="11"/>
      <c r="M25" s="7"/>
    </row>
    <row r="26" spans="1:17">
      <c r="A26" s="7"/>
      <c r="B26" s="9" t="s">
        <v>257</v>
      </c>
      <c r="C26" s="97">
        <v>0.04</v>
      </c>
      <c r="D26" s="97">
        <v>-1.1000000000000001</v>
      </c>
      <c r="E26" s="97">
        <v>-1.91</v>
      </c>
      <c r="F26" s="98">
        <v>-3.47</v>
      </c>
      <c r="G26" s="98">
        <v>-2.21</v>
      </c>
      <c r="H26" s="98">
        <v>-4.03</v>
      </c>
      <c r="I26" s="97">
        <v>-13.68</v>
      </c>
      <c r="J26" s="97">
        <v>-4.01</v>
      </c>
      <c r="K26" s="97">
        <v>-6.51</v>
      </c>
      <c r="L26" s="11"/>
      <c r="M26" s="7"/>
    </row>
    <row r="27" spans="1:17">
      <c r="A27" s="7"/>
      <c r="B27" s="9" t="s">
        <v>197</v>
      </c>
      <c r="C27" s="97">
        <v>-0.18</v>
      </c>
      <c r="D27" s="97">
        <v>0.17</v>
      </c>
      <c r="E27" s="97">
        <v>2.15</v>
      </c>
      <c r="F27" s="98">
        <v>6.54</v>
      </c>
      <c r="G27" s="98">
        <v>4.99</v>
      </c>
      <c r="H27" s="98">
        <v>1.48</v>
      </c>
      <c r="I27" s="97">
        <v>13.53</v>
      </c>
      <c r="J27" s="97">
        <v>4.45</v>
      </c>
      <c r="K27" s="97">
        <v>3</v>
      </c>
      <c r="L27" s="11"/>
      <c r="M27" s="7"/>
    </row>
    <row r="28" spans="1:17">
      <c r="A28" s="7"/>
      <c r="B28" s="9" t="s">
        <v>187</v>
      </c>
      <c r="C28" s="97">
        <v>0.67</v>
      </c>
      <c r="D28" s="97">
        <v>-1.61</v>
      </c>
      <c r="E28" s="97">
        <v>-0.08</v>
      </c>
      <c r="F28" s="98">
        <v>-2.08</v>
      </c>
      <c r="G28" s="98">
        <v>-1.35</v>
      </c>
      <c r="H28" s="98">
        <v>-1.32</v>
      </c>
      <c r="I28" s="97">
        <v>0</v>
      </c>
      <c r="J28" s="97">
        <v>2.8</v>
      </c>
      <c r="K28" s="97">
        <v>-4.4800000000000004</v>
      </c>
      <c r="L28" s="11"/>
      <c r="M28" s="7"/>
      <c r="N28" s="86"/>
    </row>
    <row r="29" spans="1:17">
      <c r="A29" s="7"/>
      <c r="B29" s="65" t="s">
        <v>165</v>
      </c>
      <c r="C29" s="97">
        <v>0</v>
      </c>
      <c r="D29" s="97">
        <v>-4.59</v>
      </c>
      <c r="E29" s="97">
        <v>-3.36</v>
      </c>
      <c r="F29" s="98">
        <v>0</v>
      </c>
      <c r="G29" s="98">
        <v>-0.94</v>
      </c>
      <c r="H29" s="98">
        <v>-2.72</v>
      </c>
      <c r="I29" s="97">
        <v>0</v>
      </c>
      <c r="J29" s="97">
        <v>0.16</v>
      </c>
      <c r="K29" s="97">
        <v>0.08</v>
      </c>
      <c r="L29" s="11"/>
      <c r="M29" s="7"/>
    </row>
    <row r="30" spans="1:17">
      <c r="A30" s="7"/>
      <c r="B30" s="9" t="s">
        <v>166</v>
      </c>
      <c r="C30" s="97">
        <v>-0.99</v>
      </c>
      <c r="D30" s="97">
        <v>0</v>
      </c>
      <c r="E30" s="97">
        <v>0.05</v>
      </c>
      <c r="F30" s="98">
        <v>2.38</v>
      </c>
      <c r="G30" s="98">
        <v>0</v>
      </c>
      <c r="H30" s="98">
        <v>0.31</v>
      </c>
      <c r="I30" s="97">
        <v>2.57</v>
      </c>
      <c r="J30" s="97">
        <v>-0.03</v>
      </c>
      <c r="K30" s="97">
        <v>1.68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v>0.9933333333333334</v>
      </c>
      <c r="D13" s="102">
        <v>1.7999999999999998</v>
      </c>
      <c r="E13" s="102">
        <v>1.8066666666666664</v>
      </c>
      <c r="F13" s="102">
        <v>0.9933333333333334</v>
      </c>
      <c r="G13" s="102">
        <v>1.7999999999999998</v>
      </c>
      <c r="H13" s="102">
        <v>1.8066666666666664</v>
      </c>
      <c r="I13" s="102">
        <v>4.3773333333333335</v>
      </c>
      <c r="J13" s="102">
        <v>3.7313333333333332</v>
      </c>
      <c r="K13" s="102">
        <v>2.4273333333333338</v>
      </c>
      <c r="L13" s="11"/>
      <c r="M13" s="7"/>
    </row>
    <row r="14" spans="1:15">
      <c r="A14" s="7"/>
      <c r="B14" s="9" t="s">
        <v>167</v>
      </c>
      <c r="C14" s="97">
        <v>-0.34</v>
      </c>
      <c r="D14" s="97">
        <v>-0.06</v>
      </c>
      <c r="E14" s="97">
        <v>0.03</v>
      </c>
      <c r="F14" s="98">
        <v>1.63</v>
      </c>
      <c r="G14" s="98">
        <v>0.9</v>
      </c>
      <c r="H14" s="98">
        <v>0.09</v>
      </c>
      <c r="I14" s="97">
        <v>0</v>
      </c>
      <c r="J14" s="97">
        <v>-0.48</v>
      </c>
      <c r="K14" s="97">
        <v>-0.73</v>
      </c>
      <c r="L14" s="11"/>
      <c r="M14" s="7"/>
    </row>
    <row r="15" spans="1:15">
      <c r="A15" s="7"/>
      <c r="B15" s="9" t="s">
        <v>168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66</v>
      </c>
      <c r="O15" s="64">
        <f>+K13</f>
        <v>2.4273333333333338</v>
      </c>
    </row>
    <row r="16" spans="1:15">
      <c r="A16" s="7"/>
      <c r="B16" s="9" t="s">
        <v>169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50</v>
      </c>
      <c r="O16" s="18">
        <f>100-O15</f>
        <v>97.572666666666663</v>
      </c>
    </row>
    <row r="17" spans="1:17">
      <c r="A17" s="7"/>
      <c r="B17" s="9" t="s">
        <v>170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208</v>
      </c>
      <c r="C18" s="97">
        <v>-0.72</v>
      </c>
      <c r="D18" s="97">
        <v>2.4900000000000002</v>
      </c>
      <c r="E18" s="97">
        <v>1.69</v>
      </c>
      <c r="F18" s="98">
        <v>-1.03</v>
      </c>
      <c r="G18" s="98">
        <v>5.22</v>
      </c>
      <c r="H18" s="98">
        <v>5.39</v>
      </c>
      <c r="I18" s="97">
        <v>7.17</v>
      </c>
      <c r="J18" s="97">
        <v>1.36</v>
      </c>
      <c r="K18" s="97">
        <v>10.82</v>
      </c>
      <c r="L18" s="11"/>
      <c r="M18" s="7"/>
    </row>
    <row r="19" spans="1:17">
      <c r="A19" s="7"/>
      <c r="B19" s="9" t="s">
        <v>202</v>
      </c>
      <c r="C19" s="99">
        <v>0.82</v>
      </c>
      <c r="D19" s="99">
        <v>0.72</v>
      </c>
      <c r="E19" s="99">
        <v>0.27</v>
      </c>
      <c r="F19" s="98">
        <v>4.91</v>
      </c>
      <c r="G19" s="98">
        <v>1.1000000000000001</v>
      </c>
      <c r="H19" s="98">
        <v>1.65</v>
      </c>
      <c r="I19" s="99">
        <v>9.2100000000000009</v>
      </c>
      <c r="J19" s="97">
        <v>3.76</v>
      </c>
      <c r="K19" s="99">
        <v>6.47</v>
      </c>
      <c r="L19" s="11"/>
      <c r="M19" s="7"/>
    </row>
    <row r="20" spans="1:17">
      <c r="A20" s="7"/>
      <c r="B20" s="9" t="s">
        <v>171</v>
      </c>
      <c r="C20" s="97">
        <v>1.87</v>
      </c>
      <c r="D20" s="97">
        <v>-0.6</v>
      </c>
      <c r="E20" s="97">
        <v>2.54</v>
      </c>
      <c r="F20" s="98">
        <v>9.44</v>
      </c>
      <c r="G20" s="98">
        <v>-0.88</v>
      </c>
      <c r="H20" s="98">
        <v>4.3600000000000003</v>
      </c>
      <c r="I20" s="97">
        <v>10.32</v>
      </c>
      <c r="J20" s="97">
        <v>3.73</v>
      </c>
      <c r="K20" s="97">
        <v>2.21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0.9933333333333334</v>
      </c>
      <c r="P21" s="73">
        <f>+F13</f>
        <v>0.9933333333333334</v>
      </c>
      <c r="Q21" s="73">
        <f>+I13</f>
        <v>4.3773333333333335</v>
      </c>
    </row>
    <row r="22" spans="1:17">
      <c r="A22" s="7"/>
      <c r="B22" s="9" t="s">
        <v>172</v>
      </c>
      <c r="C22" s="97">
        <v>0.27</v>
      </c>
      <c r="D22" s="97">
        <v>0.59</v>
      </c>
      <c r="E22" s="97">
        <v>0</v>
      </c>
      <c r="F22" s="98">
        <v>1.97</v>
      </c>
      <c r="G22" s="98">
        <v>0.18</v>
      </c>
      <c r="H22" s="98">
        <v>-1.38</v>
      </c>
      <c r="I22" s="97">
        <v>6.73</v>
      </c>
      <c r="J22" s="97">
        <v>-1.1499999999999999</v>
      </c>
      <c r="K22" s="97">
        <v>-7.45</v>
      </c>
      <c r="L22" s="11"/>
      <c r="M22" s="7"/>
      <c r="N22" s="17">
        <v>2010</v>
      </c>
      <c r="O22" s="73">
        <f>+D13</f>
        <v>1.7999999999999998</v>
      </c>
      <c r="P22" s="73">
        <f>+G13</f>
        <v>1.7999999999999998</v>
      </c>
      <c r="Q22" s="73">
        <f>+J13</f>
        <v>3.7313333333333332</v>
      </c>
    </row>
    <row r="23" spans="1:17">
      <c r="A23" s="7"/>
      <c r="B23" s="9" t="s">
        <v>203</v>
      </c>
      <c r="C23" s="97">
        <v>0</v>
      </c>
      <c r="D23" s="97">
        <v>3.73</v>
      </c>
      <c r="E23" s="97">
        <v>0</v>
      </c>
      <c r="F23" s="98">
        <v>6.16</v>
      </c>
      <c r="G23" s="98">
        <v>3.73</v>
      </c>
      <c r="H23" s="98">
        <v>2.14</v>
      </c>
      <c r="I23" s="97">
        <v>2.38</v>
      </c>
      <c r="J23" s="97">
        <v>3.76</v>
      </c>
      <c r="K23" s="97">
        <v>2.21</v>
      </c>
      <c r="L23" s="11"/>
      <c r="M23" s="7"/>
      <c r="N23" s="17">
        <v>2011</v>
      </c>
      <c r="O23" s="73">
        <f>+E13</f>
        <v>1.8066666666666664</v>
      </c>
      <c r="P23" s="73">
        <f>+H13</f>
        <v>1.8066666666666664</v>
      </c>
      <c r="Q23" s="73">
        <f>+K13</f>
        <v>2.4273333333333338</v>
      </c>
    </row>
    <row r="24" spans="1:17">
      <c r="A24" s="7"/>
      <c r="B24" s="9" t="s">
        <v>173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205</v>
      </c>
      <c r="C25" s="97">
        <v>0.06</v>
      </c>
      <c r="D25" s="97">
        <v>0</v>
      </c>
      <c r="E25" s="97">
        <v>0.68</v>
      </c>
      <c r="F25" s="98">
        <v>3.99</v>
      </c>
      <c r="G25" s="98">
        <v>1.23</v>
      </c>
      <c r="H25" s="98">
        <v>3.77</v>
      </c>
      <c r="I25" s="97">
        <v>5.65</v>
      </c>
      <c r="J25" s="97">
        <v>18.96</v>
      </c>
      <c r="K25" s="97">
        <v>4.05</v>
      </c>
      <c r="L25" s="11"/>
      <c r="M25" s="7"/>
    </row>
    <row r="26" spans="1:17">
      <c r="A26" s="7"/>
      <c r="B26" s="9" t="s">
        <v>260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174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175</v>
      </c>
      <c r="C28" s="97">
        <v>-0.15</v>
      </c>
      <c r="D28" s="97">
        <v>0.53</v>
      </c>
      <c r="E28" s="97">
        <v>0.63</v>
      </c>
      <c r="F28" s="98">
        <v>1.8</v>
      </c>
      <c r="G28" s="98">
        <v>1.36</v>
      </c>
      <c r="H28" s="98">
        <v>2.88</v>
      </c>
      <c r="I28" s="97">
        <v>3.93</v>
      </c>
      <c r="J28" s="97">
        <v>3.35</v>
      </c>
      <c r="K28" s="97">
        <v>4.1900000000000004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AVERAGE(C14:C17)</f>
        <v>0.81</v>
      </c>
      <c r="D13" s="102">
        <f t="shared" ref="D13:K13" si="0">AVERAGE(D14:D17)</f>
        <v>-1.0525000000000002</v>
      </c>
      <c r="E13" s="102">
        <f t="shared" si="0"/>
        <v>-3.500000000000001E-2</v>
      </c>
      <c r="F13" s="102">
        <f t="shared" si="0"/>
        <v>1.9725000000000001</v>
      </c>
      <c r="G13" s="102">
        <f t="shared" si="0"/>
        <v>-0.49750000000000016</v>
      </c>
      <c r="H13" s="102">
        <f t="shared" si="0"/>
        <v>0.48</v>
      </c>
      <c r="I13" s="102">
        <f t="shared" si="0"/>
        <v>2.0775000000000001</v>
      </c>
      <c r="J13" s="102">
        <f t="shared" si="0"/>
        <v>-6.1074999999999999</v>
      </c>
      <c r="K13" s="102">
        <f t="shared" si="0"/>
        <v>-1.94</v>
      </c>
      <c r="L13" s="11"/>
      <c r="M13" s="7"/>
    </row>
    <row r="14" spans="1:15">
      <c r="A14" s="7"/>
      <c r="B14" s="9" t="s">
        <v>109</v>
      </c>
      <c r="C14" s="97">
        <v>2.79</v>
      </c>
      <c r="D14" s="97">
        <v>-2.08</v>
      </c>
      <c r="E14" s="97">
        <v>-0.98</v>
      </c>
      <c r="F14" s="98">
        <v>1.63</v>
      </c>
      <c r="G14" s="98">
        <v>-4.54</v>
      </c>
      <c r="H14" s="98">
        <v>-3.08</v>
      </c>
      <c r="I14" s="97">
        <v>0</v>
      </c>
      <c r="J14" s="97">
        <v>-24.5</v>
      </c>
      <c r="K14" s="97">
        <v>-10.029999999999999</v>
      </c>
      <c r="L14" s="11"/>
      <c r="M14" s="7"/>
    </row>
    <row r="15" spans="1:15">
      <c r="A15" s="7"/>
      <c r="B15" s="9" t="s">
        <v>262</v>
      </c>
      <c r="C15" s="99">
        <v>-0.01</v>
      </c>
      <c r="D15" s="99">
        <v>-2.31</v>
      </c>
      <c r="E15" s="99">
        <v>0</v>
      </c>
      <c r="F15" s="98">
        <v>0.46</v>
      </c>
      <c r="G15" s="98">
        <v>-3.2</v>
      </c>
      <c r="H15" s="98">
        <v>-0.52</v>
      </c>
      <c r="I15" s="99">
        <v>0</v>
      </c>
      <c r="J15" s="99">
        <v>-6.05</v>
      </c>
      <c r="K15" s="99">
        <v>-4.34</v>
      </c>
      <c r="L15" s="11"/>
      <c r="M15" s="7"/>
      <c r="N15" s="17" t="s">
        <v>66</v>
      </c>
      <c r="O15" s="64">
        <f>+K13*(-1)</f>
        <v>1.94</v>
      </c>
    </row>
    <row r="16" spans="1:15">
      <c r="A16" s="7"/>
      <c r="B16" s="9" t="s">
        <v>110</v>
      </c>
      <c r="C16" s="100">
        <v>-0.09</v>
      </c>
      <c r="D16" s="100">
        <v>0</v>
      </c>
      <c r="E16" s="100">
        <v>0.82</v>
      </c>
      <c r="F16" s="101">
        <v>2.2000000000000002</v>
      </c>
      <c r="G16" s="101">
        <v>2.86</v>
      </c>
      <c r="H16" s="101">
        <v>2.1</v>
      </c>
      <c r="I16" s="100">
        <v>4.49</v>
      </c>
      <c r="J16" s="100">
        <v>3.91</v>
      </c>
      <c r="K16" s="97">
        <v>3.19</v>
      </c>
      <c r="L16" s="11"/>
      <c r="M16" s="7"/>
      <c r="N16" s="17" t="s">
        <v>51</v>
      </c>
      <c r="O16" s="18">
        <f>100-O15</f>
        <v>98.06</v>
      </c>
    </row>
    <row r="17" spans="1:17">
      <c r="A17" s="7"/>
      <c r="B17" s="9" t="s">
        <v>108</v>
      </c>
      <c r="C17" s="97">
        <v>0.55000000000000004</v>
      </c>
      <c r="D17" s="97">
        <v>0.18</v>
      </c>
      <c r="E17" s="97">
        <v>0.02</v>
      </c>
      <c r="F17" s="98">
        <v>3.6</v>
      </c>
      <c r="G17" s="98">
        <v>2.89</v>
      </c>
      <c r="H17" s="98">
        <v>3.42</v>
      </c>
      <c r="I17" s="97">
        <v>3.82</v>
      </c>
      <c r="J17" s="97">
        <v>2.21</v>
      </c>
      <c r="K17" s="97">
        <v>3.42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0.81</v>
      </c>
      <c r="P21" s="73">
        <f>+F13</f>
        <v>1.9725000000000001</v>
      </c>
      <c r="Q21" s="73">
        <f>+I13</f>
        <v>2.0775000000000001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-1.0525000000000002</v>
      </c>
      <c r="P22" s="73">
        <f>+G13</f>
        <v>-0.49750000000000016</v>
      </c>
      <c r="Q22" s="73">
        <f>+J13</f>
        <v>-6.1074999999999999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-3.500000000000001E-2</v>
      </c>
      <c r="P23" s="73">
        <f>+H13</f>
        <v>0.48</v>
      </c>
      <c r="Q23" s="73">
        <f>+K13</f>
        <v>-1.94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279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AVERAGE(C14:C30)</f>
        <v>0.2694117647058823</v>
      </c>
      <c r="D13" s="102">
        <f t="shared" ref="D13:K13" si="0">AVERAGE(D14:D30)</f>
        <v>0.23117647058823526</v>
      </c>
      <c r="E13" s="102">
        <f t="shared" si="0"/>
        <v>-6.529411764705885E-2</v>
      </c>
      <c r="F13" s="102">
        <f t="shared" si="0"/>
        <v>3.2488235294117649</v>
      </c>
      <c r="G13" s="102">
        <f t="shared" si="0"/>
        <v>2.1029411764705879</v>
      </c>
      <c r="H13" s="102">
        <f t="shared" si="0"/>
        <v>0.48941176470588238</v>
      </c>
      <c r="I13" s="102">
        <f t="shared" si="0"/>
        <v>4.2147058823529413</v>
      </c>
      <c r="J13" s="102">
        <f t="shared" si="0"/>
        <v>2.4776470588235302</v>
      </c>
      <c r="K13" s="102">
        <f t="shared" si="0"/>
        <v>2.5688235294117643</v>
      </c>
      <c r="L13" s="11"/>
      <c r="M13" s="7"/>
    </row>
    <row r="14" spans="1:15">
      <c r="A14" s="7"/>
      <c r="B14" s="9" t="s">
        <v>209</v>
      </c>
      <c r="C14" s="97">
        <v>-0.44</v>
      </c>
      <c r="D14" s="97">
        <v>0.23</v>
      </c>
      <c r="E14" s="97">
        <v>1.1399999999999999</v>
      </c>
      <c r="F14" s="98">
        <v>4.16</v>
      </c>
      <c r="G14" s="98">
        <v>5.08</v>
      </c>
      <c r="H14" s="98">
        <v>4.17</v>
      </c>
      <c r="I14" s="97">
        <v>2.66</v>
      </c>
      <c r="J14" s="97">
        <v>5.67</v>
      </c>
      <c r="K14" s="97">
        <v>5</v>
      </c>
      <c r="L14" s="11"/>
      <c r="M14" s="7"/>
    </row>
    <row r="15" spans="1:15">
      <c r="A15" s="7"/>
      <c r="B15" s="9" t="s">
        <v>210</v>
      </c>
      <c r="C15" s="99">
        <v>-0.34</v>
      </c>
      <c r="D15" s="99">
        <v>0.55000000000000004</v>
      </c>
      <c r="E15" s="99">
        <v>0.2</v>
      </c>
      <c r="F15" s="98">
        <v>1.4</v>
      </c>
      <c r="G15" s="98">
        <v>2.29</v>
      </c>
      <c r="H15" s="98">
        <v>-0.1</v>
      </c>
      <c r="I15" s="99">
        <v>9.74</v>
      </c>
      <c r="J15" s="99">
        <v>9.5500000000000007</v>
      </c>
      <c r="K15" s="99">
        <v>1.86</v>
      </c>
      <c r="L15" s="11"/>
      <c r="M15" s="7"/>
      <c r="N15" s="17" t="s">
        <v>66</v>
      </c>
      <c r="O15" s="64">
        <f>+K13</f>
        <v>2.5688235294117643</v>
      </c>
    </row>
    <row r="16" spans="1:15">
      <c r="A16" s="7"/>
      <c r="B16" s="9" t="s">
        <v>211</v>
      </c>
      <c r="C16" s="100">
        <v>0.31</v>
      </c>
      <c r="D16" s="100">
        <v>0.46</v>
      </c>
      <c r="E16" s="100">
        <v>-0.3</v>
      </c>
      <c r="F16" s="101">
        <v>3.37</v>
      </c>
      <c r="G16" s="101">
        <v>4.18</v>
      </c>
      <c r="H16" s="101">
        <v>1.8</v>
      </c>
      <c r="I16" s="100">
        <v>5.9</v>
      </c>
      <c r="J16" s="100">
        <v>5.34</v>
      </c>
      <c r="K16" s="97">
        <v>11.25</v>
      </c>
      <c r="L16" s="11"/>
      <c r="M16" s="7"/>
      <c r="N16" s="17" t="s">
        <v>65</v>
      </c>
      <c r="O16" s="18">
        <f>100-O15</f>
        <v>97.431176470588241</v>
      </c>
    </row>
    <row r="17" spans="1:17">
      <c r="A17" s="7"/>
      <c r="B17" s="9" t="s">
        <v>212</v>
      </c>
      <c r="C17" s="97">
        <v>0.32</v>
      </c>
      <c r="D17" s="97">
        <v>0.68</v>
      </c>
      <c r="E17" s="97">
        <v>0</v>
      </c>
      <c r="F17" s="98">
        <v>2.94</v>
      </c>
      <c r="G17" s="98">
        <v>3.32</v>
      </c>
      <c r="H17" s="98">
        <v>3.89</v>
      </c>
      <c r="I17" s="97">
        <v>3.26</v>
      </c>
      <c r="J17" s="97">
        <v>2.99</v>
      </c>
      <c r="K17" s="97">
        <v>8.57</v>
      </c>
      <c r="L17" s="11"/>
      <c r="M17" s="7"/>
    </row>
    <row r="18" spans="1:17">
      <c r="A18" s="7"/>
      <c r="B18" s="9" t="s">
        <v>213</v>
      </c>
      <c r="C18" s="97">
        <v>-0.23</v>
      </c>
      <c r="D18" s="97">
        <v>0.76</v>
      </c>
      <c r="E18" s="97">
        <v>-0.57999999999999996</v>
      </c>
      <c r="F18" s="98">
        <v>1.29</v>
      </c>
      <c r="G18" s="98">
        <v>1.38</v>
      </c>
      <c r="H18" s="98">
        <v>0.76</v>
      </c>
      <c r="I18" s="97">
        <v>5.39</v>
      </c>
      <c r="J18" s="97">
        <v>2.48</v>
      </c>
      <c r="K18" s="97">
        <v>2.0699999999999998</v>
      </c>
      <c r="L18" s="11"/>
      <c r="M18" s="7"/>
    </row>
    <row r="19" spans="1:17">
      <c r="A19" s="7"/>
      <c r="B19" s="9" t="s">
        <v>214</v>
      </c>
      <c r="C19" s="99">
        <v>0.36</v>
      </c>
      <c r="D19" s="99">
        <v>1.18</v>
      </c>
      <c r="E19" s="99">
        <v>-0.51</v>
      </c>
      <c r="F19" s="98">
        <v>2.97</v>
      </c>
      <c r="G19" s="98">
        <v>1.49</v>
      </c>
      <c r="H19" s="98">
        <v>-0.52</v>
      </c>
      <c r="I19" s="99">
        <v>5.97</v>
      </c>
      <c r="J19" s="99">
        <v>2.17</v>
      </c>
      <c r="K19" s="99">
        <v>-0.62</v>
      </c>
      <c r="L19" s="11"/>
      <c r="M19" s="7"/>
    </row>
    <row r="20" spans="1:17">
      <c r="A20" s="7"/>
      <c r="B20" s="9" t="s">
        <v>215</v>
      </c>
      <c r="C20" s="100">
        <v>-0.32</v>
      </c>
      <c r="D20" s="100">
        <v>-0.09</v>
      </c>
      <c r="E20" s="100">
        <v>0</v>
      </c>
      <c r="F20" s="101">
        <v>2.38</v>
      </c>
      <c r="G20" s="101">
        <v>2.72</v>
      </c>
      <c r="H20" s="101">
        <v>-2.12</v>
      </c>
      <c r="I20" s="100">
        <v>3.16</v>
      </c>
      <c r="J20" s="100">
        <v>2.93</v>
      </c>
      <c r="K20" s="97">
        <v>1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97">
        <v>0.46</v>
      </c>
      <c r="D21" s="97">
        <v>0.6</v>
      </c>
      <c r="E21" s="97">
        <v>0.05</v>
      </c>
      <c r="F21" s="98">
        <v>1.87</v>
      </c>
      <c r="G21" s="98">
        <v>1.29</v>
      </c>
      <c r="H21" s="98">
        <v>-0.4</v>
      </c>
      <c r="I21" s="97">
        <v>4.79</v>
      </c>
      <c r="J21" s="97">
        <v>3.52</v>
      </c>
      <c r="K21" s="97">
        <v>1.98</v>
      </c>
      <c r="L21" s="11"/>
      <c r="M21" s="7"/>
      <c r="N21" s="17">
        <v>2009</v>
      </c>
      <c r="O21" s="73">
        <f>+C13</f>
        <v>0.2694117647058823</v>
      </c>
      <c r="P21" s="73">
        <f>+F13</f>
        <v>3.2488235294117649</v>
      </c>
      <c r="Q21" s="73">
        <f>+I13</f>
        <v>4.2147058823529413</v>
      </c>
    </row>
    <row r="22" spans="1:17">
      <c r="A22" s="7"/>
      <c r="B22" s="9" t="s">
        <v>216</v>
      </c>
      <c r="C22" s="97">
        <v>2.13</v>
      </c>
      <c r="D22" s="97">
        <v>-0.31</v>
      </c>
      <c r="E22" s="97">
        <v>1.7</v>
      </c>
      <c r="F22" s="98">
        <v>13.78</v>
      </c>
      <c r="G22" s="98">
        <v>2.36</v>
      </c>
      <c r="H22" s="98">
        <v>0.59</v>
      </c>
      <c r="I22" s="97">
        <v>18.850000000000001</v>
      </c>
      <c r="J22" s="97">
        <v>2.0699999999999998</v>
      </c>
      <c r="K22" s="97">
        <v>6.77</v>
      </c>
      <c r="L22" s="11"/>
      <c r="M22" s="7"/>
      <c r="N22" s="17">
        <v>2010</v>
      </c>
      <c r="O22" s="73">
        <f>+D13</f>
        <v>0.23117647058823526</v>
      </c>
      <c r="P22" s="73">
        <f>+G13</f>
        <v>2.1029411764705879</v>
      </c>
      <c r="Q22" s="73">
        <f>+J13</f>
        <v>2.4776470588235302</v>
      </c>
    </row>
    <row r="23" spans="1:17">
      <c r="A23" s="7"/>
      <c r="B23" s="9" t="s">
        <v>220</v>
      </c>
      <c r="C23" s="99">
        <v>-0.76</v>
      </c>
      <c r="D23" s="99">
        <v>-0.3</v>
      </c>
      <c r="E23" s="99">
        <v>-3.08</v>
      </c>
      <c r="F23" s="98">
        <v>-1</v>
      </c>
      <c r="G23" s="98">
        <v>-2.1</v>
      </c>
      <c r="H23" s="98">
        <v>-4.4000000000000004</v>
      </c>
      <c r="I23" s="99">
        <v>-0.67</v>
      </c>
      <c r="J23" s="99">
        <v>-4.22</v>
      </c>
      <c r="K23" s="99">
        <v>-3.38</v>
      </c>
      <c r="L23" s="11"/>
      <c r="M23" s="7"/>
      <c r="N23" s="17">
        <v>2011</v>
      </c>
      <c r="O23" s="73">
        <f>+E13</f>
        <v>-6.529411764705885E-2</v>
      </c>
      <c r="P23" s="73">
        <f>+H13</f>
        <v>0.48941176470588238</v>
      </c>
      <c r="Q23" s="73">
        <f>+K13</f>
        <v>2.5688235294117643</v>
      </c>
    </row>
    <row r="24" spans="1:17">
      <c r="A24" s="7"/>
      <c r="B24" s="9" t="s">
        <v>221</v>
      </c>
      <c r="C24" s="100">
        <v>0.6</v>
      </c>
      <c r="D24" s="100">
        <v>-0.12</v>
      </c>
      <c r="E24" s="100">
        <v>0</v>
      </c>
      <c r="F24" s="101">
        <v>2.4700000000000002</v>
      </c>
      <c r="G24" s="101">
        <v>2.98</v>
      </c>
      <c r="H24" s="101">
        <v>-2.2999999999999998</v>
      </c>
      <c r="I24" s="100">
        <v>3.27</v>
      </c>
      <c r="J24" s="100">
        <v>1.36</v>
      </c>
      <c r="K24" s="97">
        <v>-2.93</v>
      </c>
      <c r="L24" s="11"/>
      <c r="M24" s="7"/>
    </row>
    <row r="25" spans="1:17">
      <c r="A25" s="7"/>
      <c r="B25" s="9" t="s">
        <v>222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223</v>
      </c>
      <c r="C26" s="97">
        <v>0.69</v>
      </c>
      <c r="D26" s="97">
        <v>0</v>
      </c>
      <c r="E26" s="97">
        <v>0.18</v>
      </c>
      <c r="F26" s="98">
        <v>5.74</v>
      </c>
      <c r="G26" s="98">
        <v>3.73</v>
      </c>
      <c r="H26" s="98">
        <v>2.06</v>
      </c>
      <c r="I26" s="97">
        <v>7.69</v>
      </c>
      <c r="J26" s="97">
        <v>4.8600000000000003</v>
      </c>
      <c r="K26" s="97">
        <v>4.25</v>
      </c>
      <c r="L26" s="11"/>
      <c r="M26" s="7"/>
    </row>
    <row r="27" spans="1:17">
      <c r="A27" s="7"/>
      <c r="B27" s="9" t="s">
        <v>265</v>
      </c>
      <c r="C27" s="99">
        <v>0.78</v>
      </c>
      <c r="D27" s="100">
        <v>0</v>
      </c>
      <c r="E27" s="100">
        <v>0.4</v>
      </c>
      <c r="F27" s="98">
        <v>2.59</v>
      </c>
      <c r="G27" s="101">
        <v>3.57</v>
      </c>
      <c r="H27" s="101">
        <v>2.58</v>
      </c>
      <c r="I27" s="99">
        <v>0</v>
      </c>
      <c r="J27" s="100">
        <v>6.12</v>
      </c>
      <c r="K27" s="100">
        <v>9.19</v>
      </c>
      <c r="L27" s="11"/>
      <c r="M27" s="7"/>
    </row>
    <row r="28" spans="1:17">
      <c r="A28" s="7"/>
      <c r="B28" s="9" t="s">
        <v>231</v>
      </c>
      <c r="C28" s="99">
        <v>-0.24</v>
      </c>
      <c r="D28" s="100">
        <v>0</v>
      </c>
      <c r="E28" s="100">
        <v>0.42</v>
      </c>
      <c r="F28" s="98">
        <v>0.31</v>
      </c>
      <c r="G28" s="101">
        <v>0.48</v>
      </c>
      <c r="H28" s="101">
        <v>1.3</v>
      </c>
      <c r="I28" s="99">
        <v>-2.5499999999999998</v>
      </c>
      <c r="J28" s="100">
        <v>-4.72</v>
      </c>
      <c r="K28" s="100">
        <v>3.68</v>
      </c>
      <c r="L28" s="11"/>
      <c r="M28" s="7"/>
    </row>
    <row r="29" spans="1:17">
      <c r="A29" s="7"/>
      <c r="B29" s="9" t="s">
        <v>217</v>
      </c>
      <c r="C29" s="100">
        <v>0.5</v>
      </c>
      <c r="D29" s="100">
        <v>-0.43</v>
      </c>
      <c r="E29" s="100">
        <v>-2.62</v>
      </c>
      <c r="F29" s="101">
        <v>3.03</v>
      </c>
      <c r="G29" s="101">
        <v>2</v>
      </c>
      <c r="H29" s="101">
        <v>-5.69</v>
      </c>
      <c r="I29" s="100">
        <v>4.1100000000000003</v>
      </c>
      <c r="J29" s="100">
        <v>2.13</v>
      </c>
      <c r="K29" s="97">
        <v>-13.87</v>
      </c>
      <c r="L29" s="11"/>
      <c r="M29" s="7"/>
    </row>
    <row r="30" spans="1:17">
      <c r="A30" s="7"/>
      <c r="B30" s="9" t="s">
        <v>218</v>
      </c>
      <c r="C30" s="97">
        <v>0.76</v>
      </c>
      <c r="D30" s="97">
        <v>1.71</v>
      </c>
      <c r="E30" s="97">
        <v>-0.7</v>
      </c>
      <c r="F30" s="98">
        <v>2.5299999999999998</v>
      </c>
      <c r="G30" s="98">
        <v>4.62</v>
      </c>
      <c r="H30" s="98">
        <v>2.14</v>
      </c>
      <c r="I30" s="97">
        <v>0.08</v>
      </c>
      <c r="J30" s="97">
        <v>5.32</v>
      </c>
      <c r="K30" s="97">
        <v>5.89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59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59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59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08" t="s">
        <v>280</v>
      </c>
      <c r="D7" s="108"/>
      <c r="E7" s="108"/>
      <c r="F7" s="108"/>
      <c r="G7" s="108"/>
      <c r="H7" s="108"/>
      <c r="I7" s="11"/>
      <c r="J7" s="7"/>
    </row>
    <row r="8" spans="1:12">
      <c r="A8" s="7"/>
      <c r="B8" s="8"/>
      <c r="C8" s="107" t="s">
        <v>293</v>
      </c>
      <c r="D8" s="107"/>
      <c r="E8" s="107"/>
      <c r="F8" s="107"/>
      <c r="G8" s="107"/>
      <c r="H8" s="107"/>
      <c r="I8" s="11"/>
      <c r="J8" s="7"/>
    </row>
    <row r="9" spans="1:12">
      <c r="A9" s="7"/>
      <c r="B9" s="8"/>
      <c r="C9" s="81"/>
      <c r="D9" s="81"/>
      <c r="E9" s="81"/>
      <c r="F9" s="81"/>
      <c r="G9" s="81"/>
      <c r="H9" s="8"/>
      <c r="I9" s="11"/>
      <c r="J9" s="7"/>
    </row>
    <row r="10" spans="1:12" ht="15.75" customHeight="1">
      <c r="A10" s="7"/>
      <c r="B10" s="9"/>
      <c r="C10" s="107" t="s">
        <v>103</v>
      </c>
      <c r="D10" s="107"/>
      <c r="E10" s="107" t="s">
        <v>104</v>
      </c>
      <c r="F10" s="107"/>
      <c r="G10" s="107" t="s">
        <v>105</v>
      </c>
      <c r="H10" s="107"/>
      <c r="I10" s="11"/>
      <c r="J10" s="7"/>
    </row>
    <row r="11" spans="1:12">
      <c r="A11" s="7"/>
      <c r="B11" s="9"/>
      <c r="C11" s="63" t="s">
        <v>7</v>
      </c>
      <c r="D11" s="63" t="s">
        <v>5</v>
      </c>
      <c r="E11" s="63" t="s">
        <v>7</v>
      </c>
      <c r="F11" s="63" t="s">
        <v>5</v>
      </c>
      <c r="G11" s="63" t="s">
        <v>7</v>
      </c>
      <c r="H11" s="63" t="s">
        <v>5</v>
      </c>
      <c r="I11" s="11"/>
      <c r="J11" s="7"/>
      <c r="L11" s="60"/>
    </row>
    <row r="12" spans="1:12" ht="12" customHeight="1">
      <c r="A12" s="7"/>
      <c r="B12" s="9"/>
      <c r="C12" s="81"/>
      <c r="D12" s="81"/>
      <c r="E12" s="81"/>
      <c r="F12" s="81"/>
      <c r="G12" s="81"/>
      <c r="H12" s="81"/>
      <c r="I12" s="11"/>
      <c r="J12" s="7"/>
    </row>
    <row r="13" spans="1:12">
      <c r="A13" s="7"/>
      <c r="B13" s="9" t="s">
        <v>46</v>
      </c>
      <c r="C13" s="97">
        <v>0.09</v>
      </c>
      <c r="D13" s="97">
        <v>0.06</v>
      </c>
      <c r="E13" s="98">
        <v>3.5</v>
      </c>
      <c r="F13" s="98">
        <v>2.93</v>
      </c>
      <c r="G13" s="97">
        <v>3.88</v>
      </c>
      <c r="H13" s="97">
        <v>3.52</v>
      </c>
      <c r="I13" s="11"/>
      <c r="J13" s="7"/>
    </row>
    <row r="14" spans="1:12">
      <c r="A14" s="7"/>
      <c r="B14" s="9" t="s">
        <v>51</v>
      </c>
      <c r="C14" s="99">
        <v>0.02</v>
      </c>
      <c r="D14" s="99">
        <v>0.02</v>
      </c>
      <c r="E14" s="98">
        <v>0.65</v>
      </c>
      <c r="F14" s="98">
        <v>0.8</v>
      </c>
      <c r="G14" s="99">
        <v>0.23</v>
      </c>
      <c r="H14" s="99">
        <v>0.1</v>
      </c>
      <c r="I14" s="11"/>
      <c r="J14" s="7"/>
      <c r="K14" s="17" t="s">
        <v>7</v>
      </c>
      <c r="L14" s="64">
        <f>+F22</f>
        <v>1.68</v>
      </c>
    </row>
    <row r="15" spans="1:12">
      <c r="A15" s="7"/>
      <c r="B15" s="9" t="s">
        <v>63</v>
      </c>
      <c r="C15" s="100">
        <v>-0.71</v>
      </c>
      <c r="D15" s="100">
        <v>-0.52</v>
      </c>
      <c r="E15" s="101">
        <v>-2</v>
      </c>
      <c r="F15" s="101">
        <v>-1.0900000000000001</v>
      </c>
      <c r="G15" s="100">
        <v>1.91</v>
      </c>
      <c r="H15" s="97">
        <v>0.54</v>
      </c>
      <c r="I15" s="11"/>
      <c r="J15" s="7"/>
      <c r="K15" s="17" t="s">
        <v>9</v>
      </c>
      <c r="L15" s="18">
        <f>100-L14</f>
        <v>98.32</v>
      </c>
    </row>
    <row r="16" spans="1:12">
      <c r="A16" s="7"/>
      <c r="B16" s="9" t="s">
        <v>64</v>
      </c>
      <c r="C16" s="97">
        <v>-0.01</v>
      </c>
      <c r="D16" s="97">
        <v>-0.01</v>
      </c>
      <c r="E16" s="98">
        <v>6.63</v>
      </c>
      <c r="F16" s="98">
        <v>5.49</v>
      </c>
      <c r="G16" s="97">
        <v>6.79</v>
      </c>
      <c r="H16" s="97">
        <v>5.82</v>
      </c>
      <c r="I16" s="11"/>
      <c r="J16" s="7"/>
    </row>
    <row r="17" spans="1:14">
      <c r="A17" s="7"/>
      <c r="B17" s="9" t="s">
        <v>106</v>
      </c>
      <c r="C17" s="97">
        <v>0.61</v>
      </c>
      <c r="D17" s="97">
        <v>0.54</v>
      </c>
      <c r="E17" s="98">
        <v>3.13</v>
      </c>
      <c r="F17" s="98">
        <v>2.34</v>
      </c>
      <c r="G17" s="97">
        <v>3.12</v>
      </c>
      <c r="H17" s="97">
        <v>3.44</v>
      </c>
      <c r="I17" s="11"/>
      <c r="J17" s="7"/>
    </row>
    <row r="18" spans="1:14">
      <c r="A18" s="7"/>
      <c r="B18" s="9" t="s">
        <v>49</v>
      </c>
      <c r="C18" s="99">
        <v>0.12</v>
      </c>
      <c r="D18" s="99">
        <v>0.17</v>
      </c>
      <c r="E18" s="98">
        <v>2.52</v>
      </c>
      <c r="F18" s="98">
        <v>2.1800000000000002</v>
      </c>
      <c r="G18" s="99">
        <v>5.36</v>
      </c>
      <c r="H18" s="99">
        <v>4.47</v>
      </c>
      <c r="I18" s="11"/>
      <c r="J18" s="7"/>
    </row>
    <row r="19" spans="1:14">
      <c r="A19" s="7"/>
      <c r="B19" s="9" t="s">
        <v>50</v>
      </c>
      <c r="C19" s="97">
        <v>0.06</v>
      </c>
      <c r="D19" s="97">
        <v>0.18</v>
      </c>
      <c r="E19" s="98">
        <v>0.84</v>
      </c>
      <c r="F19" s="98">
        <v>0.92</v>
      </c>
      <c r="G19" s="97">
        <v>0.28999999999999998</v>
      </c>
      <c r="H19" s="97">
        <v>0.86</v>
      </c>
      <c r="I19" s="11"/>
      <c r="J19" s="7"/>
      <c r="M19" s="91" t="s">
        <v>105</v>
      </c>
      <c r="N19" s="82"/>
    </row>
    <row r="20" spans="1:14">
      <c r="A20" s="7"/>
      <c r="B20" s="9" t="s">
        <v>48</v>
      </c>
      <c r="C20" s="97">
        <v>-0.17</v>
      </c>
      <c r="D20" s="97">
        <v>-7.0000000000000007E-2</v>
      </c>
      <c r="E20" s="98">
        <v>-0.79</v>
      </c>
      <c r="F20" s="98">
        <v>-0.1</v>
      </c>
      <c r="G20" s="97">
        <v>-1.87</v>
      </c>
      <c r="H20" s="97">
        <v>-0.89</v>
      </c>
      <c r="I20" s="11"/>
      <c r="J20" s="7"/>
      <c r="M20" s="82" t="s">
        <v>7</v>
      </c>
      <c r="N20" s="82" t="s">
        <v>5</v>
      </c>
    </row>
    <row r="21" spans="1:14">
      <c r="A21" s="7"/>
      <c r="B21" s="9" t="s">
        <v>47</v>
      </c>
      <c r="C21" s="97">
        <v>-0.02</v>
      </c>
      <c r="D21" s="97">
        <v>0.16</v>
      </c>
      <c r="E21" s="98">
        <v>0.7</v>
      </c>
      <c r="F21" s="98">
        <v>1.1200000000000001</v>
      </c>
      <c r="G21" s="97">
        <v>1.97</v>
      </c>
      <c r="H21" s="97">
        <v>2.0699999999999998</v>
      </c>
      <c r="I21" s="11"/>
      <c r="J21" s="7"/>
      <c r="M21" s="81"/>
      <c r="N21" s="81"/>
    </row>
    <row r="22" spans="1:14">
      <c r="A22" s="7"/>
      <c r="B22" s="19" t="s">
        <v>107</v>
      </c>
      <c r="C22" s="102">
        <v>0.01</v>
      </c>
      <c r="D22" s="102">
        <v>0.11</v>
      </c>
      <c r="E22" s="102">
        <v>1.82</v>
      </c>
      <c r="F22" s="102">
        <v>1.68</v>
      </c>
      <c r="G22" s="102">
        <v>2.4500000000000002</v>
      </c>
      <c r="H22" s="102">
        <v>2.2400000000000002</v>
      </c>
      <c r="I22" s="11"/>
      <c r="J22" s="7"/>
      <c r="L22" s="86" t="s">
        <v>46</v>
      </c>
      <c r="M22" s="89">
        <f>+G13</f>
        <v>3.88</v>
      </c>
      <c r="N22" s="89">
        <f>+H13</f>
        <v>3.52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86" t="s">
        <v>51</v>
      </c>
      <c r="M23" s="89">
        <f t="shared" ref="M23:N31" si="0">+G14</f>
        <v>0.23</v>
      </c>
      <c r="N23" s="89">
        <f t="shared" si="0"/>
        <v>0.1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86" t="s">
        <v>63</v>
      </c>
      <c r="M24" s="89">
        <f t="shared" si="0"/>
        <v>1.91</v>
      </c>
      <c r="N24" s="89">
        <f t="shared" si="0"/>
        <v>0.54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86" t="s">
        <v>64</v>
      </c>
      <c r="M25" s="89">
        <f t="shared" si="0"/>
        <v>6.79</v>
      </c>
      <c r="N25" s="89">
        <f t="shared" si="0"/>
        <v>5.82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86" t="s">
        <v>65</v>
      </c>
      <c r="M26" s="89">
        <f t="shared" si="0"/>
        <v>3.12</v>
      </c>
      <c r="N26" s="89">
        <f t="shared" si="0"/>
        <v>3.44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86" t="s">
        <v>49</v>
      </c>
      <c r="M27" s="89">
        <f t="shared" si="0"/>
        <v>5.36</v>
      </c>
      <c r="N27" s="89">
        <f t="shared" si="0"/>
        <v>4.47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86" t="s">
        <v>50</v>
      </c>
      <c r="M28" s="89">
        <f t="shared" si="0"/>
        <v>0.28999999999999998</v>
      </c>
      <c r="N28" s="89">
        <f t="shared" si="0"/>
        <v>0.86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86" t="s">
        <v>48</v>
      </c>
      <c r="M29" s="89">
        <f t="shared" si="0"/>
        <v>-1.87</v>
      </c>
      <c r="N29" s="89">
        <f t="shared" si="0"/>
        <v>-0.89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1"/>
      <c r="I30" s="11"/>
      <c r="J30" s="7"/>
      <c r="L30" s="86" t="s">
        <v>47</v>
      </c>
      <c r="M30" s="89">
        <f t="shared" si="0"/>
        <v>1.97</v>
      </c>
      <c r="N30" s="89">
        <f t="shared" si="0"/>
        <v>2.0699999999999998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90" t="s">
        <v>62</v>
      </c>
      <c r="M31" s="89">
        <f t="shared" si="0"/>
        <v>2.4500000000000002</v>
      </c>
      <c r="N31" s="89">
        <f t="shared" si="0"/>
        <v>2.2400000000000002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90"/>
      <c r="M32" s="89"/>
      <c r="N32" s="89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1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8"/>
      <c r="J51" s="7"/>
    </row>
    <row r="52" spans="1:10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08" t="s">
        <v>281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21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21">
      <c r="A9" s="7"/>
      <c r="B9" s="8"/>
      <c r="C9" s="81"/>
      <c r="D9" s="81"/>
      <c r="E9" s="81"/>
      <c r="F9" s="81"/>
      <c r="G9" s="81"/>
      <c r="H9" s="81"/>
      <c r="I9" s="81"/>
      <c r="J9" s="81"/>
      <c r="K9" s="8"/>
      <c r="L9" s="11"/>
      <c r="M9" s="7"/>
    </row>
    <row r="10" spans="1:21" ht="15.75" customHeight="1">
      <c r="A10" s="7"/>
      <c r="B10" s="9"/>
      <c r="C10" s="110" t="s">
        <v>103</v>
      </c>
      <c r="D10" s="110"/>
      <c r="E10" s="110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21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21" ht="12" customHeight="1">
      <c r="A12" s="7"/>
      <c r="B12" s="9"/>
      <c r="C12" s="81"/>
      <c r="D12" s="81"/>
      <c r="E12" s="81"/>
      <c r="F12" s="81"/>
      <c r="G12" s="81"/>
      <c r="H12" s="81"/>
      <c r="I12" s="81"/>
      <c r="J12" s="81"/>
      <c r="K12" s="81"/>
      <c r="L12" s="11"/>
      <c r="M12" s="7"/>
    </row>
    <row r="13" spans="1:21">
      <c r="A13" s="7"/>
      <c r="B13" s="19" t="s">
        <v>66</v>
      </c>
      <c r="C13" s="102">
        <f>SUMPRODUCT(C14:C38,$S$14:$S$38)/SUM($S$14:$S$38)</f>
        <v>0.87264873427285505</v>
      </c>
      <c r="D13" s="102">
        <f t="shared" ref="D13:K13" si="0">SUMPRODUCT(D14:D38,$S$14:$S$38)/SUM($S$14:$S$38)</f>
        <v>2.6543741436587287</v>
      </c>
      <c r="E13" s="102">
        <f t="shared" si="0"/>
        <v>2.2403035018588828</v>
      </c>
      <c r="F13" s="102">
        <f t="shared" si="0"/>
        <v>2.5744476306902846</v>
      </c>
      <c r="G13" s="102">
        <f t="shared" si="0"/>
        <v>8.2397080840015651</v>
      </c>
      <c r="H13" s="102">
        <f t="shared" si="0"/>
        <v>5.430713897018614</v>
      </c>
      <c r="I13" s="102">
        <f t="shared" si="0"/>
        <v>21.471915145885191</v>
      </c>
      <c r="J13" s="102">
        <f t="shared" si="0"/>
        <v>-5.4149533626848632</v>
      </c>
      <c r="K13" s="102">
        <f t="shared" si="0"/>
        <v>11.443405185899305</v>
      </c>
      <c r="L13" s="11"/>
      <c r="M13" s="7"/>
      <c r="R13" s="103" t="s">
        <v>297</v>
      </c>
      <c r="S13" s="103" t="s">
        <v>301</v>
      </c>
      <c r="T13" s="103"/>
    </row>
    <row r="14" spans="1:21">
      <c r="A14" s="7"/>
      <c r="B14" s="9" t="s">
        <v>72</v>
      </c>
      <c r="C14" s="97">
        <v>1.77</v>
      </c>
      <c r="D14" s="97">
        <v>-0.44</v>
      </c>
      <c r="E14" s="97">
        <v>-0.79</v>
      </c>
      <c r="F14" s="98">
        <v>1.02</v>
      </c>
      <c r="G14" s="98">
        <v>-3.33</v>
      </c>
      <c r="H14" s="98">
        <v>4.4000000000000004</v>
      </c>
      <c r="I14" s="97">
        <v>6.84</v>
      </c>
      <c r="J14" s="97">
        <v>-4.13</v>
      </c>
      <c r="K14" s="97">
        <v>0.18</v>
      </c>
      <c r="L14" s="11"/>
      <c r="M14" s="7"/>
      <c r="R14" s="104" t="s">
        <v>67</v>
      </c>
      <c r="S14" s="105">
        <v>2.4023889379394747</v>
      </c>
      <c r="T14" s="105"/>
      <c r="U14" s="96"/>
    </row>
    <row r="15" spans="1:21">
      <c r="A15" s="7"/>
      <c r="B15" s="9" t="s">
        <v>68</v>
      </c>
      <c r="C15" s="99">
        <v>-1.2</v>
      </c>
      <c r="D15" s="99">
        <v>-2.21</v>
      </c>
      <c r="E15" s="99">
        <v>-0.24</v>
      </c>
      <c r="F15" s="98">
        <v>-4.2</v>
      </c>
      <c r="G15" s="98">
        <v>-1.77</v>
      </c>
      <c r="H15" s="98">
        <v>0.36</v>
      </c>
      <c r="I15" s="99">
        <v>41.93</v>
      </c>
      <c r="J15" s="99">
        <v>-20.25</v>
      </c>
      <c r="K15" s="99">
        <v>13.33</v>
      </c>
      <c r="L15" s="11"/>
      <c r="M15" s="7"/>
      <c r="N15" s="17" t="s">
        <v>66</v>
      </c>
      <c r="O15" s="64">
        <f>+K13</f>
        <v>11.443405185899305</v>
      </c>
      <c r="R15" s="104" t="s">
        <v>68</v>
      </c>
      <c r="S15" s="105">
        <v>1.9035773069837121</v>
      </c>
      <c r="T15" s="105"/>
      <c r="U15" s="96"/>
    </row>
    <row r="16" spans="1:21">
      <c r="A16" s="7"/>
      <c r="B16" s="9" t="s">
        <v>84</v>
      </c>
      <c r="C16" s="100">
        <v>-0.11</v>
      </c>
      <c r="D16" s="100">
        <v>17.72</v>
      </c>
      <c r="E16" s="100">
        <v>14.56</v>
      </c>
      <c r="F16" s="101">
        <v>12</v>
      </c>
      <c r="G16" s="101">
        <v>24.98</v>
      </c>
      <c r="H16" s="101">
        <v>4.51</v>
      </c>
      <c r="I16" s="100">
        <v>46.8</v>
      </c>
      <c r="J16" s="100">
        <v>1.32</v>
      </c>
      <c r="K16" s="97">
        <v>16.059999999999999</v>
      </c>
      <c r="L16" s="11"/>
      <c r="M16" s="7"/>
      <c r="N16" s="17" t="s">
        <v>46</v>
      </c>
      <c r="O16" s="18">
        <f>100-O15</f>
        <v>88.556594814100691</v>
      </c>
      <c r="R16" s="104" t="s">
        <v>69</v>
      </c>
      <c r="S16" s="105">
        <v>1.9396644761652446</v>
      </c>
      <c r="T16" s="105"/>
      <c r="U16" s="96"/>
    </row>
    <row r="17" spans="1:21">
      <c r="A17" s="7"/>
      <c r="B17" s="9" t="s">
        <v>81</v>
      </c>
      <c r="C17" s="97">
        <v>3.06</v>
      </c>
      <c r="D17" s="97">
        <v>-1.27</v>
      </c>
      <c r="E17" s="97">
        <v>-1.1299999999999999</v>
      </c>
      <c r="F17" s="98">
        <v>4.87</v>
      </c>
      <c r="G17" s="98">
        <v>10.67</v>
      </c>
      <c r="H17" s="98">
        <v>6.47</v>
      </c>
      <c r="I17" s="97">
        <v>17.510000000000002</v>
      </c>
      <c r="J17" s="97">
        <v>7.65</v>
      </c>
      <c r="K17" s="97">
        <v>10.16</v>
      </c>
      <c r="L17" s="11"/>
      <c r="M17" s="7"/>
      <c r="R17" s="104" t="s">
        <v>70</v>
      </c>
      <c r="S17" s="105">
        <v>1.5295945243837785</v>
      </c>
      <c r="T17" s="105"/>
      <c r="U17" s="96"/>
    </row>
    <row r="18" spans="1:21">
      <c r="A18" s="7"/>
      <c r="B18" s="9" t="s">
        <v>87</v>
      </c>
      <c r="C18" s="97">
        <v>-0.2</v>
      </c>
      <c r="D18" s="97">
        <v>-4.4400000000000004</v>
      </c>
      <c r="E18" s="97">
        <v>3.11</v>
      </c>
      <c r="F18" s="98">
        <v>-5.55</v>
      </c>
      <c r="G18" s="98">
        <v>-1.57</v>
      </c>
      <c r="H18" s="98">
        <v>6.23</v>
      </c>
      <c r="I18" s="97">
        <v>2.4700000000000002</v>
      </c>
      <c r="J18" s="97">
        <v>-25.97</v>
      </c>
      <c r="K18" s="97">
        <v>7.57</v>
      </c>
      <c r="L18" s="11"/>
      <c r="M18" s="7"/>
      <c r="R18" s="104" t="s">
        <v>71</v>
      </c>
      <c r="S18" s="105">
        <v>1.3658012474200332</v>
      </c>
      <c r="T18" s="105"/>
      <c r="U18" s="96"/>
    </row>
    <row r="19" spans="1:21">
      <c r="A19" s="7"/>
      <c r="B19" s="9" t="s">
        <v>85</v>
      </c>
      <c r="C19" s="99">
        <v>-0.61</v>
      </c>
      <c r="D19" s="99">
        <v>12.31</v>
      </c>
      <c r="E19" s="99">
        <v>6.2</v>
      </c>
      <c r="F19" s="98">
        <v>9.33</v>
      </c>
      <c r="G19" s="98">
        <v>30.75</v>
      </c>
      <c r="H19" s="98">
        <v>15.57</v>
      </c>
      <c r="I19" s="99">
        <v>54.57</v>
      </c>
      <c r="J19" s="99">
        <v>-34.33</v>
      </c>
      <c r="K19" s="99">
        <v>94.14</v>
      </c>
      <c r="L19" s="11"/>
      <c r="M19" s="7"/>
      <c r="R19" s="104" t="s">
        <v>72</v>
      </c>
      <c r="S19" s="105">
        <v>1.0352932346958763</v>
      </c>
      <c r="T19" s="105"/>
      <c r="U19" s="96"/>
    </row>
    <row r="20" spans="1:21">
      <c r="A20" s="7"/>
      <c r="B20" s="9" t="s">
        <v>78</v>
      </c>
      <c r="C20" s="97">
        <v>1.0900000000000001</v>
      </c>
      <c r="D20" s="97">
        <v>0.8</v>
      </c>
      <c r="E20" s="97">
        <v>-0.09</v>
      </c>
      <c r="F20" s="98">
        <v>1.28</v>
      </c>
      <c r="G20" s="98">
        <v>3.1</v>
      </c>
      <c r="H20" s="98">
        <v>3.25</v>
      </c>
      <c r="I20" s="97">
        <v>2.64</v>
      </c>
      <c r="J20" s="97">
        <v>3.52</v>
      </c>
      <c r="K20" s="97">
        <v>18.899999999999999</v>
      </c>
      <c r="L20" s="11"/>
      <c r="M20" s="7"/>
      <c r="O20" s="17" t="s">
        <v>103</v>
      </c>
      <c r="P20" s="17" t="s">
        <v>104</v>
      </c>
      <c r="Q20" s="17" t="s">
        <v>105</v>
      </c>
      <c r="R20" s="104" t="s">
        <v>73</v>
      </c>
      <c r="S20" s="105">
        <v>0.80687714495279417</v>
      </c>
      <c r="T20" s="105"/>
      <c r="U20" s="96"/>
    </row>
    <row r="21" spans="1:21">
      <c r="A21" s="7"/>
      <c r="B21" s="9" t="s">
        <v>76</v>
      </c>
      <c r="C21" s="97">
        <v>-1.85</v>
      </c>
      <c r="D21" s="97">
        <v>2.74</v>
      </c>
      <c r="E21" s="97">
        <v>-1.83</v>
      </c>
      <c r="F21" s="98">
        <v>-1.53</v>
      </c>
      <c r="G21" s="98">
        <v>2.92</v>
      </c>
      <c r="H21" s="98">
        <v>6.92</v>
      </c>
      <c r="I21" s="97">
        <v>14.62</v>
      </c>
      <c r="J21" s="97">
        <v>-4.2699999999999996</v>
      </c>
      <c r="K21" s="97">
        <v>-1.95</v>
      </c>
      <c r="L21" s="11"/>
      <c r="M21" s="7"/>
      <c r="N21" s="17">
        <v>2009</v>
      </c>
      <c r="O21" s="73">
        <f>+C13</f>
        <v>0.87264873427285505</v>
      </c>
      <c r="P21" s="73">
        <f>+F13</f>
        <v>2.5744476306902846</v>
      </c>
      <c r="Q21" s="73">
        <f>+I13</f>
        <v>21.471915145885191</v>
      </c>
      <c r="R21" s="104" t="s">
        <v>74</v>
      </c>
      <c r="S21" s="105">
        <v>0.57041392963940685</v>
      </c>
      <c r="T21" s="105"/>
      <c r="U21" s="96"/>
    </row>
    <row r="22" spans="1:21">
      <c r="A22" s="7"/>
      <c r="B22" s="9" t="s">
        <v>269</v>
      </c>
      <c r="C22" s="97">
        <v>1.47</v>
      </c>
      <c r="D22" s="97">
        <v>-7.0000000000000007E-2</v>
      </c>
      <c r="E22" s="97">
        <v>3.43</v>
      </c>
      <c r="F22" s="98">
        <v>10.59</v>
      </c>
      <c r="G22" s="98">
        <v>0.54</v>
      </c>
      <c r="H22" s="98">
        <v>3.52</v>
      </c>
      <c r="I22" s="97">
        <v>16.03</v>
      </c>
      <c r="J22" s="97">
        <v>-0.18</v>
      </c>
      <c r="K22" s="97">
        <v>4.9400000000000004</v>
      </c>
      <c r="L22" s="11"/>
      <c r="M22" s="7"/>
      <c r="N22" s="17">
        <v>2010</v>
      </c>
      <c r="O22" s="73">
        <f>+D13</f>
        <v>2.6543741436587287</v>
      </c>
      <c r="P22" s="73">
        <f>+G13</f>
        <v>8.2397080840015651</v>
      </c>
      <c r="Q22" s="73">
        <f>+J13</f>
        <v>-5.4149533626848632</v>
      </c>
      <c r="R22" s="104" t="s">
        <v>296</v>
      </c>
      <c r="S22" s="105">
        <v>0.57738010446116239</v>
      </c>
      <c r="T22" s="105"/>
      <c r="U22" s="96"/>
    </row>
    <row r="23" spans="1:21">
      <c r="A23" s="7"/>
      <c r="B23" s="9" t="s">
        <v>77</v>
      </c>
      <c r="C23" s="99">
        <v>-3.93</v>
      </c>
      <c r="D23" s="99">
        <v>4.8600000000000003</v>
      </c>
      <c r="E23" s="99">
        <v>1.0899999999999999</v>
      </c>
      <c r="F23" s="98">
        <v>-4.45</v>
      </c>
      <c r="G23" s="98">
        <v>17.399999999999999</v>
      </c>
      <c r="H23" s="98">
        <v>3.4200000000000004</v>
      </c>
      <c r="I23" s="99">
        <v>49.42</v>
      </c>
      <c r="J23" s="99">
        <v>3.62</v>
      </c>
      <c r="K23" s="99">
        <v>6.25</v>
      </c>
      <c r="L23" s="11"/>
      <c r="M23" s="7"/>
      <c r="N23" s="17">
        <v>2011</v>
      </c>
      <c r="O23" s="73">
        <f>+E13</f>
        <v>2.2403035018588828</v>
      </c>
      <c r="P23" s="73">
        <f>+H13</f>
        <v>5.430713897018614</v>
      </c>
      <c r="Q23" s="73">
        <f>+K13</f>
        <v>11.443405185899305</v>
      </c>
      <c r="R23" s="104" t="s">
        <v>76</v>
      </c>
      <c r="S23" s="105">
        <v>0.50272474290669167</v>
      </c>
      <c r="T23" s="105"/>
      <c r="U23" s="96"/>
    </row>
    <row r="24" spans="1:21">
      <c r="A24" s="7"/>
      <c r="B24" s="9" t="s">
        <v>73</v>
      </c>
      <c r="C24" s="97">
        <v>1.04</v>
      </c>
      <c r="D24" s="97">
        <v>4</v>
      </c>
      <c r="E24" s="97">
        <v>-1.58</v>
      </c>
      <c r="F24" s="98">
        <v>2.76</v>
      </c>
      <c r="G24" s="98">
        <v>6.76</v>
      </c>
      <c r="H24" s="98">
        <v>0.56000000000000005</v>
      </c>
      <c r="I24" s="97">
        <v>13.6</v>
      </c>
      <c r="J24" s="97">
        <v>3.74</v>
      </c>
      <c r="K24" s="97">
        <v>-2.02</v>
      </c>
      <c r="L24" s="11"/>
      <c r="M24" s="7"/>
      <c r="R24" s="104" t="s">
        <v>298</v>
      </c>
      <c r="S24" s="105">
        <v>0.51102240385418052</v>
      </c>
      <c r="T24" s="105"/>
      <c r="U24" s="96"/>
    </row>
    <row r="25" spans="1:21">
      <c r="A25" s="7"/>
      <c r="B25" s="65" t="s">
        <v>69</v>
      </c>
      <c r="C25" s="99">
        <v>0.33</v>
      </c>
      <c r="D25" s="99">
        <v>0.22</v>
      </c>
      <c r="E25" s="99">
        <v>-0.2</v>
      </c>
      <c r="F25" s="98">
        <v>1.71</v>
      </c>
      <c r="G25" s="98">
        <v>0.75</v>
      </c>
      <c r="H25" s="98">
        <v>-0.2</v>
      </c>
      <c r="I25" s="99">
        <v>7.58</v>
      </c>
      <c r="J25" s="99">
        <v>3.55</v>
      </c>
      <c r="K25" s="99">
        <v>1.19</v>
      </c>
      <c r="L25" s="11"/>
      <c r="M25" s="7"/>
      <c r="R25" s="104" t="s">
        <v>295</v>
      </c>
      <c r="S25" s="105">
        <v>0.50029510732412019</v>
      </c>
      <c r="T25" s="105"/>
      <c r="U25" s="96"/>
    </row>
    <row r="26" spans="1:21">
      <c r="A26" s="7"/>
      <c r="B26" s="9" t="s">
        <v>88</v>
      </c>
      <c r="C26" s="97">
        <v>13.47</v>
      </c>
      <c r="D26" s="97">
        <v>-3.63</v>
      </c>
      <c r="E26" s="97">
        <v>12.64</v>
      </c>
      <c r="F26" s="98">
        <v>16.41</v>
      </c>
      <c r="G26" s="98">
        <v>35.090000000000003</v>
      </c>
      <c r="H26" s="98">
        <v>73.87</v>
      </c>
      <c r="I26" s="97">
        <v>29.21</v>
      </c>
      <c r="J26" s="97">
        <v>-7.55</v>
      </c>
      <c r="K26" s="97">
        <v>-1.87</v>
      </c>
      <c r="L26" s="11"/>
      <c r="M26" s="7"/>
      <c r="R26" s="104" t="s">
        <v>78</v>
      </c>
      <c r="S26" s="105">
        <v>0.40282301117106878</v>
      </c>
      <c r="T26" s="105"/>
      <c r="U26" s="96"/>
    </row>
    <row r="27" spans="1:21">
      <c r="A27" s="7"/>
      <c r="B27" s="9" t="s">
        <v>246</v>
      </c>
      <c r="C27" s="97">
        <v>-2.65</v>
      </c>
      <c r="D27" s="97">
        <v>0.2</v>
      </c>
      <c r="E27" s="97">
        <v>1.1399999999999999</v>
      </c>
      <c r="F27" s="98">
        <v>-0.5</v>
      </c>
      <c r="G27" s="98">
        <v>2.31</v>
      </c>
      <c r="H27" s="98">
        <v>1.93</v>
      </c>
      <c r="I27" s="97">
        <v>-0.05</v>
      </c>
      <c r="J27" s="97">
        <v>3.63</v>
      </c>
      <c r="K27" s="97">
        <v>4.0999999999999996</v>
      </c>
      <c r="L27" s="11"/>
      <c r="M27" s="7"/>
      <c r="R27" s="104" t="s">
        <v>79</v>
      </c>
      <c r="S27" s="105">
        <v>0.35300619203291844</v>
      </c>
      <c r="T27" s="105"/>
      <c r="U27" s="96"/>
    </row>
    <row r="28" spans="1:21">
      <c r="A28" s="7"/>
      <c r="B28" s="9" t="s">
        <v>70</v>
      </c>
      <c r="C28" s="97">
        <v>0.62</v>
      </c>
      <c r="D28" s="97">
        <v>0.91</v>
      </c>
      <c r="E28" s="97">
        <v>-0.28999999999999998</v>
      </c>
      <c r="F28" s="98">
        <v>-0.78</v>
      </c>
      <c r="G28" s="98">
        <v>3.73</v>
      </c>
      <c r="H28" s="98">
        <v>-1.17</v>
      </c>
      <c r="I28" s="97">
        <v>-2.77</v>
      </c>
      <c r="J28" s="97">
        <v>3.8</v>
      </c>
      <c r="K28" s="97">
        <v>4.12</v>
      </c>
      <c r="L28" s="11"/>
      <c r="M28" s="7"/>
      <c r="R28" s="104" t="s">
        <v>80</v>
      </c>
      <c r="S28" s="105">
        <v>0.39829884785155584</v>
      </c>
      <c r="T28" s="105"/>
      <c r="U28" s="96"/>
    </row>
    <row r="29" spans="1:21">
      <c r="A29" s="7"/>
      <c r="B29" s="65" t="s">
        <v>82</v>
      </c>
      <c r="C29" s="99">
        <v>-1.8</v>
      </c>
      <c r="D29" s="99">
        <v>0.24</v>
      </c>
      <c r="E29" s="99">
        <v>-0.13</v>
      </c>
      <c r="F29" s="98">
        <v>-3.39</v>
      </c>
      <c r="G29" s="98">
        <v>-0.17</v>
      </c>
      <c r="H29" s="98">
        <v>0.1</v>
      </c>
      <c r="I29" s="99">
        <v>-4.3600000000000003</v>
      </c>
      <c r="J29" s="99">
        <v>-5.95</v>
      </c>
      <c r="K29" s="99">
        <v>9.81</v>
      </c>
      <c r="L29" s="11"/>
      <c r="M29" s="7"/>
      <c r="R29" s="104" t="s">
        <v>299</v>
      </c>
      <c r="S29" s="105">
        <v>0.33267213964518938</v>
      </c>
      <c r="T29" s="105"/>
      <c r="U29" s="96"/>
    </row>
    <row r="30" spans="1:21">
      <c r="A30" s="7"/>
      <c r="B30" s="9" t="s">
        <v>74</v>
      </c>
      <c r="C30" s="99">
        <v>13.76</v>
      </c>
      <c r="D30" s="99">
        <v>5.42</v>
      </c>
      <c r="E30" s="99">
        <v>0.98</v>
      </c>
      <c r="F30" s="98">
        <v>21.71</v>
      </c>
      <c r="G30" s="98">
        <v>49.23</v>
      </c>
      <c r="H30" s="98">
        <v>-12.32</v>
      </c>
      <c r="I30" s="99">
        <v>29.22</v>
      </c>
      <c r="J30" s="99">
        <v>28.08</v>
      </c>
      <c r="K30" s="99">
        <v>-40.32</v>
      </c>
      <c r="L30" s="11"/>
      <c r="M30" s="7"/>
      <c r="R30" s="104" t="s">
        <v>82</v>
      </c>
      <c r="S30" s="105">
        <v>0.2553455053146651</v>
      </c>
      <c r="T30" s="105"/>
      <c r="U30" s="96"/>
    </row>
    <row r="31" spans="1:21">
      <c r="A31" s="7"/>
      <c r="B31" s="9" t="s">
        <v>79</v>
      </c>
      <c r="C31" s="97">
        <v>-0.45</v>
      </c>
      <c r="D31" s="97">
        <v>-0.7</v>
      </c>
      <c r="E31" s="97">
        <v>0.13</v>
      </c>
      <c r="F31" s="98">
        <v>0.08</v>
      </c>
      <c r="G31" s="98">
        <v>-0.23</v>
      </c>
      <c r="H31" s="98">
        <v>-0.13</v>
      </c>
      <c r="I31" s="97">
        <v>8.8800000000000008</v>
      </c>
      <c r="J31" s="97">
        <v>9</v>
      </c>
      <c r="K31" s="97">
        <v>0.91</v>
      </c>
      <c r="L31" s="11"/>
      <c r="M31" s="7"/>
      <c r="R31" s="104" t="s">
        <v>300</v>
      </c>
      <c r="S31" s="105">
        <v>0.23676380696973107</v>
      </c>
      <c r="T31" s="105"/>
      <c r="U31" s="96"/>
    </row>
    <row r="32" spans="1:21">
      <c r="A32" s="7"/>
      <c r="B32" s="65" t="s">
        <v>75</v>
      </c>
      <c r="C32" s="99">
        <v>0.32</v>
      </c>
      <c r="D32" s="99">
        <v>-1.27</v>
      </c>
      <c r="E32" s="99">
        <v>-0.87</v>
      </c>
      <c r="F32" s="98">
        <v>6.14</v>
      </c>
      <c r="G32" s="98">
        <v>-0.09</v>
      </c>
      <c r="H32" s="98">
        <v>-2.4500000000000002</v>
      </c>
      <c r="I32" s="99">
        <v>9.85</v>
      </c>
      <c r="J32" s="99">
        <v>0.95</v>
      </c>
      <c r="K32" s="99">
        <v>-1.77</v>
      </c>
      <c r="L32" s="11"/>
      <c r="M32" s="7"/>
      <c r="R32" s="104" t="s">
        <v>84</v>
      </c>
      <c r="S32" s="105">
        <v>0.20322703545302437</v>
      </c>
      <c r="T32" s="105"/>
      <c r="U32" s="96"/>
    </row>
    <row r="33" spans="1:21">
      <c r="A33" s="7"/>
      <c r="B33" s="9" t="s">
        <v>83</v>
      </c>
      <c r="C33" s="97">
        <v>12.04</v>
      </c>
      <c r="D33" s="97">
        <v>7.28</v>
      </c>
      <c r="E33" s="97">
        <v>-10.52</v>
      </c>
      <c r="F33" s="98">
        <v>-15.4</v>
      </c>
      <c r="G33" s="98">
        <v>28.86</v>
      </c>
      <c r="H33" s="98">
        <v>-10</v>
      </c>
      <c r="I33" s="97">
        <v>3.2</v>
      </c>
      <c r="J33" s="97">
        <v>5.86</v>
      </c>
      <c r="K33" s="97">
        <v>-19.84</v>
      </c>
      <c r="L33" s="11"/>
      <c r="M33" s="7"/>
      <c r="R33" s="104" t="s">
        <v>85</v>
      </c>
      <c r="S33" s="105">
        <v>0.17964530900726638</v>
      </c>
      <c r="T33" s="105"/>
      <c r="U33" s="96"/>
    </row>
    <row r="34" spans="1:21">
      <c r="A34" s="7"/>
      <c r="B34" s="9" t="s">
        <v>71</v>
      </c>
      <c r="C34" s="97">
        <v>0.56999999999999995</v>
      </c>
      <c r="D34" s="97">
        <v>-4.17</v>
      </c>
      <c r="E34" s="97">
        <v>-2.39</v>
      </c>
      <c r="F34" s="98">
        <v>1.44</v>
      </c>
      <c r="G34" s="98">
        <v>-5.96</v>
      </c>
      <c r="H34" s="98">
        <v>3.25</v>
      </c>
      <c r="I34" s="97">
        <v>6.07</v>
      </c>
      <c r="J34" s="97">
        <v>-2.89</v>
      </c>
      <c r="K34" s="97">
        <v>0.28999999999999998</v>
      </c>
      <c r="L34" s="11"/>
      <c r="M34" s="7"/>
      <c r="R34" s="104" t="s">
        <v>86</v>
      </c>
      <c r="S34" s="105">
        <v>0.17890854089016966</v>
      </c>
      <c r="T34" s="105"/>
      <c r="U34" s="96"/>
    </row>
    <row r="35" spans="1:21">
      <c r="A35" s="7"/>
      <c r="B35" s="9" t="s">
        <v>80</v>
      </c>
      <c r="C35" s="97">
        <v>0.76</v>
      </c>
      <c r="D35" s="97">
        <v>1.02</v>
      </c>
      <c r="E35" s="97">
        <v>-0.57999999999999996</v>
      </c>
      <c r="F35" s="98">
        <v>4.37</v>
      </c>
      <c r="G35" s="98">
        <v>-0.37</v>
      </c>
      <c r="H35" s="98">
        <v>-0.16</v>
      </c>
      <c r="I35" s="97">
        <v>5.82</v>
      </c>
      <c r="J35" s="97">
        <v>9.59</v>
      </c>
      <c r="K35" s="97">
        <v>2.5299999999999998</v>
      </c>
      <c r="L35" s="11"/>
      <c r="M35" s="7"/>
      <c r="R35" s="104" t="s">
        <v>294</v>
      </c>
      <c r="S35" s="105">
        <v>0.10315560204614441</v>
      </c>
      <c r="T35" s="105"/>
      <c r="U35" s="96"/>
    </row>
    <row r="36" spans="1:21">
      <c r="A36" s="7"/>
      <c r="B36" s="9" t="s">
        <v>67</v>
      </c>
      <c r="C36" s="97">
        <v>2.1</v>
      </c>
      <c r="D36" s="97">
        <v>-1.27</v>
      </c>
      <c r="E36" s="97">
        <v>-2.11</v>
      </c>
      <c r="F36" s="98">
        <v>4.87</v>
      </c>
      <c r="G36" s="98">
        <v>-5.04</v>
      </c>
      <c r="H36" s="98">
        <v>-0.38</v>
      </c>
      <c r="I36" s="97">
        <v>4.43</v>
      </c>
      <c r="J36" s="97">
        <v>-15.86</v>
      </c>
      <c r="K36" s="97">
        <v>-1.1399999999999999</v>
      </c>
      <c r="L36" s="11"/>
      <c r="M36" s="7"/>
      <c r="R36" s="104" t="s">
        <v>87</v>
      </c>
      <c r="S36" s="105">
        <v>4.4748262979780892E-2</v>
      </c>
      <c r="T36" s="105"/>
      <c r="U36" s="96"/>
    </row>
    <row r="37" spans="1:21">
      <c r="A37" s="7"/>
      <c r="B37" s="9" t="s">
        <v>86</v>
      </c>
      <c r="C37" s="97">
        <v>-6.54</v>
      </c>
      <c r="D37" s="97">
        <v>57.74</v>
      </c>
      <c r="E37" s="97">
        <v>-27.22</v>
      </c>
      <c r="F37" s="98">
        <v>-6.31</v>
      </c>
      <c r="G37" s="98">
        <v>-1.6</v>
      </c>
      <c r="H37" s="98">
        <v>0.87</v>
      </c>
      <c r="I37" s="97">
        <v>30.72</v>
      </c>
      <c r="J37" s="97">
        <v>-1.28</v>
      </c>
      <c r="K37" s="97">
        <v>-37.72</v>
      </c>
      <c r="L37" s="11"/>
      <c r="M37" s="7"/>
      <c r="R37" s="104" t="s">
        <v>88</v>
      </c>
      <c r="S37" s="105">
        <v>5.1042010604579358E-2</v>
      </c>
      <c r="T37" s="105"/>
      <c r="U37" s="96"/>
    </row>
    <row r="38" spans="1:21">
      <c r="A38" s="7"/>
      <c r="B38" s="9" t="s">
        <v>89</v>
      </c>
      <c r="C38" s="97">
        <v>-7.22</v>
      </c>
      <c r="D38" s="97">
        <v>-13.68</v>
      </c>
      <c r="E38" s="97">
        <v>-2.54</v>
      </c>
      <c r="F38" s="98">
        <v>-21.79</v>
      </c>
      <c r="G38" s="98">
        <v>60.62</v>
      </c>
      <c r="H38" s="98">
        <v>-22.67</v>
      </c>
      <c r="I38" s="97">
        <v>-25.31</v>
      </c>
      <c r="J38" s="97">
        <v>58.08</v>
      </c>
      <c r="K38" s="97">
        <v>-46.33</v>
      </c>
      <c r="L38" s="11"/>
      <c r="M38" s="7"/>
      <c r="R38" s="104" t="s">
        <v>89</v>
      </c>
      <c r="S38" s="105">
        <v>4.2064533080805974E-2</v>
      </c>
      <c r="T38" s="105"/>
      <c r="U38" s="96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21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2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2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2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2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2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282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AVERAGE(C14:C40)</f>
        <v>-0.16833333333333336</v>
      </c>
      <c r="D13" s="102">
        <f t="shared" ref="D13:K13" si="0">AVERAGE(D14:D40)</f>
        <v>-0.19870370370370372</v>
      </c>
      <c r="E13" s="102">
        <f t="shared" si="0"/>
        <v>-0.25370370370370371</v>
      </c>
      <c r="F13" s="102">
        <f t="shared" si="0"/>
        <v>0.77530864197530869</v>
      </c>
      <c r="G13" s="102">
        <f t="shared" si="0"/>
        <v>4.5679012345678721E-3</v>
      </c>
      <c r="H13" s="102">
        <f t="shared" si="0"/>
        <v>0.77216049382716034</v>
      </c>
      <c r="I13" s="102">
        <f t="shared" si="0"/>
        <v>3.2304938271604935</v>
      </c>
      <c r="J13" s="102">
        <f t="shared" si="0"/>
        <v>0.88259259259259248</v>
      </c>
      <c r="K13" s="102">
        <f t="shared" si="0"/>
        <v>2.7467283950617283</v>
      </c>
      <c r="L13" s="11"/>
      <c r="M13" s="7"/>
    </row>
    <row r="14" spans="1:15">
      <c r="A14" s="7"/>
      <c r="B14" s="9" t="s">
        <v>127</v>
      </c>
      <c r="C14" s="97">
        <v>2.76</v>
      </c>
      <c r="D14" s="97">
        <v>0</v>
      </c>
      <c r="E14" s="97">
        <v>0</v>
      </c>
      <c r="F14" s="98">
        <v>4.09</v>
      </c>
      <c r="G14" s="98">
        <v>0.77</v>
      </c>
      <c r="H14" s="98">
        <v>0.37</v>
      </c>
      <c r="I14" s="97">
        <v>7.93</v>
      </c>
      <c r="J14" s="97">
        <v>1.02</v>
      </c>
      <c r="K14" s="97">
        <v>3.43</v>
      </c>
      <c r="L14" s="11"/>
      <c r="M14" s="7"/>
    </row>
    <row r="15" spans="1:15">
      <c r="A15" s="7"/>
      <c r="B15" s="9" t="s">
        <v>111</v>
      </c>
      <c r="C15" s="99">
        <v>-3</v>
      </c>
      <c r="D15" s="99">
        <v>-0.43</v>
      </c>
      <c r="E15" s="99">
        <v>-1.2</v>
      </c>
      <c r="F15" s="98">
        <v>-3.99</v>
      </c>
      <c r="G15" s="98">
        <v>-2.2999999999999998</v>
      </c>
      <c r="H15" s="98">
        <v>-2.46</v>
      </c>
      <c r="I15" s="99">
        <v>-4.57</v>
      </c>
      <c r="J15" s="99">
        <v>0.47</v>
      </c>
      <c r="K15" s="99">
        <v>-1.34</v>
      </c>
      <c r="L15" s="11"/>
      <c r="M15" s="7"/>
      <c r="N15" s="17" t="s">
        <v>47</v>
      </c>
      <c r="O15" s="64">
        <f>+K13</f>
        <v>2.7467283950617283</v>
      </c>
    </row>
    <row r="16" spans="1:15">
      <c r="A16" s="7"/>
      <c r="B16" s="9" t="s">
        <v>128</v>
      </c>
      <c r="C16" s="100">
        <v>0</v>
      </c>
      <c r="D16" s="100">
        <v>0.01</v>
      </c>
      <c r="E16" s="100">
        <v>0.02</v>
      </c>
      <c r="F16" s="101">
        <v>0.09</v>
      </c>
      <c r="G16" s="101">
        <v>0.94</v>
      </c>
      <c r="H16" s="101">
        <v>0.39</v>
      </c>
      <c r="I16" s="100">
        <v>2.68</v>
      </c>
      <c r="J16" s="100">
        <v>2.4900000000000002</v>
      </c>
      <c r="K16" s="97">
        <v>0.28999999999999998</v>
      </c>
      <c r="L16" s="11"/>
      <c r="M16" s="7"/>
      <c r="N16" s="17" t="s">
        <v>66</v>
      </c>
      <c r="O16" s="18">
        <f>100-O15</f>
        <v>97.253271604938277</v>
      </c>
    </row>
    <row r="17" spans="1:17">
      <c r="A17" s="7"/>
      <c r="B17" s="9" t="s">
        <v>129</v>
      </c>
      <c r="C17" s="97">
        <v>0</v>
      </c>
      <c r="D17" s="97">
        <v>0.01</v>
      </c>
      <c r="E17" s="97">
        <v>0.02</v>
      </c>
      <c r="F17" s="98">
        <v>0.09</v>
      </c>
      <c r="G17" s="98">
        <v>0.94</v>
      </c>
      <c r="H17" s="98">
        <v>0.39</v>
      </c>
      <c r="I17" s="97">
        <v>2.68</v>
      </c>
      <c r="J17" s="97">
        <v>2.4900000000000002</v>
      </c>
      <c r="K17" s="97">
        <v>0.28999999999999998</v>
      </c>
      <c r="L17" s="11"/>
      <c r="M17" s="7"/>
    </row>
    <row r="18" spans="1:17">
      <c r="A18" s="7"/>
      <c r="B18" s="9" t="s">
        <v>112</v>
      </c>
      <c r="C18" s="97">
        <v>0.54</v>
      </c>
      <c r="D18" s="97">
        <v>0</v>
      </c>
      <c r="E18" s="97">
        <v>-0.02</v>
      </c>
      <c r="F18" s="98">
        <v>2.8</v>
      </c>
      <c r="G18" s="98">
        <v>0.66</v>
      </c>
      <c r="H18" s="98">
        <v>-1.57</v>
      </c>
      <c r="I18" s="97">
        <v>4.33</v>
      </c>
      <c r="J18" s="97">
        <v>8.0299999999999994</v>
      </c>
      <c r="K18" s="97">
        <v>5.04</v>
      </c>
      <c r="L18" s="11"/>
      <c r="M18" s="7"/>
    </row>
    <row r="19" spans="1:17">
      <c r="A19" s="7"/>
      <c r="B19" s="9" t="s">
        <v>130</v>
      </c>
      <c r="C19" s="99">
        <v>-0.33</v>
      </c>
      <c r="D19" s="99">
        <v>0.35</v>
      </c>
      <c r="E19" s="99">
        <v>0</v>
      </c>
      <c r="F19" s="98">
        <v>3.04</v>
      </c>
      <c r="G19" s="98">
        <v>-0.51</v>
      </c>
      <c r="H19" s="98">
        <v>1.35</v>
      </c>
      <c r="I19" s="99">
        <v>2.0699999999999998</v>
      </c>
      <c r="J19" s="99">
        <v>-1.88</v>
      </c>
      <c r="K19" s="99">
        <v>-0.6</v>
      </c>
      <c r="L19" s="11"/>
      <c r="M19" s="7"/>
    </row>
    <row r="20" spans="1:17">
      <c r="A20" s="7"/>
      <c r="B20" s="9" t="s">
        <v>131</v>
      </c>
      <c r="C20" s="97">
        <v>0.43</v>
      </c>
      <c r="D20" s="97">
        <v>-0.26</v>
      </c>
      <c r="E20" s="97">
        <v>0</v>
      </c>
      <c r="F20" s="98">
        <v>0.66</v>
      </c>
      <c r="G20" s="98">
        <v>1.1499999999999999</v>
      </c>
      <c r="H20" s="98">
        <v>1.57</v>
      </c>
      <c r="I20" s="97">
        <v>3.11</v>
      </c>
      <c r="J20" s="97">
        <v>3.85</v>
      </c>
      <c r="K20" s="97">
        <v>3.76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113</v>
      </c>
      <c r="C21" s="97">
        <v>-2.99</v>
      </c>
      <c r="D21" s="97">
        <v>-1.85</v>
      </c>
      <c r="E21" s="97">
        <v>0.56999999999999995</v>
      </c>
      <c r="F21" s="98">
        <v>-1.55</v>
      </c>
      <c r="G21" s="98">
        <v>-1.39</v>
      </c>
      <c r="H21" s="98">
        <v>0</v>
      </c>
      <c r="I21" s="97">
        <v>-0.14000000000000001</v>
      </c>
      <c r="J21" s="97">
        <v>-1.08</v>
      </c>
      <c r="K21" s="97">
        <v>0.25</v>
      </c>
      <c r="L21" s="11"/>
      <c r="M21" s="7"/>
      <c r="N21" s="17">
        <v>2009</v>
      </c>
      <c r="O21" s="73">
        <f>+C13</f>
        <v>-0.16833333333333336</v>
      </c>
      <c r="P21" s="73">
        <f>+F13</f>
        <v>0.77530864197530869</v>
      </c>
      <c r="Q21" s="73">
        <f>+I13</f>
        <v>3.2304938271604935</v>
      </c>
    </row>
    <row r="22" spans="1:17">
      <c r="A22" s="7"/>
      <c r="B22" s="9" t="s">
        <v>114</v>
      </c>
      <c r="C22" s="97">
        <v>-0.67</v>
      </c>
      <c r="D22" s="97">
        <v>0</v>
      </c>
      <c r="E22" s="97">
        <v>0</v>
      </c>
      <c r="F22" s="98">
        <v>-0.67</v>
      </c>
      <c r="G22" s="98">
        <v>0</v>
      </c>
      <c r="H22" s="98">
        <v>0.11</v>
      </c>
      <c r="I22" s="97">
        <v>2.8</v>
      </c>
      <c r="J22" s="97">
        <v>2.99</v>
      </c>
      <c r="K22" s="97">
        <v>-1.38</v>
      </c>
      <c r="L22" s="11"/>
      <c r="M22" s="7"/>
      <c r="N22" s="17">
        <v>2010</v>
      </c>
      <c r="O22" s="73">
        <f>+D13</f>
        <v>-0.19870370370370372</v>
      </c>
      <c r="P22" s="73">
        <f>+G13</f>
        <v>4.5679012345678721E-3</v>
      </c>
      <c r="Q22" s="73">
        <f>+J13</f>
        <v>0.88259259259259248</v>
      </c>
    </row>
    <row r="23" spans="1:17">
      <c r="A23" s="7"/>
      <c r="B23" s="9" t="s">
        <v>115</v>
      </c>
      <c r="C23" s="99">
        <v>0.76</v>
      </c>
      <c r="D23" s="99">
        <v>0</v>
      </c>
      <c r="E23" s="99">
        <v>0</v>
      </c>
      <c r="F23" s="98">
        <v>-5.26</v>
      </c>
      <c r="G23" s="98">
        <v>-1.58</v>
      </c>
      <c r="H23" s="98">
        <v>-1.35</v>
      </c>
      <c r="I23" s="99">
        <v>0.56999999999999995</v>
      </c>
      <c r="J23" s="99">
        <v>0.4</v>
      </c>
      <c r="K23" s="99">
        <v>-10.8</v>
      </c>
      <c r="L23" s="11"/>
      <c r="M23" s="7"/>
      <c r="N23" s="17">
        <v>2011</v>
      </c>
      <c r="O23" s="73">
        <f>+E13</f>
        <v>-0.25370370370370371</v>
      </c>
      <c r="P23" s="73">
        <f>+H13</f>
        <v>0.77216049382716034</v>
      </c>
      <c r="Q23" s="73">
        <f>+K13</f>
        <v>2.7467283950617283</v>
      </c>
    </row>
    <row r="24" spans="1:17">
      <c r="A24" s="7"/>
      <c r="B24" s="9" t="s">
        <v>132</v>
      </c>
      <c r="C24" s="97">
        <v>-0.92</v>
      </c>
      <c r="D24" s="97">
        <v>-0.17</v>
      </c>
      <c r="E24" s="97">
        <v>-0.04</v>
      </c>
      <c r="F24" s="98">
        <v>-0.39</v>
      </c>
      <c r="G24" s="98">
        <v>3.51</v>
      </c>
      <c r="H24" s="98">
        <v>-0.86</v>
      </c>
      <c r="I24" s="97">
        <v>10.210000000000001</v>
      </c>
      <c r="J24" s="97">
        <v>5.58</v>
      </c>
      <c r="K24" s="97">
        <v>6.72</v>
      </c>
      <c r="L24" s="11"/>
      <c r="M24" s="7"/>
    </row>
    <row r="25" spans="1:17">
      <c r="A25" s="7"/>
      <c r="B25" s="65" t="s">
        <v>116</v>
      </c>
      <c r="C25" s="99">
        <v>2</v>
      </c>
      <c r="D25" s="99">
        <v>1</v>
      </c>
      <c r="E25" s="99">
        <v>-2</v>
      </c>
      <c r="F25" s="98">
        <v>5.66</v>
      </c>
      <c r="G25" s="98">
        <v>1.21</v>
      </c>
      <c r="H25" s="98">
        <v>-2</v>
      </c>
      <c r="I25" s="99">
        <v>13.68</v>
      </c>
      <c r="J25" s="99">
        <v>2.81</v>
      </c>
      <c r="K25" s="99">
        <v>14.82</v>
      </c>
      <c r="L25" s="11"/>
      <c r="M25" s="7"/>
    </row>
    <row r="26" spans="1:17">
      <c r="A26" s="7"/>
      <c r="B26" s="9" t="s">
        <v>117</v>
      </c>
      <c r="C26" s="97">
        <v>2.08</v>
      </c>
      <c r="D26" s="97">
        <v>-0.98</v>
      </c>
      <c r="E26" s="97">
        <v>0</v>
      </c>
      <c r="F26" s="98">
        <v>1.77</v>
      </c>
      <c r="G26" s="98">
        <v>-7.11</v>
      </c>
      <c r="H26" s="98">
        <v>-1.78</v>
      </c>
      <c r="I26" s="97">
        <v>4.18</v>
      </c>
      <c r="J26" s="97">
        <v>-5.1100000000000003</v>
      </c>
      <c r="K26" s="97">
        <v>0.77</v>
      </c>
      <c r="L26" s="11"/>
      <c r="M26" s="7"/>
    </row>
    <row r="27" spans="1:17">
      <c r="A27" s="7"/>
      <c r="B27" s="9" t="s">
        <v>118</v>
      </c>
      <c r="C27" s="97">
        <v>-5.69</v>
      </c>
      <c r="D27" s="97">
        <v>0.78</v>
      </c>
      <c r="E27" s="97">
        <v>-2.2999999999999998</v>
      </c>
      <c r="F27" s="98">
        <v>8.15</v>
      </c>
      <c r="G27" s="98">
        <v>-2.4700000000000002</v>
      </c>
      <c r="H27" s="98">
        <v>11.92</v>
      </c>
      <c r="I27" s="97">
        <v>-12.86</v>
      </c>
      <c r="J27" s="97">
        <v>-19.39</v>
      </c>
      <c r="K27" s="97">
        <v>23.76</v>
      </c>
      <c r="L27" s="11"/>
      <c r="M27" s="7"/>
    </row>
    <row r="28" spans="1:17">
      <c r="A28" s="7"/>
      <c r="B28" s="9" t="s">
        <v>119</v>
      </c>
      <c r="C28" s="97">
        <v>-0.65</v>
      </c>
      <c r="D28" s="97">
        <v>0.14000000000000001</v>
      </c>
      <c r="E28" s="97">
        <v>0.38</v>
      </c>
      <c r="F28" s="98">
        <v>0.35</v>
      </c>
      <c r="G28" s="98">
        <v>1.07</v>
      </c>
      <c r="H28" s="98">
        <v>2.93</v>
      </c>
      <c r="I28" s="97">
        <v>4.4400000000000004</v>
      </c>
      <c r="J28" s="97">
        <v>8.6300000000000008</v>
      </c>
      <c r="K28" s="97">
        <v>15.37</v>
      </c>
      <c r="L28" s="11"/>
      <c r="M28" s="7"/>
    </row>
    <row r="29" spans="1:17">
      <c r="A29" s="7"/>
      <c r="B29" s="65" t="s">
        <v>120</v>
      </c>
      <c r="C29" s="99">
        <v>0.11</v>
      </c>
      <c r="D29" s="99">
        <v>-0.15</v>
      </c>
      <c r="E29" s="99">
        <v>-1.1100000000000001</v>
      </c>
      <c r="F29" s="98">
        <v>0.24</v>
      </c>
      <c r="G29" s="98">
        <v>0.04</v>
      </c>
      <c r="H29" s="98">
        <v>-0.73</v>
      </c>
      <c r="I29" s="99">
        <v>11.33</v>
      </c>
      <c r="J29" s="99">
        <v>-0.87</v>
      </c>
      <c r="K29" s="99">
        <v>0.09</v>
      </c>
      <c r="L29" s="11"/>
      <c r="M29" s="7"/>
    </row>
    <row r="30" spans="1:17">
      <c r="A30" s="7"/>
      <c r="B30" s="9" t="s">
        <v>133</v>
      </c>
      <c r="C30" s="99">
        <v>0</v>
      </c>
      <c r="D30" s="99">
        <v>0</v>
      </c>
      <c r="E30" s="99">
        <v>7.0000000000000007E-2</v>
      </c>
      <c r="F30" s="98">
        <v>-2.29</v>
      </c>
      <c r="G30" s="98">
        <v>0.35</v>
      </c>
      <c r="H30" s="98">
        <v>4.08</v>
      </c>
      <c r="I30" s="99">
        <v>-1.24</v>
      </c>
      <c r="J30" s="99">
        <v>2.06</v>
      </c>
      <c r="K30" s="99">
        <v>4.63</v>
      </c>
      <c r="L30" s="11"/>
      <c r="M30" s="7"/>
    </row>
    <row r="31" spans="1:17">
      <c r="A31" s="7"/>
      <c r="B31" s="9" t="s">
        <v>121</v>
      </c>
      <c r="C31" s="97">
        <v>0</v>
      </c>
      <c r="D31" s="97">
        <v>-0.82</v>
      </c>
      <c r="E31" s="97">
        <v>-1.69</v>
      </c>
      <c r="F31" s="98">
        <v>0.08</v>
      </c>
      <c r="G31" s="98">
        <v>-2.16</v>
      </c>
      <c r="H31" s="98">
        <v>-0.33</v>
      </c>
      <c r="I31" s="97">
        <v>1.75</v>
      </c>
      <c r="J31" s="97">
        <v>-0.4</v>
      </c>
      <c r="K31" s="97">
        <v>-3.21</v>
      </c>
      <c r="L31" s="11"/>
      <c r="M31" s="7"/>
    </row>
    <row r="32" spans="1:17">
      <c r="A32" s="7"/>
      <c r="B32" s="65" t="s">
        <v>134</v>
      </c>
      <c r="C32" s="99">
        <v>1.59</v>
      </c>
      <c r="D32" s="99">
        <v>0.54</v>
      </c>
      <c r="E32" s="99">
        <v>0.7</v>
      </c>
      <c r="F32" s="98">
        <v>2.4700000000000002</v>
      </c>
      <c r="G32" s="98">
        <v>-3.17</v>
      </c>
      <c r="H32" s="98">
        <v>1.18</v>
      </c>
      <c r="I32" s="99">
        <v>12.56</v>
      </c>
      <c r="J32" s="99">
        <v>-4.13</v>
      </c>
      <c r="K32" s="99">
        <v>5.6</v>
      </c>
      <c r="L32" s="11"/>
      <c r="M32" s="7"/>
    </row>
    <row r="33" spans="1:17">
      <c r="A33" s="7"/>
      <c r="B33" s="9" t="s">
        <v>122</v>
      </c>
      <c r="C33" s="97">
        <v>1.55</v>
      </c>
      <c r="D33" s="97">
        <v>-1.05</v>
      </c>
      <c r="E33" s="97">
        <v>-1.21</v>
      </c>
      <c r="F33" s="98">
        <v>1.95</v>
      </c>
      <c r="G33" s="98">
        <v>2.41</v>
      </c>
      <c r="H33" s="98">
        <v>-1.3</v>
      </c>
      <c r="I33" s="97">
        <v>1.26</v>
      </c>
      <c r="J33" s="97">
        <v>7.0000000000000007E-2</v>
      </c>
      <c r="K33" s="97">
        <v>-1.29</v>
      </c>
      <c r="L33" s="11"/>
      <c r="M33" s="7"/>
    </row>
    <row r="34" spans="1:17">
      <c r="A34" s="7"/>
      <c r="B34" s="9" t="s">
        <v>135</v>
      </c>
      <c r="C34" s="97">
        <v>-0.17</v>
      </c>
      <c r="D34" s="97">
        <v>-0.36</v>
      </c>
      <c r="E34" s="97">
        <v>1.05</v>
      </c>
      <c r="F34" s="98">
        <v>0.69</v>
      </c>
      <c r="G34" s="98">
        <v>-2.3199999999999998</v>
      </c>
      <c r="H34" s="98">
        <v>1.17</v>
      </c>
      <c r="I34" s="97">
        <v>12.29</v>
      </c>
      <c r="J34" s="97">
        <v>-1.22</v>
      </c>
      <c r="K34" s="97">
        <v>1.37</v>
      </c>
      <c r="L34" s="11"/>
      <c r="M34" s="7"/>
    </row>
    <row r="35" spans="1:17" s="17" customFormat="1">
      <c r="A35" s="7"/>
      <c r="B35" s="9" t="s">
        <v>123</v>
      </c>
      <c r="C35" s="97">
        <v>0.82</v>
      </c>
      <c r="D35" s="97">
        <v>-0.57999999999999996</v>
      </c>
      <c r="E35" s="97">
        <v>-1.1299999999999999</v>
      </c>
      <c r="F35" s="98">
        <v>1.82</v>
      </c>
      <c r="G35" s="98">
        <v>6.54</v>
      </c>
      <c r="H35" s="98">
        <v>-0.99</v>
      </c>
      <c r="I35" s="97">
        <v>5</v>
      </c>
      <c r="J35" s="97">
        <v>7.48</v>
      </c>
      <c r="K35" s="97">
        <v>-0.44</v>
      </c>
      <c r="L35" s="11"/>
      <c r="M35" s="7"/>
      <c r="P35" s="6"/>
      <c r="Q35" s="6"/>
    </row>
    <row r="36" spans="1:17" s="17" customFormat="1">
      <c r="A36" s="7"/>
      <c r="B36" s="9" t="s">
        <v>136</v>
      </c>
      <c r="C36" s="97">
        <v>0</v>
      </c>
      <c r="D36" s="97">
        <v>0</v>
      </c>
      <c r="E36" s="97">
        <v>0</v>
      </c>
      <c r="F36" s="98">
        <v>0</v>
      </c>
      <c r="G36" s="98">
        <v>0</v>
      </c>
      <c r="H36" s="98">
        <v>-0.77</v>
      </c>
      <c r="I36" s="97">
        <v>0</v>
      </c>
      <c r="J36" s="97">
        <v>0</v>
      </c>
      <c r="K36" s="97">
        <v>1.19</v>
      </c>
      <c r="L36" s="11"/>
      <c r="M36" s="7"/>
      <c r="P36" s="6"/>
      <c r="Q36" s="6"/>
    </row>
    <row r="37" spans="1:17" s="17" customFormat="1">
      <c r="A37" s="7"/>
      <c r="B37" s="9" t="s">
        <v>124</v>
      </c>
      <c r="C37" s="97">
        <v>-3.6</v>
      </c>
      <c r="D37" s="97">
        <v>-0.97</v>
      </c>
      <c r="E37" s="97">
        <v>0.09</v>
      </c>
      <c r="F37" s="98">
        <v>-3.04</v>
      </c>
      <c r="G37" s="98">
        <v>0.54</v>
      </c>
      <c r="H37" s="98">
        <v>3.02</v>
      </c>
      <c r="I37" s="97">
        <v>-3.39</v>
      </c>
      <c r="J37" s="97">
        <v>1.33</v>
      </c>
      <c r="K37" s="97">
        <v>-3.2</v>
      </c>
      <c r="L37" s="11"/>
      <c r="M37" s="7"/>
      <c r="P37" s="6"/>
      <c r="Q37" s="6"/>
    </row>
    <row r="38" spans="1:17" s="17" customFormat="1">
      <c r="A38" s="7"/>
      <c r="B38" s="9" t="s">
        <v>137</v>
      </c>
      <c r="C38" s="97">
        <v>-0.8</v>
      </c>
      <c r="D38" s="97">
        <v>-0.34</v>
      </c>
      <c r="E38" s="97">
        <v>0.68</v>
      </c>
      <c r="F38" s="98">
        <v>-0.32</v>
      </c>
      <c r="G38" s="98">
        <v>-1.04</v>
      </c>
      <c r="H38" s="98">
        <v>4.6399999999999997</v>
      </c>
      <c r="I38" s="97">
        <v>-2.06</v>
      </c>
      <c r="J38" s="97">
        <v>-1.72</v>
      </c>
      <c r="K38" s="97">
        <v>5.96</v>
      </c>
      <c r="L38" s="11"/>
      <c r="M38" s="7"/>
      <c r="P38" s="6"/>
      <c r="Q38" s="6"/>
    </row>
    <row r="39" spans="1:17" s="17" customFormat="1">
      <c r="A39" s="7"/>
      <c r="B39" s="9" t="s">
        <v>125</v>
      </c>
      <c r="C39" s="97">
        <v>1.29</v>
      </c>
      <c r="D39" s="97">
        <v>-0.45</v>
      </c>
      <c r="E39" s="97">
        <v>0</v>
      </c>
      <c r="F39" s="98">
        <v>2.88</v>
      </c>
      <c r="G39" s="98">
        <v>3.83</v>
      </c>
      <c r="H39" s="98">
        <v>1.63</v>
      </c>
      <c r="I39" s="97">
        <v>8.35</v>
      </c>
      <c r="J39" s="97">
        <v>8.82</v>
      </c>
      <c r="K39" s="97">
        <v>3.74</v>
      </c>
      <c r="L39" s="11"/>
      <c r="M39" s="7"/>
      <c r="P39" s="6"/>
      <c r="Q39" s="6"/>
    </row>
    <row r="40" spans="1:17" s="17" customFormat="1">
      <c r="A40" s="7"/>
      <c r="B40" s="9" t="s">
        <v>126</v>
      </c>
      <c r="C40" s="97">
        <v>0.34500000000000003</v>
      </c>
      <c r="D40" s="97">
        <v>0.215</v>
      </c>
      <c r="E40" s="97">
        <v>0.27</v>
      </c>
      <c r="F40" s="98">
        <v>1.6133333333333333</v>
      </c>
      <c r="G40" s="98">
        <v>0.21333333333333329</v>
      </c>
      <c r="H40" s="98">
        <v>0.23833333333333329</v>
      </c>
      <c r="I40" s="97">
        <v>0.26333333333333364</v>
      </c>
      <c r="J40" s="97">
        <v>1.1100000000000001</v>
      </c>
      <c r="K40" s="97">
        <v>-0.65833333333333333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290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283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AVERAGE(C14:C34)</f>
        <v>1.7142857142857158E-2</v>
      </c>
      <c r="D13" s="102">
        <f t="shared" ref="D13:K13" si="0">AVERAGE(D14:D34)</f>
        <v>-8.0952380952380894E-3</v>
      </c>
      <c r="E13" s="102">
        <f t="shared" si="0"/>
        <v>-8.4285714285714311E-2</v>
      </c>
      <c r="F13" s="102">
        <f t="shared" si="0"/>
        <v>0.2128571428571428</v>
      </c>
      <c r="G13" s="102">
        <f t="shared" si="0"/>
        <v>-1.7233333333333329</v>
      </c>
      <c r="H13" s="102">
        <f t="shared" si="0"/>
        <v>-0.7461904761904764</v>
      </c>
      <c r="I13" s="102">
        <f t="shared" si="0"/>
        <v>0.45238095238095255</v>
      </c>
      <c r="J13" s="102">
        <f t="shared" si="0"/>
        <v>-1.3752380952380951</v>
      </c>
      <c r="K13" s="102">
        <f t="shared" si="0"/>
        <v>-1.5561904761904766</v>
      </c>
      <c r="L13" s="11"/>
      <c r="M13" s="7"/>
    </row>
    <row r="14" spans="1:15">
      <c r="A14" s="7"/>
      <c r="B14" s="9" t="s">
        <v>138</v>
      </c>
      <c r="C14" s="97">
        <v>0</v>
      </c>
      <c r="D14" s="97">
        <v>0</v>
      </c>
      <c r="E14" s="97">
        <v>0</v>
      </c>
      <c r="F14" s="98">
        <v>-5.58</v>
      </c>
      <c r="G14" s="98">
        <v>-15.59</v>
      </c>
      <c r="H14" s="98">
        <v>-4.95</v>
      </c>
      <c r="I14" s="97">
        <v>-4.5599999999999996</v>
      </c>
      <c r="J14" s="97">
        <v>-18.29</v>
      </c>
      <c r="K14" s="97">
        <v>-9.5500000000000007</v>
      </c>
      <c r="L14" s="11"/>
      <c r="M14" s="7"/>
    </row>
    <row r="15" spans="1:15">
      <c r="A15" s="7"/>
      <c r="B15" s="9" t="s">
        <v>139</v>
      </c>
      <c r="C15" s="99">
        <v>-1.06</v>
      </c>
      <c r="D15" s="99">
        <v>-0.53</v>
      </c>
      <c r="E15" s="99">
        <v>-0.22</v>
      </c>
      <c r="F15" s="98">
        <v>-1.06</v>
      </c>
      <c r="G15" s="98">
        <v>1.06</v>
      </c>
      <c r="H15" s="98">
        <v>-1.24</v>
      </c>
      <c r="I15" s="99">
        <v>-6.46</v>
      </c>
      <c r="J15" s="99">
        <v>1.04</v>
      </c>
      <c r="K15" s="99">
        <v>-5.21</v>
      </c>
      <c r="L15" s="11"/>
      <c r="M15" s="7"/>
      <c r="N15" s="17" t="s">
        <v>66</v>
      </c>
      <c r="O15" s="64">
        <f>+K13*(-1)</f>
        <v>1.5561904761904766</v>
      </c>
    </row>
    <row r="16" spans="1:15">
      <c r="A16" s="7"/>
      <c r="B16" s="9" t="s">
        <v>143</v>
      </c>
      <c r="C16" s="100">
        <v>0</v>
      </c>
      <c r="D16" s="100">
        <v>0</v>
      </c>
      <c r="E16" s="100">
        <v>-0.78</v>
      </c>
      <c r="F16" s="101">
        <v>-1.03</v>
      </c>
      <c r="G16" s="101">
        <v>-1.29</v>
      </c>
      <c r="H16" s="101">
        <v>0.7</v>
      </c>
      <c r="I16" s="100">
        <v>7.0000000000000007E-2</v>
      </c>
      <c r="J16" s="100">
        <v>0.86</v>
      </c>
      <c r="K16" s="97">
        <v>1.61</v>
      </c>
      <c r="L16" s="11"/>
      <c r="M16" s="7"/>
      <c r="N16" s="17" t="s">
        <v>48</v>
      </c>
      <c r="O16" s="18">
        <f>100-O15</f>
        <v>98.44380952380952</v>
      </c>
    </row>
    <row r="17" spans="1:17">
      <c r="A17" s="7"/>
      <c r="B17" s="9" t="s">
        <v>144</v>
      </c>
      <c r="C17" s="97">
        <v>0.17</v>
      </c>
      <c r="D17" s="97">
        <v>0</v>
      </c>
      <c r="E17" s="97">
        <v>-1.34</v>
      </c>
      <c r="F17" s="98">
        <v>1.29</v>
      </c>
      <c r="G17" s="98">
        <v>0.98</v>
      </c>
      <c r="H17" s="98">
        <v>-2</v>
      </c>
      <c r="I17" s="97">
        <v>-5.14</v>
      </c>
      <c r="J17" s="97">
        <v>1.33</v>
      </c>
      <c r="K17" s="97">
        <v>-2.11</v>
      </c>
      <c r="L17" s="11"/>
      <c r="M17" s="7"/>
    </row>
    <row r="18" spans="1:17">
      <c r="A18" s="7"/>
      <c r="B18" s="9" t="s">
        <v>145</v>
      </c>
      <c r="C18" s="97">
        <v>0.89</v>
      </c>
      <c r="D18" s="97">
        <v>0.68</v>
      </c>
      <c r="E18" s="97">
        <v>-4.6900000000000004</v>
      </c>
      <c r="F18" s="98">
        <v>2.4</v>
      </c>
      <c r="G18" s="98">
        <v>1.1299999999999999</v>
      </c>
      <c r="H18" s="98">
        <v>-5.25</v>
      </c>
      <c r="I18" s="97">
        <v>-8.2799999999999994</v>
      </c>
      <c r="J18" s="97">
        <v>4.01</v>
      </c>
      <c r="K18" s="97">
        <v>-5.9</v>
      </c>
      <c r="L18" s="11"/>
      <c r="M18" s="7"/>
    </row>
    <row r="19" spans="1:17">
      <c r="A19" s="7"/>
      <c r="B19" s="9" t="s">
        <v>146</v>
      </c>
      <c r="C19" s="99">
        <v>0</v>
      </c>
      <c r="D19" s="99">
        <v>0</v>
      </c>
      <c r="E19" s="99">
        <v>0.73</v>
      </c>
      <c r="F19" s="98">
        <v>0.67</v>
      </c>
      <c r="G19" s="98">
        <v>0.56999999999999995</v>
      </c>
      <c r="H19" s="98">
        <v>-1.75</v>
      </c>
      <c r="I19" s="99">
        <v>4.93</v>
      </c>
      <c r="J19" s="99">
        <v>0.5</v>
      </c>
      <c r="K19" s="99">
        <v>1.47</v>
      </c>
      <c r="L19" s="11"/>
      <c r="M19" s="7"/>
    </row>
    <row r="20" spans="1:17">
      <c r="A20" s="7"/>
      <c r="B20" s="9" t="s">
        <v>176</v>
      </c>
      <c r="C20" s="97">
        <v>-3.21</v>
      </c>
      <c r="D20" s="97">
        <v>0</v>
      </c>
      <c r="E20" s="97">
        <v>0.55000000000000004</v>
      </c>
      <c r="F20" s="98">
        <v>-3.73</v>
      </c>
      <c r="G20" s="98">
        <v>1.4</v>
      </c>
      <c r="H20" s="98">
        <v>-4.03</v>
      </c>
      <c r="I20" s="97">
        <v>-5.27</v>
      </c>
      <c r="J20" s="97">
        <v>1.4</v>
      </c>
      <c r="K20" s="97">
        <v>-2.3199999999999998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177</v>
      </c>
      <c r="C21" s="97">
        <v>0</v>
      </c>
      <c r="D21" s="97">
        <v>-0.39</v>
      </c>
      <c r="E21" s="97">
        <v>0.69</v>
      </c>
      <c r="F21" s="98">
        <v>5.39</v>
      </c>
      <c r="G21" s="98">
        <v>-1.23</v>
      </c>
      <c r="H21" s="98">
        <v>-0.34</v>
      </c>
      <c r="I21" s="97">
        <v>7.08</v>
      </c>
      <c r="J21" s="97">
        <v>-2.5099999999999998</v>
      </c>
      <c r="K21" s="97">
        <v>0.79</v>
      </c>
      <c r="L21" s="11"/>
      <c r="M21" s="7"/>
      <c r="N21" s="17">
        <v>2009</v>
      </c>
      <c r="O21" s="73">
        <f>+C13</f>
        <v>1.7142857142857158E-2</v>
      </c>
      <c r="P21" s="73">
        <f>+F13</f>
        <v>0.2128571428571428</v>
      </c>
      <c r="Q21" s="73">
        <f>+I13</f>
        <v>0.45238095238095255</v>
      </c>
    </row>
    <row r="22" spans="1:17">
      <c r="A22" s="7"/>
      <c r="B22" s="9" t="s">
        <v>250</v>
      </c>
      <c r="C22" s="97">
        <v>1.2</v>
      </c>
      <c r="D22" s="97">
        <v>0</v>
      </c>
      <c r="E22" s="97">
        <v>0.28999999999999998</v>
      </c>
      <c r="F22" s="98">
        <v>5.42</v>
      </c>
      <c r="G22" s="98">
        <v>2.15</v>
      </c>
      <c r="H22" s="98">
        <v>4.09</v>
      </c>
      <c r="I22" s="97">
        <v>6.68</v>
      </c>
      <c r="J22" s="97">
        <v>5.03</v>
      </c>
      <c r="K22" s="97">
        <v>5.28</v>
      </c>
      <c r="L22" s="11"/>
      <c r="M22" s="7"/>
      <c r="N22" s="17">
        <v>2010</v>
      </c>
      <c r="O22" s="73">
        <f>+D13</f>
        <v>-8.0952380952380894E-3</v>
      </c>
      <c r="P22" s="73">
        <f>+G13</f>
        <v>-1.7233333333333329</v>
      </c>
      <c r="Q22" s="73">
        <f>+J13</f>
        <v>-1.3752380952380951</v>
      </c>
    </row>
    <row r="23" spans="1:17">
      <c r="A23" s="7"/>
      <c r="B23" s="9" t="s">
        <v>140</v>
      </c>
      <c r="C23" s="99">
        <v>0</v>
      </c>
      <c r="D23" s="99">
        <v>-0.06</v>
      </c>
      <c r="E23" s="99">
        <v>-0.46</v>
      </c>
      <c r="F23" s="98">
        <v>0.4</v>
      </c>
      <c r="G23" s="98">
        <v>-7.46</v>
      </c>
      <c r="H23" s="98">
        <v>-0.14000000000000001</v>
      </c>
      <c r="I23" s="99">
        <v>1.43</v>
      </c>
      <c r="J23" s="99">
        <v>-12.59</v>
      </c>
      <c r="K23" s="99">
        <v>-2.11</v>
      </c>
      <c r="L23" s="11"/>
      <c r="M23" s="7"/>
      <c r="N23" s="17">
        <v>2011</v>
      </c>
      <c r="O23" s="73">
        <f>+E13</f>
        <v>-8.4285714285714311E-2</v>
      </c>
      <c r="P23" s="73">
        <f>+H13</f>
        <v>-0.7461904761904764</v>
      </c>
      <c r="Q23" s="73">
        <f>+K13</f>
        <v>-1.5561904761904766</v>
      </c>
    </row>
    <row r="24" spans="1:17">
      <c r="A24" s="7"/>
      <c r="B24" s="9" t="s">
        <v>178</v>
      </c>
      <c r="C24" s="97">
        <v>0.15</v>
      </c>
      <c r="D24" s="97">
        <v>-0.59</v>
      </c>
      <c r="E24" s="97">
        <v>0.12</v>
      </c>
      <c r="F24" s="98">
        <v>-1.29</v>
      </c>
      <c r="G24" s="98">
        <v>-4.68</v>
      </c>
      <c r="H24" s="98">
        <v>-0.11</v>
      </c>
      <c r="I24" s="97">
        <v>-0.82</v>
      </c>
      <c r="J24" s="97">
        <v>-8.07</v>
      </c>
      <c r="K24" s="97">
        <v>-3.29</v>
      </c>
      <c r="L24" s="11"/>
      <c r="M24" s="7"/>
    </row>
    <row r="25" spans="1:17">
      <c r="A25" s="7"/>
      <c r="B25" s="65" t="s">
        <v>179</v>
      </c>
      <c r="C25" s="99">
        <v>0.11</v>
      </c>
      <c r="D25" s="99">
        <v>0.7</v>
      </c>
      <c r="E25" s="99">
        <v>0.75</v>
      </c>
      <c r="F25" s="98">
        <v>4.67</v>
      </c>
      <c r="G25" s="98">
        <v>1.22</v>
      </c>
      <c r="H25" s="98">
        <v>1.43</v>
      </c>
      <c r="I25" s="99">
        <v>4.5</v>
      </c>
      <c r="J25" s="99">
        <v>2.82</v>
      </c>
      <c r="K25" s="99">
        <v>-1.95</v>
      </c>
      <c r="L25" s="11"/>
      <c r="M25" s="7"/>
    </row>
    <row r="26" spans="1:17">
      <c r="A26" s="7"/>
      <c r="B26" s="9" t="s">
        <v>229</v>
      </c>
      <c r="C26" s="99">
        <v>-1.18</v>
      </c>
      <c r="D26" s="99">
        <v>-0.69</v>
      </c>
      <c r="E26" s="99">
        <v>1.65</v>
      </c>
      <c r="F26" s="98">
        <v>-1.85</v>
      </c>
      <c r="G26" s="98">
        <v>-1.39</v>
      </c>
      <c r="H26" s="98">
        <v>-1.75</v>
      </c>
      <c r="I26" s="99">
        <v>-1.55</v>
      </c>
      <c r="J26" s="99">
        <v>-2.5</v>
      </c>
      <c r="K26" s="99">
        <v>-1.61</v>
      </c>
      <c r="L26" s="11"/>
      <c r="M26" s="7"/>
    </row>
    <row r="27" spans="1:17">
      <c r="A27" s="7"/>
      <c r="B27" s="9" t="s">
        <v>147</v>
      </c>
      <c r="C27" s="97">
        <v>0.74</v>
      </c>
      <c r="D27" s="97">
        <v>-0.87</v>
      </c>
      <c r="E27" s="97">
        <v>-0.6</v>
      </c>
      <c r="F27" s="98">
        <v>0.02</v>
      </c>
      <c r="G27" s="98">
        <v>-6.7</v>
      </c>
      <c r="H27" s="98">
        <v>-4.18</v>
      </c>
      <c r="I27" s="97">
        <v>2.65</v>
      </c>
      <c r="J27" s="97">
        <v>-4.6100000000000003</v>
      </c>
      <c r="K27" s="97">
        <v>-3.94</v>
      </c>
      <c r="L27" s="11"/>
      <c r="M27" s="7"/>
    </row>
    <row r="28" spans="1:17">
      <c r="A28" s="7"/>
      <c r="B28" s="9" t="s">
        <v>148</v>
      </c>
      <c r="C28" s="97">
        <v>0</v>
      </c>
      <c r="D28" s="97">
        <v>0.34</v>
      </c>
      <c r="E28" s="97">
        <v>0.3</v>
      </c>
      <c r="F28" s="98">
        <v>-7</v>
      </c>
      <c r="G28" s="98">
        <v>-12.53</v>
      </c>
      <c r="H28" s="98">
        <v>-4.62</v>
      </c>
      <c r="I28" s="97">
        <v>-2.12</v>
      </c>
      <c r="J28" s="97">
        <v>-6.99</v>
      </c>
      <c r="K28" s="97">
        <v>-12.47</v>
      </c>
      <c r="L28" s="11"/>
      <c r="M28" s="7"/>
    </row>
    <row r="29" spans="1:17">
      <c r="A29" s="7"/>
      <c r="B29" s="9" t="s">
        <v>149</v>
      </c>
      <c r="C29" s="97">
        <v>0.2</v>
      </c>
      <c r="D29" s="97">
        <v>0.08</v>
      </c>
      <c r="E29" s="97">
        <v>-0.13</v>
      </c>
      <c r="F29" s="98">
        <v>-0.33</v>
      </c>
      <c r="G29" s="98">
        <v>-0.61</v>
      </c>
      <c r="H29" s="98">
        <v>2.31</v>
      </c>
      <c r="I29" s="97">
        <v>1.0900000000000001</v>
      </c>
      <c r="J29" s="97">
        <v>-0.48</v>
      </c>
      <c r="K29" s="97">
        <v>-1.0900000000000001</v>
      </c>
      <c r="L29" s="11"/>
      <c r="M29" s="7"/>
    </row>
    <row r="30" spans="1:17">
      <c r="A30" s="7"/>
      <c r="B30" s="9" t="s">
        <v>226</v>
      </c>
      <c r="C30" s="97">
        <v>1.1299999999999999</v>
      </c>
      <c r="D30" s="97">
        <v>0.97</v>
      </c>
      <c r="E30" s="97">
        <v>0.81</v>
      </c>
      <c r="F30" s="98">
        <v>1.79</v>
      </c>
      <c r="G30" s="98">
        <v>0.89</v>
      </c>
      <c r="H30" s="98">
        <v>2.91</v>
      </c>
      <c r="I30" s="97">
        <v>1.01</v>
      </c>
      <c r="J30" s="97">
        <v>0.01</v>
      </c>
      <c r="K30" s="97">
        <v>3.99</v>
      </c>
      <c r="L30" s="11"/>
      <c r="M30" s="7"/>
    </row>
    <row r="31" spans="1:17">
      <c r="A31" s="7"/>
      <c r="B31" s="65" t="s">
        <v>251</v>
      </c>
      <c r="C31" s="99">
        <v>0</v>
      </c>
      <c r="D31" s="99">
        <v>0.22</v>
      </c>
      <c r="E31" s="99">
        <v>0.56000000000000005</v>
      </c>
      <c r="F31" s="98">
        <v>1.75</v>
      </c>
      <c r="G31" s="98">
        <v>0.34</v>
      </c>
      <c r="H31" s="98">
        <v>1.31</v>
      </c>
      <c r="I31" s="99">
        <v>-0.12</v>
      </c>
      <c r="J31" s="99">
        <v>4.88</v>
      </c>
      <c r="K31" s="99">
        <v>2.83</v>
      </c>
      <c r="L31" s="11"/>
      <c r="M31" s="7"/>
    </row>
    <row r="32" spans="1:17">
      <c r="A32" s="7"/>
      <c r="B32" s="9" t="s">
        <v>141</v>
      </c>
      <c r="C32" s="99">
        <v>0.04</v>
      </c>
      <c r="D32" s="99">
        <v>-0.03</v>
      </c>
      <c r="E32" s="99">
        <v>0</v>
      </c>
      <c r="F32" s="98">
        <v>0.84</v>
      </c>
      <c r="G32" s="98">
        <v>2.35</v>
      </c>
      <c r="H32" s="98">
        <v>-0.34</v>
      </c>
      <c r="I32" s="99">
        <v>1.5</v>
      </c>
      <c r="J32" s="99">
        <v>3.38</v>
      </c>
      <c r="K32" s="99">
        <v>0.15</v>
      </c>
      <c r="L32" s="11"/>
      <c r="M32" s="7"/>
    </row>
    <row r="33" spans="1:17">
      <c r="A33" s="7"/>
      <c r="B33" s="9" t="s">
        <v>142</v>
      </c>
      <c r="C33" s="97">
        <v>0</v>
      </c>
      <c r="D33" s="97">
        <v>0</v>
      </c>
      <c r="E33" s="97">
        <v>0</v>
      </c>
      <c r="F33" s="98">
        <v>0.3</v>
      </c>
      <c r="G33" s="98">
        <v>1.38</v>
      </c>
      <c r="H33" s="98">
        <v>0</v>
      </c>
      <c r="I33" s="97">
        <v>8.57</v>
      </c>
      <c r="J33" s="97">
        <v>3.29</v>
      </c>
      <c r="K33" s="97">
        <v>-1.25</v>
      </c>
      <c r="L33" s="11"/>
      <c r="M33" s="7"/>
    </row>
    <row r="34" spans="1:17">
      <c r="A34" s="7"/>
      <c r="B34" s="65" t="s">
        <v>252</v>
      </c>
      <c r="C34" s="99">
        <v>1.18</v>
      </c>
      <c r="D34" s="99">
        <v>0</v>
      </c>
      <c r="E34" s="99">
        <v>0</v>
      </c>
      <c r="F34" s="98">
        <v>1.4</v>
      </c>
      <c r="G34" s="98">
        <v>1.82</v>
      </c>
      <c r="H34" s="98">
        <v>2.2799999999999998</v>
      </c>
      <c r="I34" s="99">
        <v>4.3099999999999996</v>
      </c>
      <c r="J34" s="99">
        <v>-1.39</v>
      </c>
      <c r="K34" s="99">
        <v>4</v>
      </c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>
      <c r="A44" s="7"/>
      <c r="B44" s="9"/>
      <c r="C44" s="85"/>
      <c r="D44" s="85"/>
      <c r="E44" s="85"/>
      <c r="F44" s="85"/>
      <c r="G44" s="85"/>
      <c r="H44" s="85"/>
      <c r="I44" s="85"/>
      <c r="J44" s="85"/>
      <c r="K44" s="85"/>
      <c r="L44" s="11"/>
      <c r="M44" s="7"/>
    </row>
    <row r="45" spans="1:17">
      <c r="A45" s="7"/>
      <c r="B45" s="9"/>
      <c r="C45" s="85"/>
      <c r="D45" s="85"/>
      <c r="E45" s="85"/>
      <c r="F45" s="85"/>
      <c r="G45" s="85"/>
      <c r="H45" s="85"/>
      <c r="I45" s="85"/>
      <c r="J45" s="85"/>
      <c r="K45" s="8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228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284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AVERAGE(C14:C24)</f>
        <v>0.13818181818181818</v>
      </c>
      <c r="D13" s="102">
        <f t="shared" ref="D13:J13" si="0">AVERAGE(D14:D24)</f>
        <v>0.11818181818181818</v>
      </c>
      <c r="E13" s="102">
        <f t="shared" si="0"/>
        <v>0.3481818181818182</v>
      </c>
      <c r="F13" s="102">
        <f t="shared" si="0"/>
        <v>4.378181818181818</v>
      </c>
      <c r="G13" s="102">
        <f t="shared" si="0"/>
        <v>3.189090909090909</v>
      </c>
      <c r="H13" s="102">
        <f t="shared" si="0"/>
        <v>2.377272727272727</v>
      </c>
      <c r="I13" s="102">
        <f t="shared" si="0"/>
        <v>3.2518181818181815</v>
      </c>
      <c r="J13" s="102">
        <f t="shared" si="0"/>
        <v>3.036363636363637</v>
      </c>
      <c r="K13" s="102">
        <f>AVERAGE(K14:K24)</f>
        <v>3.3536363636363635</v>
      </c>
      <c r="L13" s="11"/>
      <c r="M13" s="7"/>
    </row>
    <row r="14" spans="1:15">
      <c r="A14" s="7"/>
      <c r="B14" s="9" t="s">
        <v>180</v>
      </c>
      <c r="C14" s="97">
        <v>-1.1599999999999999</v>
      </c>
      <c r="D14" s="97">
        <v>0.25</v>
      </c>
      <c r="E14" s="97">
        <v>-1.1299999999999999</v>
      </c>
      <c r="F14" s="98">
        <v>-0.53</v>
      </c>
      <c r="G14" s="98">
        <v>-1.63</v>
      </c>
      <c r="H14" s="98">
        <v>-1.04</v>
      </c>
      <c r="I14" s="97">
        <v>-5.0999999999999996</v>
      </c>
      <c r="J14" s="97">
        <v>-11.48</v>
      </c>
      <c r="K14" s="97">
        <v>-0.94</v>
      </c>
      <c r="L14" s="11"/>
      <c r="M14" s="7"/>
    </row>
    <row r="15" spans="1:15">
      <c r="A15" s="7"/>
      <c r="B15" s="9" t="s">
        <v>150</v>
      </c>
      <c r="C15" s="99">
        <v>-0.17</v>
      </c>
      <c r="D15" s="99">
        <v>-0.16</v>
      </c>
      <c r="E15" s="99">
        <v>0.28999999999999998</v>
      </c>
      <c r="F15" s="98">
        <v>7.26</v>
      </c>
      <c r="G15" s="98">
        <v>5.15</v>
      </c>
      <c r="H15" s="98">
        <v>6.34</v>
      </c>
      <c r="I15" s="99">
        <v>10.67</v>
      </c>
      <c r="J15" s="99">
        <v>7.4</v>
      </c>
      <c r="K15" s="99">
        <v>7.9</v>
      </c>
      <c r="L15" s="11"/>
      <c r="M15" s="7"/>
      <c r="N15" s="17" t="s">
        <v>66</v>
      </c>
      <c r="O15" s="64">
        <f>+K13</f>
        <v>3.3536363636363635</v>
      </c>
    </row>
    <row r="16" spans="1:15">
      <c r="A16" s="7"/>
      <c r="B16" s="9" t="s">
        <v>181</v>
      </c>
      <c r="C16" s="100">
        <v>-0.68</v>
      </c>
      <c r="D16" s="100">
        <v>0.22</v>
      </c>
      <c r="E16" s="100">
        <v>1.04</v>
      </c>
      <c r="F16" s="101">
        <v>3.77</v>
      </c>
      <c r="G16" s="101">
        <v>0.11</v>
      </c>
      <c r="H16" s="101">
        <v>2.99</v>
      </c>
      <c r="I16" s="100">
        <v>2.58</v>
      </c>
      <c r="J16" s="100">
        <v>-0.28999999999999998</v>
      </c>
      <c r="K16" s="97">
        <v>6.58</v>
      </c>
      <c r="L16" s="11"/>
      <c r="M16" s="7"/>
      <c r="N16" s="17" t="s">
        <v>49</v>
      </c>
      <c r="O16" s="18">
        <f>100-O15</f>
        <v>96.646363636363631</v>
      </c>
    </row>
    <row r="17" spans="1:17">
      <c r="A17" s="7"/>
      <c r="B17" s="9" t="s">
        <v>182</v>
      </c>
      <c r="C17" s="97">
        <v>1.96</v>
      </c>
      <c r="D17" s="97">
        <v>0</v>
      </c>
      <c r="E17" s="97">
        <v>0.3</v>
      </c>
      <c r="F17" s="98">
        <v>5.68</v>
      </c>
      <c r="G17" s="98">
        <v>3.14</v>
      </c>
      <c r="H17" s="98">
        <v>2.29</v>
      </c>
      <c r="I17" s="97">
        <v>6.77</v>
      </c>
      <c r="J17" s="97">
        <v>4.8899999999999997</v>
      </c>
      <c r="K17" s="97">
        <v>2.29</v>
      </c>
      <c r="L17" s="11"/>
      <c r="M17" s="7"/>
    </row>
    <row r="18" spans="1:17">
      <c r="A18" s="7"/>
      <c r="B18" s="9" t="s">
        <v>151</v>
      </c>
      <c r="C18" s="97">
        <v>-0.25</v>
      </c>
      <c r="D18" s="97">
        <v>0</v>
      </c>
      <c r="E18" s="97">
        <v>1.02</v>
      </c>
      <c r="F18" s="98">
        <v>5.47</v>
      </c>
      <c r="G18" s="98">
        <v>2.27</v>
      </c>
      <c r="H18" s="98">
        <v>2.74</v>
      </c>
      <c r="I18" s="97">
        <v>5.47</v>
      </c>
      <c r="J18" s="97">
        <v>2.27</v>
      </c>
      <c r="K18" s="97">
        <v>3.16</v>
      </c>
      <c r="L18" s="11"/>
      <c r="M18" s="7"/>
    </row>
    <row r="19" spans="1:17">
      <c r="A19" s="7"/>
      <c r="B19" s="9" t="s">
        <v>152</v>
      </c>
      <c r="C19" s="99">
        <v>1.44</v>
      </c>
      <c r="D19" s="99">
        <v>1.52</v>
      </c>
      <c r="E19" s="99">
        <v>2.15</v>
      </c>
      <c r="F19" s="98">
        <v>6.64</v>
      </c>
      <c r="G19" s="98">
        <v>2.37</v>
      </c>
      <c r="H19" s="98">
        <v>3.45</v>
      </c>
      <c r="I19" s="99">
        <v>5.08</v>
      </c>
      <c r="J19" s="99">
        <v>4.6100000000000003</v>
      </c>
      <c r="K19" s="99">
        <v>3.73</v>
      </c>
      <c r="L19" s="11"/>
      <c r="M19" s="7"/>
    </row>
    <row r="20" spans="1:17">
      <c r="A20" s="7"/>
      <c r="B20" s="9" t="s">
        <v>153</v>
      </c>
      <c r="C20" s="97">
        <v>0.44</v>
      </c>
      <c r="D20" s="97">
        <v>-0.21</v>
      </c>
      <c r="E20" s="97">
        <v>-0.23</v>
      </c>
      <c r="F20" s="98">
        <v>1.49</v>
      </c>
      <c r="G20" s="98">
        <v>0.83</v>
      </c>
      <c r="H20" s="98">
        <v>0.73</v>
      </c>
      <c r="I20" s="97">
        <v>3.95</v>
      </c>
      <c r="J20" s="97">
        <v>2.8</v>
      </c>
      <c r="K20" s="97">
        <v>5.79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183</v>
      </c>
      <c r="C21" s="97">
        <v>0</v>
      </c>
      <c r="D21" s="97">
        <v>0</v>
      </c>
      <c r="E21" s="97">
        <v>0</v>
      </c>
      <c r="F21" s="98">
        <v>6.18</v>
      </c>
      <c r="G21" s="98">
        <v>4.12</v>
      </c>
      <c r="H21" s="98">
        <v>2.5099999999999998</v>
      </c>
      <c r="I21" s="97">
        <v>0</v>
      </c>
      <c r="J21" s="97">
        <v>4.12</v>
      </c>
      <c r="K21" s="97">
        <v>2.5099999999999998</v>
      </c>
      <c r="L21" s="11"/>
      <c r="M21" s="7"/>
      <c r="N21" s="17">
        <v>2009</v>
      </c>
      <c r="O21" s="73">
        <f>+C13</f>
        <v>0.13818181818181818</v>
      </c>
      <c r="P21" s="73">
        <f>+F13</f>
        <v>4.378181818181818</v>
      </c>
      <c r="Q21" s="73">
        <f>+I13</f>
        <v>3.2518181818181815</v>
      </c>
    </row>
    <row r="22" spans="1:17">
      <c r="A22" s="7"/>
      <c r="B22" s="9" t="s">
        <v>184</v>
      </c>
      <c r="C22" s="97">
        <v>0</v>
      </c>
      <c r="D22" s="97">
        <v>0</v>
      </c>
      <c r="E22" s="97">
        <v>0</v>
      </c>
      <c r="F22" s="98">
        <v>0</v>
      </c>
      <c r="G22" s="98">
        <v>0</v>
      </c>
      <c r="H22" s="98">
        <v>0</v>
      </c>
      <c r="I22" s="97">
        <v>0</v>
      </c>
      <c r="J22" s="97">
        <v>0</v>
      </c>
      <c r="K22" s="97">
        <v>0</v>
      </c>
      <c r="L22" s="11"/>
      <c r="M22" s="7"/>
      <c r="N22" s="17">
        <v>2010</v>
      </c>
      <c r="O22" s="73">
        <f>+D13</f>
        <v>0.11818181818181818</v>
      </c>
      <c r="P22" s="73">
        <f>+G13</f>
        <v>3.189090909090909</v>
      </c>
      <c r="Q22" s="73">
        <f>+J13</f>
        <v>3.036363636363637</v>
      </c>
    </row>
    <row r="23" spans="1:17">
      <c r="A23" s="7"/>
      <c r="B23" s="9" t="s">
        <v>185</v>
      </c>
      <c r="C23" s="99">
        <v>-0.06</v>
      </c>
      <c r="D23" s="99">
        <v>-0.32</v>
      </c>
      <c r="E23" s="99">
        <v>0.39</v>
      </c>
      <c r="F23" s="98">
        <v>2.06</v>
      </c>
      <c r="G23" s="98">
        <v>1.21</v>
      </c>
      <c r="H23" s="98">
        <v>1.87</v>
      </c>
      <c r="I23" s="99">
        <v>6.35</v>
      </c>
      <c r="J23" s="99">
        <v>1.57</v>
      </c>
      <c r="K23" s="99">
        <v>1.6</v>
      </c>
      <c r="L23" s="11"/>
      <c r="M23" s="7"/>
      <c r="N23" s="17">
        <v>2011</v>
      </c>
      <c r="O23" s="73">
        <f>+E13</f>
        <v>0.3481818181818182</v>
      </c>
      <c r="P23" s="73">
        <f>+H13</f>
        <v>2.377272727272727</v>
      </c>
      <c r="Q23" s="73">
        <f>+K13</f>
        <v>3.3536363636363635</v>
      </c>
    </row>
    <row r="24" spans="1:17">
      <c r="A24" s="7"/>
      <c r="B24" s="9" t="s">
        <v>187</v>
      </c>
      <c r="C24" s="97">
        <v>0</v>
      </c>
      <c r="D24" s="97">
        <v>0</v>
      </c>
      <c r="E24" s="97">
        <v>0</v>
      </c>
      <c r="F24" s="98">
        <v>10.14</v>
      </c>
      <c r="G24" s="111">
        <v>17.510000000000002</v>
      </c>
      <c r="H24" s="111">
        <v>4.2699999999999996</v>
      </c>
      <c r="I24" s="112">
        <v>0</v>
      </c>
      <c r="J24" s="97">
        <v>17.510000000000002</v>
      </c>
      <c r="K24" s="112">
        <v>4.2699999999999996</v>
      </c>
      <c r="L24" s="11"/>
      <c r="M24" s="7"/>
    </row>
    <row r="25" spans="1:17">
      <c r="A25" s="7"/>
      <c r="B25" s="65"/>
      <c r="C25" s="85"/>
      <c r="D25" s="85"/>
      <c r="E25" s="85"/>
      <c r="F25" s="85"/>
      <c r="G25" s="87"/>
      <c r="H25" s="87"/>
      <c r="I25" s="87"/>
      <c r="J25" s="85"/>
      <c r="K25" s="87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17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254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186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285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AVERAGE(C14:C21)</f>
        <v>3.8749999999999993E-2</v>
      </c>
      <c r="D13" s="102">
        <f t="shared" ref="D13:K13" si="0">AVERAGE(D14:D21)</f>
        <v>-4.6249999999999999E-2</v>
      </c>
      <c r="E13" s="102">
        <f t="shared" si="0"/>
        <v>-1.7500000000000002E-2</v>
      </c>
      <c r="F13" s="102">
        <f t="shared" si="0"/>
        <v>4.3975</v>
      </c>
      <c r="G13" s="102">
        <f t="shared" si="0"/>
        <v>3.1287500000000001</v>
      </c>
      <c r="H13" s="102">
        <f t="shared" si="0"/>
        <v>3.3612500000000005</v>
      </c>
      <c r="I13" s="102">
        <f t="shared" si="0"/>
        <v>5.3374999999999995</v>
      </c>
      <c r="J13" s="102">
        <f t="shared" si="0"/>
        <v>3.7412499999999995</v>
      </c>
      <c r="K13" s="102">
        <f t="shared" si="0"/>
        <v>3.9624999999999995</v>
      </c>
      <c r="L13" s="11"/>
      <c r="M13" s="7"/>
    </row>
    <row r="14" spans="1:15">
      <c r="A14" s="7"/>
      <c r="B14" s="9" t="s">
        <v>154</v>
      </c>
      <c r="C14" s="97">
        <v>0</v>
      </c>
      <c r="D14" s="97">
        <v>-0.56000000000000005</v>
      </c>
      <c r="E14" s="97">
        <v>0.09</v>
      </c>
      <c r="F14" s="98">
        <v>0.78</v>
      </c>
      <c r="G14" s="98">
        <v>-1.69</v>
      </c>
      <c r="H14" s="98">
        <v>0.02</v>
      </c>
      <c r="I14" s="97">
        <v>2.95</v>
      </c>
      <c r="J14" s="97">
        <v>3.19</v>
      </c>
      <c r="K14" s="97">
        <v>5.85</v>
      </c>
      <c r="L14" s="11"/>
      <c r="M14" s="7"/>
    </row>
    <row r="15" spans="1:15">
      <c r="A15" s="7"/>
      <c r="B15" s="9" t="s">
        <v>188</v>
      </c>
      <c r="C15" s="99">
        <v>0</v>
      </c>
      <c r="D15" s="99">
        <v>0</v>
      </c>
      <c r="E15" s="99">
        <v>0</v>
      </c>
      <c r="F15" s="98">
        <v>7.52</v>
      </c>
      <c r="G15" s="98">
        <v>8.81</v>
      </c>
      <c r="H15" s="98">
        <v>9.19</v>
      </c>
      <c r="I15" s="99">
        <v>7.52</v>
      </c>
      <c r="J15" s="99">
        <v>8.81</v>
      </c>
      <c r="K15" s="99">
        <v>9.19</v>
      </c>
      <c r="L15" s="11"/>
      <c r="M15" s="7"/>
      <c r="N15" s="17" t="s">
        <v>66</v>
      </c>
      <c r="O15" s="64">
        <f>+K13</f>
        <v>3.9624999999999995</v>
      </c>
    </row>
    <row r="16" spans="1:15">
      <c r="A16" s="7"/>
      <c r="B16" s="9" t="s">
        <v>189</v>
      </c>
      <c r="C16" s="100">
        <v>0</v>
      </c>
      <c r="D16" s="100">
        <v>0</v>
      </c>
      <c r="E16" s="100">
        <v>0</v>
      </c>
      <c r="F16" s="101">
        <v>8.34</v>
      </c>
      <c r="G16" s="101">
        <v>5.46</v>
      </c>
      <c r="H16" s="101">
        <v>4.38</v>
      </c>
      <c r="I16" s="100">
        <v>8.57</v>
      </c>
      <c r="J16" s="100">
        <v>5.58</v>
      </c>
      <c r="K16" s="97">
        <v>5</v>
      </c>
      <c r="L16" s="11"/>
      <c r="M16" s="7"/>
      <c r="N16" s="17" t="s">
        <v>64</v>
      </c>
      <c r="O16" s="18">
        <f>100-O15</f>
        <v>96.037499999999994</v>
      </c>
    </row>
    <row r="17" spans="1:22">
      <c r="A17" s="7"/>
      <c r="B17" s="9" t="s">
        <v>190</v>
      </c>
      <c r="C17" s="97">
        <v>-0.65</v>
      </c>
      <c r="D17" s="97">
        <v>0.79</v>
      </c>
      <c r="E17" s="97">
        <v>0.38</v>
      </c>
      <c r="F17" s="98">
        <v>-0.52</v>
      </c>
      <c r="G17" s="98">
        <v>-0.65</v>
      </c>
      <c r="H17" s="98">
        <v>-0.24</v>
      </c>
      <c r="I17" s="97">
        <v>0.74</v>
      </c>
      <c r="J17" s="97">
        <v>0.57999999999999996</v>
      </c>
      <c r="K17" s="97">
        <v>-1.95</v>
      </c>
      <c r="L17" s="11"/>
      <c r="M17" s="7"/>
    </row>
    <row r="18" spans="1:22">
      <c r="A18" s="7"/>
      <c r="B18" s="9" t="s">
        <v>192</v>
      </c>
      <c r="C18" s="99">
        <v>0</v>
      </c>
      <c r="D18" s="99">
        <v>0</v>
      </c>
      <c r="E18" s="99">
        <v>0</v>
      </c>
      <c r="F18" s="98">
        <v>6.29</v>
      </c>
      <c r="G18" s="98">
        <v>4.82</v>
      </c>
      <c r="H18" s="98">
        <v>4.18</v>
      </c>
      <c r="I18" s="99">
        <v>6.29</v>
      </c>
      <c r="J18" s="99">
        <v>4.82</v>
      </c>
      <c r="K18" s="99">
        <v>4.18</v>
      </c>
      <c r="L18" s="11"/>
      <c r="M18" s="7"/>
    </row>
    <row r="19" spans="1:22">
      <c r="A19" s="7"/>
      <c r="B19" s="9" t="s">
        <v>194</v>
      </c>
      <c r="C19" s="97">
        <v>0.73</v>
      </c>
      <c r="D19" s="97">
        <v>-0.6</v>
      </c>
      <c r="E19" s="97">
        <v>-0.61</v>
      </c>
      <c r="F19" s="98">
        <v>0.67</v>
      </c>
      <c r="G19" s="98">
        <v>-1.01</v>
      </c>
      <c r="H19" s="98">
        <v>-1.93</v>
      </c>
      <c r="I19" s="97">
        <v>4.53</v>
      </c>
      <c r="J19" s="97">
        <v>-2.34</v>
      </c>
      <c r="K19" s="97">
        <v>-2.21</v>
      </c>
      <c r="L19" s="11"/>
      <c r="M19" s="7"/>
    </row>
    <row r="20" spans="1:22">
      <c r="A20" s="7"/>
      <c r="B20" s="9" t="s">
        <v>155</v>
      </c>
      <c r="C20" s="97">
        <v>0</v>
      </c>
      <c r="D20" s="97">
        <v>0</v>
      </c>
      <c r="E20" s="97">
        <v>0</v>
      </c>
      <c r="F20" s="98">
        <v>8.31</v>
      </c>
      <c r="G20" s="98">
        <v>8.5</v>
      </c>
      <c r="H20" s="98">
        <v>8.67</v>
      </c>
      <c r="I20" s="97">
        <v>8.31</v>
      </c>
      <c r="J20" s="97">
        <v>8.5</v>
      </c>
      <c r="K20" s="97">
        <v>8.67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22">
      <c r="A21" s="7"/>
      <c r="B21" s="9" t="s">
        <v>156</v>
      </c>
      <c r="C21" s="97">
        <v>0.23</v>
      </c>
      <c r="D21" s="97">
        <v>0</v>
      </c>
      <c r="E21" s="97">
        <v>0</v>
      </c>
      <c r="F21" s="98">
        <v>3.79</v>
      </c>
      <c r="G21" s="98">
        <v>0.79</v>
      </c>
      <c r="H21" s="98">
        <v>2.62</v>
      </c>
      <c r="I21" s="97">
        <v>3.79</v>
      </c>
      <c r="J21" s="97">
        <v>0.79</v>
      </c>
      <c r="K21" s="97">
        <v>2.97</v>
      </c>
      <c r="L21" s="11"/>
      <c r="M21" s="7"/>
      <c r="N21" s="17">
        <v>2009</v>
      </c>
      <c r="O21" s="73">
        <f>+C13</f>
        <v>3.8749999999999993E-2</v>
      </c>
      <c r="P21" s="73">
        <f>+F13</f>
        <v>4.3975</v>
      </c>
      <c r="Q21" s="73">
        <f>+I13</f>
        <v>5.3374999999999995</v>
      </c>
    </row>
    <row r="22" spans="1:22">
      <c r="A22" s="7"/>
      <c r="L22" s="11"/>
      <c r="M22" s="7"/>
      <c r="N22" s="17">
        <v>2010</v>
      </c>
      <c r="O22" s="73">
        <f>+D13</f>
        <v>-4.6249999999999999E-2</v>
      </c>
      <c r="P22" s="73">
        <f>+G13</f>
        <v>3.1287500000000001</v>
      </c>
      <c r="Q22" s="73">
        <f>+J13</f>
        <v>3.7412499999999995</v>
      </c>
    </row>
    <row r="23" spans="1:22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-1.7500000000000002E-2</v>
      </c>
      <c r="P23" s="73">
        <f>+H13</f>
        <v>3.3612500000000005</v>
      </c>
      <c r="Q23" s="73">
        <f>+K13</f>
        <v>3.9624999999999995</v>
      </c>
    </row>
    <row r="24" spans="1:22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22">
      <c r="A25" s="7"/>
      <c r="B25" s="65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22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22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22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  <c r="N28" s="86"/>
    </row>
    <row r="29" spans="1:22">
      <c r="A29" s="7"/>
      <c r="B29" s="65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22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191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286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v>0.58176470588235285</v>
      </c>
      <c r="D13" s="102">
        <v>-0.70411764705882351</v>
      </c>
      <c r="E13" s="102">
        <v>0.98411764705882354</v>
      </c>
      <c r="F13" s="102">
        <v>0.58176470588235285</v>
      </c>
      <c r="G13" s="102">
        <v>-0.70411764705882351</v>
      </c>
      <c r="H13" s="102">
        <v>0.98411764705882354</v>
      </c>
      <c r="I13" s="102">
        <v>-3.4964705882352938</v>
      </c>
      <c r="J13" s="102">
        <v>1.4041176470588237</v>
      </c>
      <c r="K13" s="102">
        <v>1.0547058823529412</v>
      </c>
      <c r="L13" s="11"/>
      <c r="M13" s="7"/>
    </row>
    <row r="14" spans="1:15">
      <c r="A14" s="7"/>
      <c r="B14" s="9" t="s">
        <v>157</v>
      </c>
      <c r="C14" s="97">
        <v>0</v>
      </c>
      <c r="D14" s="97">
        <v>-8.2100000000000009</v>
      </c>
      <c r="E14" s="97">
        <v>0.57999999999999996</v>
      </c>
      <c r="F14" s="98">
        <v>2.94</v>
      </c>
      <c r="G14" s="98">
        <v>-9.9499999999999993</v>
      </c>
      <c r="H14" s="98">
        <v>8.09</v>
      </c>
      <c r="I14" s="97">
        <v>13.07</v>
      </c>
      <c r="J14" s="97">
        <v>-6.62</v>
      </c>
      <c r="K14" s="97">
        <v>18.16</v>
      </c>
      <c r="L14" s="11"/>
      <c r="M14" s="7"/>
    </row>
    <row r="15" spans="1:15">
      <c r="A15" s="7"/>
      <c r="B15" s="9" t="s">
        <v>158</v>
      </c>
      <c r="C15" s="99">
        <v>0.92</v>
      </c>
      <c r="D15" s="99">
        <v>0.15</v>
      </c>
      <c r="E15" s="99">
        <v>-1.6</v>
      </c>
      <c r="F15" s="98">
        <v>1.39</v>
      </c>
      <c r="G15" s="98">
        <v>-2.63</v>
      </c>
      <c r="H15" s="98">
        <v>-6.58</v>
      </c>
      <c r="I15" s="99">
        <v>-4.6500000000000004</v>
      </c>
      <c r="J15" s="99">
        <v>-11.6</v>
      </c>
      <c r="K15" s="99">
        <v>-15.18</v>
      </c>
      <c r="L15" s="11"/>
      <c r="M15" s="7"/>
      <c r="N15" s="17" t="s">
        <v>66</v>
      </c>
      <c r="O15" s="64">
        <f>+K13</f>
        <v>1.0547058823529412</v>
      </c>
    </row>
    <row r="16" spans="1:15">
      <c r="A16" s="7"/>
      <c r="B16" s="9" t="s">
        <v>159</v>
      </c>
      <c r="C16" s="100">
        <v>0.09</v>
      </c>
      <c r="D16" s="100">
        <v>-0.33</v>
      </c>
      <c r="E16" s="100">
        <v>-1.74</v>
      </c>
      <c r="F16" s="101">
        <v>-0.14000000000000001</v>
      </c>
      <c r="G16" s="101">
        <v>-0.5</v>
      </c>
      <c r="H16" s="101">
        <v>-2.7</v>
      </c>
      <c r="I16" s="100">
        <v>-0.15</v>
      </c>
      <c r="J16" s="100">
        <v>-2.1800000000000002</v>
      </c>
      <c r="K16" s="97">
        <v>-0.26</v>
      </c>
      <c r="L16" s="11"/>
      <c r="M16" s="7"/>
      <c r="N16" s="17" t="s">
        <v>63</v>
      </c>
      <c r="O16" s="18">
        <f>100-O15</f>
        <v>98.945294117647052</v>
      </c>
    </row>
    <row r="17" spans="1:17">
      <c r="A17" s="7"/>
      <c r="B17" s="9" t="s">
        <v>195</v>
      </c>
      <c r="C17" s="97">
        <v>0</v>
      </c>
      <c r="D17" s="97">
        <v>-1.22</v>
      </c>
      <c r="E17" s="97">
        <v>0</v>
      </c>
      <c r="F17" s="98">
        <v>2.2000000000000002</v>
      </c>
      <c r="G17" s="98">
        <v>-0.8</v>
      </c>
      <c r="H17" s="98">
        <v>-4.2699999999999996</v>
      </c>
      <c r="I17" s="97">
        <v>-5.36</v>
      </c>
      <c r="J17" s="97">
        <v>-4.4400000000000004</v>
      </c>
      <c r="K17" s="97">
        <v>-4.6500000000000004</v>
      </c>
      <c r="L17" s="11"/>
      <c r="M17" s="7"/>
    </row>
    <row r="18" spans="1:17">
      <c r="A18" s="7"/>
      <c r="B18" s="9" t="s">
        <v>160</v>
      </c>
      <c r="C18" s="97">
        <v>0</v>
      </c>
      <c r="D18" s="97">
        <v>1.52</v>
      </c>
      <c r="E18" s="97">
        <v>0</v>
      </c>
      <c r="F18" s="98">
        <v>0</v>
      </c>
      <c r="G18" s="98">
        <v>-7.17</v>
      </c>
      <c r="H18" s="98">
        <v>0</v>
      </c>
      <c r="I18" s="97">
        <v>0</v>
      </c>
      <c r="J18" s="97">
        <v>0</v>
      </c>
      <c r="K18" s="97">
        <v>6.27</v>
      </c>
      <c r="L18" s="11"/>
      <c r="M18" s="7"/>
    </row>
    <row r="19" spans="1:17">
      <c r="A19" s="7"/>
      <c r="B19" s="9" t="s">
        <v>196</v>
      </c>
      <c r="C19" s="99">
        <v>0.28000000000000003</v>
      </c>
      <c r="D19" s="99">
        <v>0.39</v>
      </c>
      <c r="E19" s="99">
        <v>1.19</v>
      </c>
      <c r="F19" s="98">
        <v>0.39</v>
      </c>
      <c r="G19" s="98">
        <v>-2.67</v>
      </c>
      <c r="H19" s="98">
        <v>1.46</v>
      </c>
      <c r="I19" s="99">
        <v>-5.81</v>
      </c>
      <c r="J19" s="97">
        <v>5.87</v>
      </c>
      <c r="K19" s="99">
        <v>-1.94</v>
      </c>
      <c r="L19" s="11"/>
      <c r="M19" s="7"/>
    </row>
    <row r="20" spans="1:17">
      <c r="A20" s="7"/>
      <c r="B20" s="9" t="s">
        <v>161</v>
      </c>
      <c r="C20" s="97">
        <v>-1.22</v>
      </c>
      <c r="D20" s="97">
        <v>-1.22</v>
      </c>
      <c r="E20" s="97">
        <v>-1.37</v>
      </c>
      <c r="F20" s="98">
        <v>-0.51</v>
      </c>
      <c r="G20" s="98">
        <v>-3.96</v>
      </c>
      <c r="H20" s="98">
        <v>-3.11</v>
      </c>
      <c r="I20" s="97">
        <v>-6.67</v>
      </c>
      <c r="J20" s="97">
        <v>-10.79</v>
      </c>
      <c r="K20" s="97">
        <v>-11.47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198</v>
      </c>
      <c r="C21" s="97">
        <v>0</v>
      </c>
      <c r="D21" s="97">
        <v>0</v>
      </c>
      <c r="E21" s="97">
        <v>0</v>
      </c>
      <c r="F21" s="98">
        <v>-7.34</v>
      </c>
      <c r="G21" s="98">
        <v>0.1</v>
      </c>
      <c r="H21" s="98">
        <v>2.82</v>
      </c>
      <c r="I21" s="97">
        <v>-14.96</v>
      </c>
      <c r="J21" s="97">
        <v>3.19</v>
      </c>
      <c r="K21" s="97">
        <v>13.24</v>
      </c>
      <c r="L21" s="11"/>
      <c r="M21" s="7"/>
      <c r="N21" s="17">
        <v>2009</v>
      </c>
      <c r="O21" s="73">
        <f>+C13</f>
        <v>0.58176470588235285</v>
      </c>
      <c r="P21" s="73">
        <f>+F13</f>
        <v>0.58176470588235285</v>
      </c>
      <c r="Q21" s="73">
        <f>+I13</f>
        <v>-3.4964705882352938</v>
      </c>
    </row>
    <row r="22" spans="1:17">
      <c r="A22" s="7"/>
      <c r="B22" s="9" t="s">
        <v>199</v>
      </c>
      <c r="C22" s="97">
        <v>1.97</v>
      </c>
      <c r="D22" s="97">
        <v>-0.52</v>
      </c>
      <c r="E22" s="97">
        <v>-3.42</v>
      </c>
      <c r="F22" s="98">
        <v>0.05</v>
      </c>
      <c r="G22" s="98">
        <v>1.05</v>
      </c>
      <c r="H22" s="98">
        <v>1.27</v>
      </c>
      <c r="I22" s="97">
        <v>4.05</v>
      </c>
      <c r="J22" s="97">
        <v>14.2</v>
      </c>
      <c r="K22" s="97">
        <v>-3.11</v>
      </c>
      <c r="L22" s="11"/>
      <c r="M22" s="7"/>
      <c r="N22" s="17">
        <v>2010</v>
      </c>
      <c r="O22" s="73">
        <f>+D13</f>
        <v>-0.70411764705882351</v>
      </c>
      <c r="P22" s="73">
        <f>+G13</f>
        <v>-0.70411764705882351</v>
      </c>
      <c r="Q22" s="73">
        <f>+J13</f>
        <v>1.4041176470588237</v>
      </c>
    </row>
    <row r="23" spans="1:17">
      <c r="A23" s="7"/>
      <c r="B23" s="9" t="s">
        <v>162</v>
      </c>
      <c r="C23" s="97">
        <v>0.31</v>
      </c>
      <c r="D23" s="97">
        <v>1.36</v>
      </c>
      <c r="E23" s="97">
        <v>0</v>
      </c>
      <c r="F23" s="98">
        <v>-2.17</v>
      </c>
      <c r="G23" s="98">
        <v>2.96</v>
      </c>
      <c r="H23" s="98">
        <v>-2.78</v>
      </c>
      <c r="I23" s="97">
        <v>0</v>
      </c>
      <c r="J23" s="97">
        <v>-1.66</v>
      </c>
      <c r="K23" s="97">
        <v>-2.39</v>
      </c>
      <c r="L23" s="11"/>
      <c r="M23" s="7"/>
      <c r="N23" s="17">
        <v>2011</v>
      </c>
      <c r="O23" s="73">
        <f>+E13</f>
        <v>0.98411764705882354</v>
      </c>
      <c r="P23" s="73">
        <f>+H13</f>
        <v>0.98411764705882354</v>
      </c>
      <c r="Q23" s="73">
        <f>+K13</f>
        <v>1.0547058823529412</v>
      </c>
    </row>
    <row r="24" spans="1:17">
      <c r="A24" s="7"/>
      <c r="B24" s="9" t="s">
        <v>163</v>
      </c>
      <c r="C24" s="97">
        <v>0</v>
      </c>
      <c r="D24" s="97">
        <v>0</v>
      </c>
      <c r="E24" s="97">
        <v>1.22</v>
      </c>
      <c r="F24" s="98">
        <v>2.67</v>
      </c>
      <c r="G24" s="98">
        <v>0</v>
      </c>
      <c r="H24" s="98">
        <v>6.6</v>
      </c>
      <c r="I24" s="97">
        <v>0</v>
      </c>
      <c r="J24" s="97">
        <v>3.39</v>
      </c>
      <c r="K24" s="97">
        <v>12.07</v>
      </c>
      <c r="L24" s="11"/>
      <c r="M24" s="7"/>
    </row>
    <row r="25" spans="1:17">
      <c r="A25" s="7"/>
      <c r="B25" s="65" t="s">
        <v>164</v>
      </c>
      <c r="C25" s="97">
        <v>0.87</v>
      </c>
      <c r="D25" s="97">
        <v>-0.83</v>
      </c>
      <c r="E25" s="97">
        <v>-0.5</v>
      </c>
      <c r="F25" s="98">
        <v>2.75</v>
      </c>
      <c r="G25" s="98">
        <v>2.95</v>
      </c>
      <c r="H25" s="98">
        <v>-1.05</v>
      </c>
      <c r="I25" s="97">
        <v>1.6</v>
      </c>
      <c r="J25" s="97">
        <v>1.42</v>
      </c>
      <c r="K25" s="97">
        <v>9.26</v>
      </c>
      <c r="L25" s="11"/>
      <c r="M25" s="7"/>
    </row>
    <row r="26" spans="1:17">
      <c r="A26" s="7"/>
      <c r="B26" s="9" t="s">
        <v>257</v>
      </c>
      <c r="C26" s="97">
        <v>0.45</v>
      </c>
      <c r="D26" s="97">
        <v>-0.02</v>
      </c>
      <c r="E26" s="97">
        <v>0</v>
      </c>
      <c r="F26" s="98">
        <v>7.08</v>
      </c>
      <c r="G26" s="98">
        <v>-1.76</v>
      </c>
      <c r="H26" s="98">
        <v>-0.23</v>
      </c>
      <c r="I26" s="97">
        <v>-3.45</v>
      </c>
      <c r="J26" s="97">
        <v>0.28000000000000003</v>
      </c>
      <c r="K26" s="97">
        <v>1.4</v>
      </c>
      <c r="L26" s="11"/>
      <c r="M26" s="7"/>
    </row>
    <row r="27" spans="1:17">
      <c r="A27" s="7"/>
      <c r="B27" s="9" t="s">
        <v>197</v>
      </c>
      <c r="C27" s="97">
        <v>-0.55000000000000004</v>
      </c>
      <c r="D27" s="97">
        <v>-5.39</v>
      </c>
      <c r="E27" s="97">
        <v>-2.21</v>
      </c>
      <c r="F27" s="98">
        <v>-2.15</v>
      </c>
      <c r="G27" s="98">
        <v>-7.92</v>
      </c>
      <c r="H27" s="98">
        <v>-5.1100000000000003</v>
      </c>
      <c r="I27" s="97">
        <v>2.11</v>
      </c>
      <c r="J27" s="97">
        <v>3.85</v>
      </c>
      <c r="K27" s="97">
        <v>4.66</v>
      </c>
      <c r="L27" s="11"/>
      <c r="M27" s="7"/>
    </row>
    <row r="28" spans="1:17">
      <c r="A28" s="7"/>
      <c r="B28" s="9" t="s">
        <v>187</v>
      </c>
      <c r="C28" s="97">
        <v>-0.81</v>
      </c>
      <c r="D28" s="97">
        <v>-0.34</v>
      </c>
      <c r="E28" s="97">
        <v>2.37</v>
      </c>
      <c r="F28" s="98">
        <v>-1.97</v>
      </c>
      <c r="G28" s="98">
        <v>-1.21</v>
      </c>
      <c r="H28" s="98">
        <v>1.33</v>
      </c>
      <c r="I28" s="97">
        <v>0</v>
      </c>
      <c r="J28" s="97">
        <v>6.85</v>
      </c>
      <c r="K28" s="97">
        <v>-4.87</v>
      </c>
      <c r="L28" s="11"/>
      <c r="M28" s="7"/>
      <c r="N28" s="86"/>
    </row>
    <row r="29" spans="1:17">
      <c r="A29" s="7"/>
      <c r="B29" s="65" t="s">
        <v>165</v>
      </c>
      <c r="C29" s="97">
        <v>0</v>
      </c>
      <c r="D29" s="97">
        <v>-0.78</v>
      </c>
      <c r="E29" s="97">
        <v>-1.45</v>
      </c>
      <c r="F29" s="98">
        <v>3.16</v>
      </c>
      <c r="G29" s="98">
        <v>-8.11</v>
      </c>
      <c r="H29" s="98">
        <v>-1.39</v>
      </c>
      <c r="I29" s="97">
        <v>0</v>
      </c>
      <c r="J29" s="97">
        <v>-8.61</v>
      </c>
      <c r="K29" s="97">
        <v>3.29</v>
      </c>
      <c r="L29" s="11"/>
      <c r="M29" s="7"/>
    </row>
    <row r="30" spans="1:17">
      <c r="A30" s="7"/>
      <c r="B30" s="9" t="s">
        <v>166</v>
      </c>
      <c r="C30" s="97">
        <v>-0.98</v>
      </c>
      <c r="D30" s="97">
        <v>0.11</v>
      </c>
      <c r="E30" s="97">
        <v>0.05</v>
      </c>
      <c r="F30" s="98">
        <v>2.78</v>
      </c>
      <c r="G30" s="98">
        <v>0.26</v>
      </c>
      <c r="H30" s="98">
        <v>0.3</v>
      </c>
      <c r="I30" s="97">
        <v>2.96</v>
      </c>
      <c r="J30" s="97">
        <v>0.51</v>
      </c>
      <c r="K30" s="97">
        <v>0.3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290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80" t="s">
        <v>258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80" t="s">
        <v>200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287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AVERAGE(C14:C28)</f>
        <v>0.36066666666666669</v>
      </c>
      <c r="D13" s="102">
        <f t="shared" ref="D13:K13" si="0">AVERAGE(D14:D28)</f>
        <v>2.066666666666667E-2</v>
      </c>
      <c r="E13" s="102">
        <f t="shared" si="0"/>
        <v>0.21600000000000003</v>
      </c>
      <c r="F13" s="102">
        <f t="shared" si="0"/>
        <v>0.89600000000000013</v>
      </c>
      <c r="G13" s="102">
        <f t="shared" si="0"/>
        <v>1.7079999999999997</v>
      </c>
      <c r="H13" s="102">
        <f t="shared" si="0"/>
        <v>3.171333333333334</v>
      </c>
      <c r="I13" s="102">
        <f t="shared" si="0"/>
        <v>2.9113333333333338</v>
      </c>
      <c r="J13" s="102">
        <f t="shared" si="0"/>
        <v>2.3419999999999996</v>
      </c>
      <c r="K13" s="102">
        <f t="shared" si="0"/>
        <v>3.5060000000000002</v>
      </c>
      <c r="L13" s="11"/>
      <c r="M13" s="7"/>
    </row>
    <row r="14" spans="1:15">
      <c r="A14" s="7"/>
      <c r="B14" s="9" t="s">
        <v>167</v>
      </c>
      <c r="C14" s="97">
        <v>0</v>
      </c>
      <c r="D14" s="97">
        <v>0</v>
      </c>
      <c r="E14" s="97">
        <v>0.14000000000000001</v>
      </c>
      <c r="F14" s="98">
        <v>2.06</v>
      </c>
      <c r="G14" s="98">
        <v>0.95</v>
      </c>
      <c r="H14" s="98">
        <v>0.04</v>
      </c>
      <c r="I14" s="97">
        <v>1.02</v>
      </c>
      <c r="J14" s="97">
        <v>0.15</v>
      </c>
      <c r="K14" s="97">
        <v>1.7</v>
      </c>
      <c r="L14" s="11"/>
      <c r="M14" s="7"/>
    </row>
    <row r="15" spans="1:15">
      <c r="A15" s="7"/>
      <c r="B15" s="9" t="s">
        <v>168</v>
      </c>
      <c r="C15" s="99">
        <v>0</v>
      </c>
      <c r="D15" s="99">
        <v>0</v>
      </c>
      <c r="E15" s="99">
        <v>0</v>
      </c>
      <c r="F15" s="98">
        <v>0</v>
      </c>
      <c r="G15" s="98">
        <v>7.43</v>
      </c>
      <c r="H15" s="98">
        <v>6.9</v>
      </c>
      <c r="I15" s="99">
        <v>8.25</v>
      </c>
      <c r="J15" s="99">
        <v>7.43</v>
      </c>
      <c r="K15" s="99">
        <v>6.9</v>
      </c>
      <c r="L15" s="11"/>
      <c r="M15" s="7"/>
      <c r="N15" s="17" t="s">
        <v>66</v>
      </c>
      <c r="O15" s="64">
        <f>+K13</f>
        <v>3.5060000000000002</v>
      </c>
    </row>
    <row r="16" spans="1:15">
      <c r="A16" s="7"/>
      <c r="B16" s="9" t="s">
        <v>169</v>
      </c>
      <c r="C16" s="100">
        <v>-0.22</v>
      </c>
      <c r="D16" s="100">
        <v>-0.57999999999999996</v>
      </c>
      <c r="E16" s="100">
        <v>1.34</v>
      </c>
      <c r="F16" s="101">
        <v>-1.99</v>
      </c>
      <c r="G16" s="101">
        <v>-2.33</v>
      </c>
      <c r="H16" s="101">
        <v>1.69</v>
      </c>
      <c r="I16" s="100">
        <v>4.8099999999999996</v>
      </c>
      <c r="J16" s="100">
        <v>0.56999999999999995</v>
      </c>
      <c r="K16" s="97">
        <v>4.82</v>
      </c>
      <c r="L16" s="11"/>
      <c r="M16" s="7"/>
      <c r="N16" s="17" t="s">
        <v>50</v>
      </c>
      <c r="O16" s="18">
        <f>100-O15</f>
        <v>96.494</v>
      </c>
    </row>
    <row r="17" spans="1:17">
      <c r="A17" s="7"/>
      <c r="B17" s="9" t="s">
        <v>170</v>
      </c>
      <c r="C17" s="97">
        <v>0</v>
      </c>
      <c r="D17" s="97">
        <v>0</v>
      </c>
      <c r="E17" s="97">
        <v>0</v>
      </c>
      <c r="F17" s="98">
        <v>0</v>
      </c>
      <c r="G17" s="98">
        <v>8.68</v>
      </c>
      <c r="H17" s="98">
        <v>8.02</v>
      </c>
      <c r="I17" s="97">
        <v>2.46</v>
      </c>
      <c r="J17" s="97">
        <v>8.68</v>
      </c>
      <c r="K17" s="97">
        <v>8.02</v>
      </c>
      <c r="L17" s="11"/>
      <c r="M17" s="7"/>
    </row>
    <row r="18" spans="1:17">
      <c r="A18" s="7"/>
      <c r="B18" s="9" t="s">
        <v>208</v>
      </c>
      <c r="C18" s="97">
        <v>0.03</v>
      </c>
      <c r="D18" s="97">
        <v>2.62</v>
      </c>
      <c r="E18" s="97">
        <v>1.69</v>
      </c>
      <c r="F18" s="98">
        <v>-1.76</v>
      </c>
      <c r="G18" s="98">
        <v>5.26</v>
      </c>
      <c r="H18" s="98">
        <v>5.73</v>
      </c>
      <c r="I18" s="97">
        <v>6.21</v>
      </c>
      <c r="J18" s="97">
        <v>1.38</v>
      </c>
      <c r="K18" s="97">
        <v>11.01</v>
      </c>
      <c r="L18" s="11"/>
      <c r="M18" s="7"/>
    </row>
    <row r="19" spans="1:17">
      <c r="A19" s="7"/>
      <c r="B19" s="9" t="s">
        <v>202</v>
      </c>
      <c r="C19" s="99">
        <v>0</v>
      </c>
      <c r="D19" s="99">
        <v>0</v>
      </c>
      <c r="E19" s="99">
        <v>0.28999999999999998</v>
      </c>
      <c r="F19" s="98">
        <v>1.99</v>
      </c>
      <c r="G19" s="98">
        <v>0</v>
      </c>
      <c r="H19" s="98">
        <v>5.09</v>
      </c>
      <c r="I19" s="99">
        <v>0.23</v>
      </c>
      <c r="J19" s="97">
        <v>13.38</v>
      </c>
      <c r="K19" s="99">
        <v>2.72</v>
      </c>
      <c r="L19" s="11"/>
      <c r="M19" s="7"/>
    </row>
    <row r="20" spans="1:17">
      <c r="A20" s="7"/>
      <c r="B20" s="9" t="s">
        <v>171</v>
      </c>
      <c r="C20" s="97">
        <v>0</v>
      </c>
      <c r="D20" s="97">
        <v>0</v>
      </c>
      <c r="E20" s="97">
        <v>0</v>
      </c>
      <c r="F20" s="98">
        <v>0</v>
      </c>
      <c r="G20" s="98">
        <v>0</v>
      </c>
      <c r="H20" s="98">
        <v>0</v>
      </c>
      <c r="I20" s="97">
        <v>0</v>
      </c>
      <c r="J20" s="97">
        <v>0</v>
      </c>
      <c r="K20" s="97">
        <v>0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204</v>
      </c>
      <c r="C21" s="97">
        <v>0</v>
      </c>
      <c r="D21" s="97">
        <v>0</v>
      </c>
      <c r="E21" s="97">
        <v>0</v>
      </c>
      <c r="F21" s="98">
        <v>0</v>
      </c>
      <c r="G21" s="98">
        <v>8.25</v>
      </c>
      <c r="H21" s="98">
        <v>7.63</v>
      </c>
      <c r="I21" s="97">
        <v>0</v>
      </c>
      <c r="J21" s="97">
        <v>8.25</v>
      </c>
      <c r="K21" s="97">
        <v>7.63</v>
      </c>
      <c r="L21" s="11"/>
      <c r="M21" s="7"/>
      <c r="N21" s="17">
        <v>2009</v>
      </c>
      <c r="O21" s="73">
        <f>+C13</f>
        <v>0.36066666666666669</v>
      </c>
      <c r="P21" s="73">
        <f>+F13</f>
        <v>0.89600000000000013</v>
      </c>
      <c r="Q21" s="73">
        <f>+I13</f>
        <v>2.9113333333333338</v>
      </c>
    </row>
    <row r="22" spans="1:17">
      <c r="A22" s="7"/>
      <c r="B22" s="9" t="s">
        <v>172</v>
      </c>
      <c r="C22" s="97">
        <v>3.07</v>
      </c>
      <c r="D22" s="97">
        <v>-1.77</v>
      </c>
      <c r="E22" s="97">
        <v>-1.08</v>
      </c>
      <c r="F22" s="98">
        <v>3.02</v>
      </c>
      <c r="G22" s="98">
        <v>-3.98</v>
      </c>
      <c r="H22" s="98">
        <v>0.85</v>
      </c>
      <c r="I22" s="97">
        <v>0</v>
      </c>
      <c r="J22" s="97">
        <v>-10.97</v>
      </c>
      <c r="K22" s="97">
        <v>-0.99</v>
      </c>
      <c r="L22" s="11"/>
      <c r="M22" s="7"/>
      <c r="N22" s="17">
        <v>2010</v>
      </c>
      <c r="O22" s="73">
        <f>+D13</f>
        <v>2.066666666666667E-2</v>
      </c>
      <c r="P22" s="73">
        <f>+G13</f>
        <v>1.7079999999999997</v>
      </c>
      <c r="Q22" s="73">
        <f>+J13</f>
        <v>2.3419999999999996</v>
      </c>
    </row>
    <row r="23" spans="1:17">
      <c r="A23" s="7"/>
      <c r="B23" s="9" t="s">
        <v>203</v>
      </c>
      <c r="C23" s="97">
        <v>0</v>
      </c>
      <c r="D23" s="97">
        <v>0.32</v>
      </c>
      <c r="E23" s="97">
        <v>0</v>
      </c>
      <c r="F23" s="98">
        <v>0.82</v>
      </c>
      <c r="G23" s="98">
        <v>0.32</v>
      </c>
      <c r="H23" s="98">
        <v>0.89</v>
      </c>
      <c r="I23" s="97">
        <v>4.8899999999999997</v>
      </c>
      <c r="J23" s="97">
        <v>1.18</v>
      </c>
      <c r="K23" s="97">
        <v>3.45</v>
      </c>
      <c r="L23" s="11"/>
      <c r="M23" s="7"/>
      <c r="N23" s="17">
        <v>2011</v>
      </c>
      <c r="O23" s="73">
        <f>+E13</f>
        <v>0.21600000000000003</v>
      </c>
      <c r="P23" s="73">
        <f>+H13</f>
        <v>3.171333333333334</v>
      </c>
      <c r="Q23" s="73">
        <f>+K13</f>
        <v>3.5060000000000002</v>
      </c>
    </row>
    <row r="24" spans="1:17">
      <c r="A24" s="7"/>
      <c r="B24" s="9" t="s">
        <v>173</v>
      </c>
      <c r="C24" s="97">
        <v>0.39</v>
      </c>
      <c r="D24" s="97">
        <v>0.71</v>
      </c>
      <c r="E24" s="97">
        <v>1.48</v>
      </c>
      <c r="F24" s="98">
        <v>-3.3</v>
      </c>
      <c r="G24" s="98">
        <v>-1.59</v>
      </c>
      <c r="H24" s="98">
        <v>4.25</v>
      </c>
      <c r="I24" s="97">
        <v>-4.34</v>
      </c>
      <c r="J24" s="97">
        <v>-5.14</v>
      </c>
      <c r="K24" s="97">
        <v>2.4500000000000002</v>
      </c>
      <c r="L24" s="11"/>
      <c r="M24" s="7"/>
    </row>
    <row r="25" spans="1:17">
      <c r="A25" s="7"/>
      <c r="B25" s="65" t="s">
        <v>205</v>
      </c>
      <c r="C25" s="97">
        <v>0</v>
      </c>
      <c r="D25" s="97">
        <v>0</v>
      </c>
      <c r="E25" s="97">
        <v>-0.3</v>
      </c>
      <c r="F25" s="98">
        <v>5.0199999999999996</v>
      </c>
      <c r="G25" s="98">
        <v>1.97</v>
      </c>
      <c r="H25" s="98">
        <v>4.63</v>
      </c>
      <c r="I25" s="97">
        <v>5.0199999999999996</v>
      </c>
      <c r="J25" s="97">
        <v>11.49</v>
      </c>
      <c r="K25" s="97">
        <v>4.63</v>
      </c>
      <c r="L25" s="11"/>
      <c r="M25" s="7"/>
    </row>
    <row r="26" spans="1:17">
      <c r="A26" s="7"/>
      <c r="B26" s="9" t="s">
        <v>260</v>
      </c>
      <c r="C26" s="97">
        <v>0</v>
      </c>
      <c r="D26" s="97">
        <v>0</v>
      </c>
      <c r="E26" s="97">
        <v>0</v>
      </c>
      <c r="F26" s="98">
        <v>0</v>
      </c>
      <c r="G26" s="98">
        <v>2.14</v>
      </c>
      <c r="H26" s="98">
        <v>2.38</v>
      </c>
      <c r="I26" s="97">
        <v>6.36</v>
      </c>
      <c r="J26" s="97">
        <v>2.14</v>
      </c>
      <c r="K26" s="97">
        <v>2.38</v>
      </c>
      <c r="L26" s="11"/>
      <c r="M26" s="7"/>
    </row>
    <row r="27" spans="1:17">
      <c r="A27" s="7"/>
      <c r="B27" s="9" t="s">
        <v>174</v>
      </c>
      <c r="C27" s="97">
        <v>0.34</v>
      </c>
      <c r="D27" s="97">
        <v>-0.99</v>
      </c>
      <c r="E27" s="97">
        <v>-0.65</v>
      </c>
      <c r="F27" s="98">
        <v>1.84</v>
      </c>
      <c r="G27" s="98">
        <v>-1.48</v>
      </c>
      <c r="H27" s="98">
        <v>-1.89</v>
      </c>
      <c r="I27" s="97">
        <v>0.59</v>
      </c>
      <c r="J27" s="97">
        <v>-3.41</v>
      </c>
      <c r="K27" s="97">
        <v>-3.81</v>
      </c>
      <c r="L27" s="11"/>
      <c r="M27" s="7"/>
    </row>
    <row r="28" spans="1:17">
      <c r="A28" s="7"/>
      <c r="B28" s="9" t="s">
        <v>175</v>
      </c>
      <c r="C28" s="97">
        <v>1.8</v>
      </c>
      <c r="D28" s="97">
        <v>0</v>
      </c>
      <c r="E28" s="97">
        <v>0.33</v>
      </c>
      <c r="F28" s="98">
        <v>5.74</v>
      </c>
      <c r="G28" s="98">
        <v>0</v>
      </c>
      <c r="H28" s="98">
        <v>1.36</v>
      </c>
      <c r="I28" s="97">
        <v>8.17</v>
      </c>
      <c r="J28" s="97">
        <v>0</v>
      </c>
      <c r="K28" s="97">
        <v>1.68</v>
      </c>
      <c r="L28" s="11"/>
      <c r="M28" s="7"/>
      <c r="N28" s="86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>
      <c r="A32" s="7"/>
      <c r="B32" s="65"/>
      <c r="C32" s="85"/>
      <c r="D32" s="85"/>
      <c r="E32" s="85"/>
      <c r="F32" s="85"/>
      <c r="G32" s="85"/>
      <c r="H32" s="85"/>
      <c r="I32" s="85"/>
      <c r="J32" s="85"/>
      <c r="K32" s="85"/>
      <c r="L32" s="11"/>
      <c r="M32" s="7"/>
    </row>
    <row r="33" spans="1:17">
      <c r="A33" s="7"/>
      <c r="B33" s="9"/>
      <c r="C33" s="85"/>
      <c r="D33" s="85"/>
      <c r="E33" s="85"/>
      <c r="F33" s="85"/>
      <c r="G33" s="85"/>
      <c r="H33" s="85"/>
      <c r="I33" s="85"/>
      <c r="J33" s="85"/>
      <c r="K33" s="85"/>
      <c r="L33" s="11"/>
      <c r="M33" s="7"/>
    </row>
    <row r="34" spans="1:17">
      <c r="A34" s="7"/>
      <c r="B34" s="9"/>
      <c r="C34" s="85"/>
      <c r="D34" s="85"/>
      <c r="E34" s="85"/>
      <c r="F34" s="85"/>
      <c r="G34" s="85"/>
      <c r="H34" s="85"/>
      <c r="I34" s="85"/>
      <c r="J34" s="85"/>
      <c r="K34" s="85"/>
      <c r="L34" s="11"/>
      <c r="M34" s="7"/>
    </row>
    <row r="35" spans="1:17">
      <c r="A35" s="7"/>
      <c r="B35" s="9"/>
      <c r="C35" s="85"/>
      <c r="D35" s="85"/>
      <c r="E35" s="85"/>
      <c r="F35" s="85"/>
      <c r="G35" s="85"/>
      <c r="H35" s="85"/>
      <c r="I35" s="85"/>
      <c r="J35" s="85"/>
      <c r="K35" s="85"/>
      <c r="L35" s="11"/>
      <c r="M35" s="7"/>
    </row>
    <row r="36" spans="1:17">
      <c r="A36" s="7"/>
      <c r="B36" s="9"/>
      <c r="C36" s="85"/>
      <c r="D36" s="85"/>
      <c r="E36" s="85"/>
      <c r="F36" s="85"/>
      <c r="G36" s="85"/>
      <c r="H36" s="85"/>
      <c r="I36" s="85"/>
      <c r="J36" s="85"/>
      <c r="K36" s="85"/>
      <c r="L36" s="11"/>
      <c r="M36" s="7"/>
    </row>
    <row r="37" spans="1:17">
      <c r="A37" s="7"/>
      <c r="B37" s="9"/>
      <c r="C37" s="85"/>
      <c r="D37" s="85"/>
      <c r="E37" s="85"/>
      <c r="F37" s="85"/>
      <c r="G37" s="85"/>
      <c r="H37" s="85"/>
      <c r="I37" s="85"/>
      <c r="J37" s="85"/>
      <c r="K37" s="85"/>
      <c r="L37" s="11"/>
      <c r="M37" s="7"/>
    </row>
    <row r="38" spans="1:17">
      <c r="A38" s="7"/>
      <c r="B38" s="9"/>
      <c r="C38" s="85"/>
      <c r="D38" s="85"/>
      <c r="E38" s="85"/>
      <c r="F38" s="85"/>
      <c r="G38" s="85"/>
      <c r="H38" s="85"/>
      <c r="I38" s="85"/>
      <c r="J38" s="85"/>
      <c r="K38" s="85"/>
      <c r="L38" s="11"/>
      <c r="M38" s="7"/>
    </row>
    <row r="39" spans="1:17">
      <c r="A39" s="7"/>
      <c r="B39" s="9"/>
      <c r="C39" s="85"/>
      <c r="D39" s="85"/>
      <c r="E39" s="85"/>
      <c r="F39" s="85"/>
      <c r="G39" s="85"/>
      <c r="H39" s="85"/>
      <c r="I39" s="85"/>
      <c r="J39" s="85"/>
      <c r="K39" s="85"/>
      <c r="L39" s="11"/>
      <c r="M39" s="7"/>
    </row>
    <row r="40" spans="1:17">
      <c r="A40" s="7"/>
      <c r="B40" s="9"/>
      <c r="C40" s="85"/>
      <c r="D40" s="85"/>
      <c r="E40" s="85"/>
      <c r="F40" s="85"/>
      <c r="G40" s="85"/>
      <c r="H40" s="85"/>
      <c r="I40" s="85"/>
      <c r="J40" s="85"/>
      <c r="K40" s="85"/>
      <c r="L40" s="11"/>
      <c r="M40" s="7"/>
    </row>
    <row r="41" spans="1:17">
      <c r="A41" s="7"/>
      <c r="B41" s="9"/>
      <c r="C41" s="85"/>
      <c r="D41" s="85"/>
      <c r="E41" s="85"/>
      <c r="F41" s="85"/>
      <c r="G41" s="85"/>
      <c r="H41" s="85"/>
      <c r="I41" s="85"/>
      <c r="J41" s="85"/>
      <c r="K41" s="85"/>
      <c r="L41" s="11"/>
      <c r="M41" s="7"/>
    </row>
    <row r="42" spans="1:17">
      <c r="A42" s="7"/>
      <c r="B42" s="9"/>
      <c r="C42" s="85"/>
      <c r="D42" s="85"/>
      <c r="E42" s="85"/>
      <c r="F42" s="85"/>
      <c r="G42" s="85"/>
      <c r="H42" s="85"/>
      <c r="I42" s="85"/>
      <c r="J42" s="85"/>
      <c r="K42" s="85"/>
      <c r="L42" s="11"/>
      <c r="M42" s="7"/>
    </row>
    <row r="43" spans="1:17">
      <c r="A43" s="7"/>
      <c r="B43" s="9"/>
      <c r="C43" s="85"/>
      <c r="D43" s="85"/>
      <c r="E43" s="85"/>
      <c r="F43" s="85"/>
      <c r="G43" s="85"/>
      <c r="H43" s="85"/>
      <c r="I43" s="85"/>
      <c r="J43" s="85"/>
      <c r="K43" s="8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290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  <c r="P51" s="6"/>
      <c r="Q51" s="6"/>
    </row>
    <row r="52" spans="1:17" s="17" customFormat="1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288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f>AVERAGE(C14:C17)</f>
        <v>7.6150000000000002</v>
      </c>
      <c r="D13" s="102">
        <f t="shared" ref="D13:K13" si="0">AVERAGE(D14:D17)</f>
        <v>-1.1000000000000001</v>
      </c>
      <c r="E13" s="102">
        <f t="shared" si="0"/>
        <v>-6.9999999999999993E-2</v>
      </c>
      <c r="F13" s="102">
        <f t="shared" si="0"/>
        <v>10.3325</v>
      </c>
      <c r="G13" s="102">
        <f t="shared" si="0"/>
        <v>-0.12</v>
      </c>
      <c r="H13" s="102">
        <f t="shared" si="0"/>
        <v>0.215</v>
      </c>
      <c r="I13" s="102">
        <f t="shared" si="0"/>
        <v>1.1575</v>
      </c>
      <c r="J13" s="102">
        <f t="shared" si="0"/>
        <v>-7.4349999999999996</v>
      </c>
      <c r="K13" s="102">
        <f t="shared" si="0"/>
        <v>-1.8349999999999997</v>
      </c>
      <c r="L13" s="11"/>
      <c r="M13" s="7"/>
    </row>
    <row r="14" spans="1:15">
      <c r="A14" s="7"/>
      <c r="B14" s="9" t="s">
        <v>109</v>
      </c>
      <c r="C14" s="97">
        <v>32.19</v>
      </c>
      <c r="D14" s="97">
        <v>0</v>
      </c>
      <c r="E14" s="97">
        <v>-0.98</v>
      </c>
      <c r="F14" s="98">
        <v>38.659999999999997</v>
      </c>
      <c r="G14" s="98">
        <v>-0.73</v>
      </c>
      <c r="H14" s="98">
        <v>-2.64</v>
      </c>
      <c r="I14" s="97">
        <v>0</v>
      </c>
      <c r="J14" s="97">
        <v>-29.49</v>
      </c>
      <c r="K14" s="97">
        <v>-11.61</v>
      </c>
      <c r="L14" s="11"/>
      <c r="M14" s="7"/>
    </row>
    <row r="15" spans="1:15">
      <c r="A15" s="7"/>
      <c r="B15" s="9" t="s">
        <v>262</v>
      </c>
      <c r="C15" s="99">
        <v>-2.65</v>
      </c>
      <c r="D15" s="99">
        <v>-1.35</v>
      </c>
      <c r="E15" s="99">
        <v>0</v>
      </c>
      <c r="F15" s="98">
        <v>-2.65</v>
      </c>
      <c r="G15" s="98">
        <v>-1.35</v>
      </c>
      <c r="H15" s="98">
        <v>0.43</v>
      </c>
      <c r="I15" s="99">
        <v>-3.3</v>
      </c>
      <c r="J15" s="99">
        <v>-1.35</v>
      </c>
      <c r="K15" s="99">
        <v>-0.09</v>
      </c>
      <c r="L15" s="11"/>
      <c r="M15" s="7"/>
      <c r="N15" s="17" t="s">
        <v>66</v>
      </c>
      <c r="O15" s="64">
        <f>+K13*(-1)</f>
        <v>1.8349999999999997</v>
      </c>
    </row>
    <row r="16" spans="1:15">
      <c r="A16" s="7"/>
      <c r="B16" s="9" t="s">
        <v>110</v>
      </c>
      <c r="C16" s="100">
        <v>-0.41</v>
      </c>
      <c r="D16" s="100">
        <v>0</v>
      </c>
      <c r="E16" s="100">
        <v>0.63</v>
      </c>
      <c r="F16" s="101">
        <v>1.77</v>
      </c>
      <c r="G16" s="101">
        <v>3.04</v>
      </c>
      <c r="H16" s="101">
        <v>2.23</v>
      </c>
      <c r="I16" s="100">
        <v>4.05</v>
      </c>
      <c r="J16" s="100">
        <v>4.1500000000000004</v>
      </c>
      <c r="K16" s="97">
        <v>3.5</v>
      </c>
      <c r="L16" s="11"/>
      <c r="M16" s="7"/>
      <c r="N16" s="17" t="s">
        <v>51</v>
      </c>
      <c r="O16" s="18">
        <f>100-O15</f>
        <v>98.165000000000006</v>
      </c>
    </row>
    <row r="17" spans="1:17">
      <c r="A17" s="7"/>
      <c r="B17" s="9" t="s">
        <v>108</v>
      </c>
      <c r="C17" s="97">
        <v>1.33</v>
      </c>
      <c r="D17" s="97">
        <v>-3.05</v>
      </c>
      <c r="E17" s="97">
        <v>7.0000000000000007E-2</v>
      </c>
      <c r="F17" s="98">
        <v>3.55</v>
      </c>
      <c r="G17" s="98">
        <v>-1.44</v>
      </c>
      <c r="H17" s="98">
        <v>0.84</v>
      </c>
      <c r="I17" s="97">
        <v>3.88</v>
      </c>
      <c r="J17" s="97">
        <v>-3.05</v>
      </c>
      <c r="K17" s="97">
        <v>0.86</v>
      </c>
      <c r="L17" s="11"/>
      <c r="M17" s="7"/>
    </row>
    <row r="18" spans="1:17">
      <c r="A18" s="7"/>
      <c r="B18" s="9"/>
      <c r="C18" s="85"/>
      <c r="D18" s="85"/>
      <c r="E18" s="85"/>
      <c r="F18" s="85"/>
      <c r="G18" s="85"/>
      <c r="H18" s="85"/>
      <c r="I18" s="85"/>
      <c r="J18" s="85"/>
      <c r="K18" s="85"/>
      <c r="L18" s="11"/>
      <c r="M18" s="7"/>
    </row>
    <row r="19" spans="1:17">
      <c r="A19" s="7"/>
      <c r="B19" s="9"/>
      <c r="C19" s="85"/>
      <c r="D19" s="85"/>
      <c r="E19" s="85"/>
      <c r="F19" s="85"/>
      <c r="G19" s="85"/>
      <c r="H19" s="85"/>
      <c r="I19" s="85"/>
      <c r="J19" s="85"/>
      <c r="K19" s="85"/>
      <c r="L19" s="11"/>
      <c r="M19" s="7"/>
    </row>
    <row r="20" spans="1:17">
      <c r="A20" s="7"/>
      <c r="B20" s="9"/>
      <c r="C20" s="85"/>
      <c r="D20" s="85"/>
      <c r="E20" s="85"/>
      <c r="F20" s="85"/>
      <c r="G20" s="85"/>
      <c r="H20" s="85"/>
      <c r="I20" s="85"/>
      <c r="J20" s="85"/>
      <c r="K20" s="85"/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/>
      <c r="C21" s="85"/>
      <c r="D21" s="85"/>
      <c r="E21" s="85"/>
      <c r="F21" s="85"/>
      <c r="G21" s="85"/>
      <c r="H21" s="85"/>
      <c r="I21" s="85"/>
      <c r="J21" s="85"/>
      <c r="K21" s="85"/>
      <c r="L21" s="11"/>
      <c r="M21" s="7"/>
      <c r="N21" s="17">
        <v>2009</v>
      </c>
      <c r="O21" s="73">
        <f>+C13</f>
        <v>7.6150000000000002</v>
      </c>
      <c r="P21" s="73">
        <f>+F13</f>
        <v>10.3325</v>
      </c>
      <c r="Q21" s="73">
        <f>+I13</f>
        <v>1.1575</v>
      </c>
    </row>
    <row r="22" spans="1:17">
      <c r="A22" s="7"/>
      <c r="B22" s="9"/>
      <c r="C22" s="85"/>
      <c r="D22" s="85"/>
      <c r="E22" s="85"/>
      <c r="F22" s="85"/>
      <c r="G22" s="85"/>
      <c r="H22" s="85"/>
      <c r="I22" s="85"/>
      <c r="J22" s="85"/>
      <c r="K22" s="85"/>
      <c r="L22" s="11"/>
      <c r="M22" s="7"/>
      <c r="N22" s="17">
        <v>2010</v>
      </c>
      <c r="O22" s="73">
        <f>+D13</f>
        <v>-1.1000000000000001</v>
      </c>
      <c r="P22" s="73">
        <f>+G13</f>
        <v>-0.12</v>
      </c>
      <c r="Q22" s="73">
        <f>+J13</f>
        <v>-7.4349999999999996</v>
      </c>
    </row>
    <row r="23" spans="1:17">
      <c r="A23" s="7"/>
      <c r="B23" s="9"/>
      <c r="C23" s="85"/>
      <c r="D23" s="85"/>
      <c r="E23" s="85"/>
      <c r="F23" s="85"/>
      <c r="G23" s="85"/>
      <c r="H23" s="85"/>
      <c r="I23" s="85"/>
      <c r="J23" s="85"/>
      <c r="K23" s="85"/>
      <c r="L23" s="11"/>
      <c r="M23" s="7"/>
      <c r="N23" s="17">
        <v>2011</v>
      </c>
      <c r="O23" s="73">
        <f>+E13</f>
        <v>-6.9999999999999993E-2</v>
      </c>
      <c r="P23" s="73">
        <f>+H13</f>
        <v>0.215</v>
      </c>
      <c r="Q23" s="73">
        <f>+K13</f>
        <v>-1.8349999999999997</v>
      </c>
    </row>
    <row r="24" spans="1:17">
      <c r="A24" s="7"/>
      <c r="B24" s="9"/>
      <c r="C24" s="85"/>
      <c r="D24" s="85"/>
      <c r="E24" s="85"/>
      <c r="F24" s="85"/>
      <c r="G24" s="85"/>
      <c r="H24" s="85"/>
      <c r="I24" s="85"/>
      <c r="J24" s="85"/>
      <c r="K24" s="85"/>
      <c r="L24" s="11"/>
      <c r="M24" s="7"/>
    </row>
    <row r="25" spans="1:17">
      <c r="A25" s="7"/>
      <c r="B25" s="9"/>
      <c r="C25" s="85"/>
      <c r="D25" s="85"/>
      <c r="E25" s="85"/>
      <c r="F25" s="85"/>
      <c r="G25" s="85"/>
      <c r="H25" s="85"/>
      <c r="I25" s="85"/>
      <c r="J25" s="85"/>
      <c r="K25" s="85"/>
      <c r="L25" s="11"/>
      <c r="M25" s="7"/>
    </row>
    <row r="26" spans="1:17">
      <c r="A26" s="7"/>
      <c r="B26" s="9"/>
      <c r="C26" s="85"/>
      <c r="D26" s="85"/>
      <c r="E26" s="85"/>
      <c r="F26" s="85"/>
      <c r="G26" s="85"/>
      <c r="H26" s="85"/>
      <c r="I26" s="85"/>
      <c r="J26" s="85"/>
      <c r="K26" s="85"/>
      <c r="L26" s="11"/>
      <c r="M26" s="7"/>
    </row>
    <row r="27" spans="1:17">
      <c r="A27" s="7"/>
      <c r="B27" s="9"/>
      <c r="C27" s="85"/>
      <c r="D27" s="85"/>
      <c r="E27" s="85"/>
      <c r="F27" s="85"/>
      <c r="G27" s="85"/>
      <c r="H27" s="85"/>
      <c r="I27" s="85"/>
      <c r="J27" s="85"/>
      <c r="K27" s="85"/>
      <c r="L27" s="11"/>
      <c r="M27" s="7"/>
    </row>
    <row r="28" spans="1:17">
      <c r="A28" s="7"/>
      <c r="B28" s="9"/>
      <c r="C28" s="85"/>
      <c r="D28" s="85"/>
      <c r="E28" s="85"/>
      <c r="F28" s="85"/>
      <c r="G28" s="85"/>
      <c r="H28" s="85"/>
      <c r="I28" s="85"/>
      <c r="J28" s="85"/>
      <c r="K28" s="85"/>
      <c r="L28" s="11"/>
      <c r="M28" s="7"/>
    </row>
    <row r="29" spans="1:17">
      <c r="A29" s="7"/>
      <c r="B29" s="9"/>
      <c r="C29" s="85"/>
      <c r="D29" s="85"/>
      <c r="E29" s="85"/>
      <c r="F29" s="85"/>
      <c r="G29" s="85"/>
      <c r="H29" s="85"/>
      <c r="I29" s="85"/>
      <c r="J29" s="85"/>
      <c r="K29" s="85"/>
      <c r="L29" s="11"/>
      <c r="M29" s="7"/>
    </row>
    <row r="30" spans="1:17">
      <c r="A30" s="7"/>
      <c r="B30" s="9"/>
      <c r="C30" s="85"/>
      <c r="D30" s="85"/>
      <c r="E30" s="85"/>
      <c r="F30" s="85"/>
      <c r="G30" s="85"/>
      <c r="H30" s="85"/>
      <c r="I30" s="85"/>
      <c r="J30" s="85"/>
      <c r="K30" s="8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1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263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31" sqref="F31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59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59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59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08" t="s">
        <v>289</v>
      </c>
      <c r="D7" s="108"/>
      <c r="E7" s="108"/>
      <c r="F7" s="108"/>
      <c r="G7" s="108"/>
      <c r="H7" s="108"/>
      <c r="I7" s="108"/>
      <c r="J7" s="108"/>
      <c r="K7" s="108"/>
      <c r="L7" s="11"/>
      <c r="M7" s="7"/>
    </row>
    <row r="8" spans="1:15">
      <c r="A8" s="7"/>
      <c r="B8" s="8"/>
      <c r="C8" s="107" t="s">
        <v>293</v>
      </c>
      <c r="D8" s="107"/>
      <c r="E8" s="107"/>
      <c r="F8" s="107"/>
      <c r="G8" s="107"/>
      <c r="H8" s="107"/>
      <c r="I8" s="107"/>
      <c r="J8" s="107"/>
      <c r="K8" s="107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"/>
      <c r="L9" s="11"/>
      <c r="M9" s="7"/>
    </row>
    <row r="10" spans="1:15" ht="15.75" customHeight="1">
      <c r="A10" s="7"/>
      <c r="B10" s="9"/>
      <c r="C10" s="107" t="s">
        <v>103</v>
      </c>
      <c r="D10" s="107"/>
      <c r="E10" s="107"/>
      <c r="F10" s="107" t="s">
        <v>104</v>
      </c>
      <c r="G10" s="107"/>
      <c r="H10" s="107"/>
      <c r="I10" s="107" t="s">
        <v>105</v>
      </c>
      <c r="J10" s="107"/>
      <c r="K10" s="107"/>
      <c r="L10" s="11"/>
      <c r="M10" s="7"/>
    </row>
    <row r="11" spans="1:15">
      <c r="A11" s="7"/>
      <c r="B11" s="9"/>
      <c r="C11" s="63">
        <v>2009</v>
      </c>
      <c r="D11" s="63">
        <v>2010</v>
      </c>
      <c r="E11" s="63">
        <v>2011</v>
      </c>
      <c r="F11" s="63">
        <v>2009</v>
      </c>
      <c r="G11" s="63">
        <v>2010</v>
      </c>
      <c r="H11" s="63">
        <v>2011</v>
      </c>
      <c r="I11" s="63">
        <v>2009</v>
      </c>
      <c r="J11" s="63">
        <v>2010</v>
      </c>
      <c r="K11" s="63">
        <v>2011</v>
      </c>
      <c r="L11" s="11"/>
      <c r="M11" s="7"/>
      <c r="O11" s="60"/>
    </row>
    <row r="12" spans="1:15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15">
      <c r="A13" s="7"/>
      <c r="B13" s="19" t="s">
        <v>66</v>
      </c>
      <c r="C13" s="102">
        <v>0.9358823529411765</v>
      </c>
      <c r="D13" s="102">
        <v>0.2435294117647058</v>
      </c>
      <c r="E13" s="102">
        <v>1.7623529411764707</v>
      </c>
      <c r="F13" s="102">
        <v>0.9358823529411765</v>
      </c>
      <c r="G13" s="102">
        <v>0.2435294117647058</v>
      </c>
      <c r="H13" s="102">
        <v>1.7623529411764707</v>
      </c>
      <c r="I13" s="102">
        <v>3.592352941176471</v>
      </c>
      <c r="J13" s="102">
        <v>3.6570588235294119</v>
      </c>
      <c r="K13" s="102">
        <v>4.0564705882352952</v>
      </c>
      <c r="L13" s="11"/>
      <c r="M13" s="7"/>
    </row>
    <row r="14" spans="1:15">
      <c r="A14" s="7"/>
      <c r="B14" s="9" t="s">
        <v>209</v>
      </c>
      <c r="C14" s="97">
        <v>-0.26</v>
      </c>
      <c r="D14" s="97">
        <v>-0.35</v>
      </c>
      <c r="E14" s="97">
        <v>1.17</v>
      </c>
      <c r="F14" s="98">
        <v>2.88</v>
      </c>
      <c r="G14" s="98">
        <v>11.63</v>
      </c>
      <c r="H14" s="98">
        <v>3.43</v>
      </c>
      <c r="I14" s="97">
        <v>0.38</v>
      </c>
      <c r="J14" s="97">
        <v>9.61</v>
      </c>
      <c r="K14" s="97">
        <v>3.23</v>
      </c>
      <c r="L14" s="11"/>
      <c r="M14" s="7"/>
    </row>
    <row r="15" spans="1:15">
      <c r="A15" s="7"/>
      <c r="B15" s="9" t="s">
        <v>210</v>
      </c>
      <c r="C15" s="99">
        <v>0.33</v>
      </c>
      <c r="D15" s="99">
        <v>-0.8</v>
      </c>
      <c r="E15" s="99">
        <v>0.5</v>
      </c>
      <c r="F15" s="98">
        <v>2.81</v>
      </c>
      <c r="G15" s="98">
        <v>4.09</v>
      </c>
      <c r="H15" s="98">
        <v>1.69</v>
      </c>
      <c r="I15" s="99">
        <v>7.42</v>
      </c>
      <c r="J15" s="99">
        <v>8.91</v>
      </c>
      <c r="K15" s="99">
        <v>-0.04</v>
      </c>
      <c r="L15" s="11"/>
      <c r="M15" s="7"/>
      <c r="N15" s="17" t="s">
        <v>66</v>
      </c>
      <c r="O15" s="64">
        <f>+K13</f>
        <v>4.0564705882352952</v>
      </c>
    </row>
    <row r="16" spans="1:15">
      <c r="A16" s="7"/>
      <c r="B16" s="9" t="s">
        <v>211</v>
      </c>
      <c r="C16" s="100">
        <v>0.62</v>
      </c>
      <c r="D16" s="100">
        <v>0</v>
      </c>
      <c r="E16" s="100">
        <v>-0.67</v>
      </c>
      <c r="F16" s="101">
        <v>2.15</v>
      </c>
      <c r="G16" s="101">
        <v>1.19</v>
      </c>
      <c r="H16" s="101">
        <v>-1.19</v>
      </c>
      <c r="I16" s="100">
        <v>1.1599999999999999</v>
      </c>
      <c r="J16" s="100">
        <v>1.72</v>
      </c>
      <c r="K16" s="97">
        <v>11.15</v>
      </c>
      <c r="L16" s="11"/>
      <c r="M16" s="7"/>
      <c r="N16" s="17" t="s">
        <v>65</v>
      </c>
      <c r="O16" s="18">
        <f>100-O15</f>
        <v>95.9435294117647</v>
      </c>
    </row>
    <row r="17" spans="1:17">
      <c r="A17" s="7"/>
      <c r="B17" s="9" t="s">
        <v>212</v>
      </c>
      <c r="C17" s="97">
        <v>0</v>
      </c>
      <c r="D17" s="97">
        <v>0</v>
      </c>
      <c r="E17" s="97">
        <v>0</v>
      </c>
      <c r="F17" s="98">
        <v>0.33</v>
      </c>
      <c r="G17" s="98">
        <v>0</v>
      </c>
      <c r="H17" s="98">
        <v>2</v>
      </c>
      <c r="I17" s="97">
        <v>-3</v>
      </c>
      <c r="J17" s="97">
        <v>7.36</v>
      </c>
      <c r="K17" s="97">
        <v>1.1100000000000001</v>
      </c>
      <c r="L17" s="11"/>
      <c r="M17" s="7"/>
    </row>
    <row r="18" spans="1:17">
      <c r="A18" s="7"/>
      <c r="B18" s="9" t="s">
        <v>213</v>
      </c>
      <c r="C18" s="97">
        <v>-0.1</v>
      </c>
      <c r="D18" s="97">
        <v>-0.63</v>
      </c>
      <c r="E18" s="97">
        <v>0.93</v>
      </c>
      <c r="F18" s="98">
        <v>1.41</v>
      </c>
      <c r="G18" s="98">
        <v>-1.26</v>
      </c>
      <c r="H18" s="98">
        <v>5.69</v>
      </c>
      <c r="I18" s="97">
        <v>4.78</v>
      </c>
      <c r="J18" s="97">
        <v>-1.65</v>
      </c>
      <c r="K18" s="97">
        <v>7.92</v>
      </c>
      <c r="L18" s="11"/>
      <c r="M18" s="7"/>
    </row>
    <row r="19" spans="1:17">
      <c r="A19" s="7"/>
      <c r="B19" s="9" t="s">
        <v>214</v>
      </c>
      <c r="C19" s="99">
        <v>0</v>
      </c>
      <c r="D19" s="99">
        <v>-0.87</v>
      </c>
      <c r="E19" s="99">
        <v>0.52</v>
      </c>
      <c r="F19" s="98">
        <v>0.23</v>
      </c>
      <c r="G19" s="98">
        <v>1.41</v>
      </c>
      <c r="H19" s="98">
        <v>1.71</v>
      </c>
      <c r="I19" s="99">
        <v>1.79</v>
      </c>
      <c r="J19" s="99">
        <v>2.33</v>
      </c>
      <c r="K19" s="99">
        <v>0.9</v>
      </c>
      <c r="L19" s="11"/>
      <c r="M19" s="7"/>
    </row>
    <row r="20" spans="1:17">
      <c r="A20" s="7"/>
      <c r="B20" s="9" t="s">
        <v>215</v>
      </c>
      <c r="C20" s="100">
        <v>0.28000000000000003</v>
      </c>
      <c r="D20" s="100">
        <v>-0.76</v>
      </c>
      <c r="E20" s="100">
        <v>0.71</v>
      </c>
      <c r="F20" s="101">
        <v>0.2</v>
      </c>
      <c r="G20" s="101">
        <v>1.46</v>
      </c>
      <c r="H20" s="101">
        <v>2.16</v>
      </c>
      <c r="I20" s="100">
        <v>1.28</v>
      </c>
      <c r="J20" s="100">
        <v>2.4300000000000002</v>
      </c>
      <c r="K20" s="97">
        <v>4.3600000000000003</v>
      </c>
      <c r="L20" s="11"/>
      <c r="M20" s="7"/>
      <c r="O20" s="17" t="s">
        <v>103</v>
      </c>
      <c r="P20" s="17" t="s">
        <v>104</v>
      </c>
      <c r="Q20" s="17" t="s">
        <v>105</v>
      </c>
    </row>
    <row r="21" spans="1:17">
      <c r="A21" s="7"/>
      <c r="B21" s="9" t="s">
        <v>219</v>
      </c>
      <c r="C21" s="97">
        <v>0.59</v>
      </c>
      <c r="D21" s="97">
        <v>1.1299999999999999</v>
      </c>
      <c r="E21" s="97">
        <v>0.15</v>
      </c>
      <c r="F21" s="98">
        <v>1.54</v>
      </c>
      <c r="G21" s="98">
        <v>2.29</v>
      </c>
      <c r="H21" s="98">
        <v>1.32</v>
      </c>
      <c r="I21" s="97">
        <v>1.86</v>
      </c>
      <c r="J21" s="97">
        <v>7.99</v>
      </c>
      <c r="K21" s="97">
        <v>3.53</v>
      </c>
      <c r="L21" s="11"/>
      <c r="M21" s="7"/>
      <c r="N21" s="17">
        <v>2009</v>
      </c>
      <c r="O21" s="73">
        <f>+C13</f>
        <v>0.9358823529411765</v>
      </c>
      <c r="P21" s="73">
        <f>+F13</f>
        <v>0.9358823529411765</v>
      </c>
      <c r="Q21" s="73">
        <f>+I13</f>
        <v>3.592352941176471</v>
      </c>
    </row>
    <row r="22" spans="1:17">
      <c r="A22" s="7"/>
      <c r="B22" s="9" t="s">
        <v>216</v>
      </c>
      <c r="C22" s="97">
        <v>0</v>
      </c>
      <c r="D22" s="97">
        <v>0</v>
      </c>
      <c r="E22" s="97">
        <v>1.31</v>
      </c>
      <c r="F22" s="98">
        <v>4.62</v>
      </c>
      <c r="G22" s="98">
        <v>2.79</v>
      </c>
      <c r="H22" s="98">
        <v>15.58</v>
      </c>
      <c r="I22" s="97">
        <v>14.54</v>
      </c>
      <c r="J22" s="97">
        <v>0.92</v>
      </c>
      <c r="K22" s="97">
        <v>5.47</v>
      </c>
      <c r="L22" s="11"/>
      <c r="M22" s="7"/>
      <c r="N22" s="17">
        <v>2010</v>
      </c>
      <c r="O22" s="73">
        <f>+D13</f>
        <v>0.2435294117647058</v>
      </c>
      <c r="P22" s="73">
        <f>+G13</f>
        <v>0.2435294117647058</v>
      </c>
      <c r="Q22" s="73">
        <f>+J13</f>
        <v>3.6570588235294119</v>
      </c>
    </row>
    <row r="23" spans="1:17">
      <c r="A23" s="7"/>
      <c r="B23" s="9" t="s">
        <v>220</v>
      </c>
      <c r="C23" s="99">
        <v>0</v>
      </c>
      <c r="D23" s="99">
        <v>7.0000000000000007E-2</v>
      </c>
      <c r="E23" s="99">
        <v>-0.73</v>
      </c>
      <c r="F23" s="98">
        <v>-0.35</v>
      </c>
      <c r="G23" s="98">
        <v>-0.89</v>
      </c>
      <c r="H23" s="98">
        <v>-1.37</v>
      </c>
      <c r="I23" s="99">
        <v>2.2000000000000002</v>
      </c>
      <c r="J23" s="99">
        <v>2.54</v>
      </c>
      <c r="K23" s="99">
        <v>-4.1900000000000004</v>
      </c>
      <c r="L23" s="11"/>
      <c r="M23" s="7"/>
      <c r="N23" s="17">
        <v>2011</v>
      </c>
      <c r="O23" s="73">
        <f>+E13</f>
        <v>1.7623529411764707</v>
      </c>
      <c r="P23" s="73">
        <f>+H13</f>
        <v>1.7623529411764707</v>
      </c>
      <c r="Q23" s="73">
        <f>+K13</f>
        <v>4.0564705882352952</v>
      </c>
    </row>
    <row r="24" spans="1:17">
      <c r="A24" s="7"/>
      <c r="B24" s="9" t="s">
        <v>221</v>
      </c>
      <c r="C24" s="100">
        <v>0</v>
      </c>
      <c r="D24" s="100">
        <v>0</v>
      </c>
      <c r="E24" s="100">
        <v>-1.1100000000000001</v>
      </c>
      <c r="F24" s="101">
        <v>7.46</v>
      </c>
      <c r="G24" s="101">
        <v>1.26</v>
      </c>
      <c r="H24" s="101">
        <v>2.99</v>
      </c>
      <c r="I24" s="100">
        <v>8.67</v>
      </c>
      <c r="J24" s="100">
        <v>-2.63</v>
      </c>
      <c r="K24" s="97">
        <v>3.85</v>
      </c>
      <c r="L24" s="11"/>
      <c r="M24" s="7"/>
    </row>
    <row r="25" spans="1:17">
      <c r="A25" s="7"/>
      <c r="B25" s="9" t="s">
        <v>222</v>
      </c>
      <c r="C25" s="97">
        <v>0</v>
      </c>
      <c r="D25" s="97">
        <v>-0.99</v>
      </c>
      <c r="E25" s="97">
        <v>2.59</v>
      </c>
      <c r="F25" s="98">
        <v>5.4</v>
      </c>
      <c r="G25" s="98">
        <v>-3.64</v>
      </c>
      <c r="H25" s="98">
        <v>4.5599999999999996</v>
      </c>
      <c r="I25" s="97">
        <v>0</v>
      </c>
      <c r="J25" s="97">
        <v>-5.45</v>
      </c>
      <c r="K25" s="97">
        <v>2.96</v>
      </c>
      <c r="L25" s="11"/>
      <c r="M25" s="7"/>
    </row>
    <row r="26" spans="1:17">
      <c r="A26" s="7"/>
      <c r="B26" s="9" t="s">
        <v>223</v>
      </c>
      <c r="C26" s="97">
        <v>0.71</v>
      </c>
      <c r="D26" s="97">
        <v>0</v>
      </c>
      <c r="E26" s="97">
        <v>0.19</v>
      </c>
      <c r="F26" s="98">
        <v>5.77</v>
      </c>
      <c r="G26" s="98">
        <v>3.72</v>
      </c>
      <c r="H26" s="98">
        <v>2.06</v>
      </c>
      <c r="I26" s="97">
        <v>7.93</v>
      </c>
      <c r="J26" s="97">
        <v>4.8499999999999996</v>
      </c>
      <c r="K26" s="97">
        <v>4.2699999999999996</v>
      </c>
      <c r="L26" s="11"/>
      <c r="M26" s="7"/>
    </row>
    <row r="27" spans="1:17">
      <c r="A27" s="7"/>
      <c r="B27" s="9" t="s">
        <v>265</v>
      </c>
      <c r="C27" s="99">
        <v>0.84</v>
      </c>
      <c r="D27" s="100">
        <v>0</v>
      </c>
      <c r="E27" s="100">
        <v>0.16</v>
      </c>
      <c r="F27" s="98">
        <v>3.99</v>
      </c>
      <c r="G27" s="101">
        <v>3.89</v>
      </c>
      <c r="H27" s="101">
        <v>2.21</v>
      </c>
      <c r="I27" s="99">
        <v>5.0999999999999996</v>
      </c>
      <c r="J27" s="100">
        <v>5.53</v>
      </c>
      <c r="K27" s="100">
        <v>6.3</v>
      </c>
      <c r="L27" s="11"/>
      <c r="M27" s="7"/>
    </row>
    <row r="28" spans="1:17">
      <c r="A28" s="7"/>
      <c r="B28" s="9" t="s">
        <v>231</v>
      </c>
      <c r="C28" s="99">
        <v>1.22</v>
      </c>
      <c r="D28" s="100">
        <v>0.69</v>
      </c>
      <c r="E28" s="100">
        <v>1.51</v>
      </c>
      <c r="F28" s="98">
        <v>2.54</v>
      </c>
      <c r="G28" s="101">
        <v>-1.89</v>
      </c>
      <c r="H28" s="101">
        <v>7.41</v>
      </c>
      <c r="I28" s="99">
        <v>1.01</v>
      </c>
      <c r="J28" s="100">
        <v>2.4</v>
      </c>
      <c r="K28" s="100">
        <v>7.2</v>
      </c>
      <c r="L28" s="11"/>
      <c r="M28" s="7"/>
    </row>
    <row r="29" spans="1:17">
      <c r="A29" s="7"/>
      <c r="B29" s="9" t="s">
        <v>217</v>
      </c>
      <c r="C29" s="100">
        <v>0</v>
      </c>
      <c r="D29" s="100">
        <v>0</v>
      </c>
      <c r="E29" s="100">
        <v>-0.64</v>
      </c>
      <c r="F29" s="101">
        <v>4.34</v>
      </c>
      <c r="G29" s="101">
        <v>2.41</v>
      </c>
      <c r="H29" s="101">
        <v>-2.87</v>
      </c>
      <c r="I29" s="100">
        <v>-1.02</v>
      </c>
      <c r="J29" s="100">
        <v>8.2899999999999991</v>
      </c>
      <c r="K29" s="97">
        <v>-6.28</v>
      </c>
      <c r="L29" s="11"/>
      <c r="M29" s="7"/>
    </row>
    <row r="30" spans="1:17">
      <c r="A30" s="7"/>
      <c r="B30" s="9" t="s">
        <v>218</v>
      </c>
      <c r="C30" s="97">
        <v>2.6</v>
      </c>
      <c r="D30" s="97">
        <v>3.18</v>
      </c>
      <c r="E30" s="97">
        <v>0</v>
      </c>
      <c r="F30" s="98">
        <v>4.2699999999999996</v>
      </c>
      <c r="G30" s="98">
        <v>9.1199999999999992</v>
      </c>
      <c r="H30" s="98">
        <v>3.9</v>
      </c>
      <c r="I30" s="97">
        <v>-2.12</v>
      </c>
      <c r="J30" s="97">
        <v>7.02</v>
      </c>
      <c r="K30" s="97">
        <v>3.9</v>
      </c>
      <c r="L30" s="11"/>
      <c r="M30" s="7"/>
    </row>
    <row r="31" spans="1:17">
      <c r="A31" s="7"/>
      <c r="B31" s="9"/>
      <c r="C31" s="85"/>
      <c r="D31" s="85"/>
      <c r="E31" s="85"/>
      <c r="F31" s="85"/>
      <c r="G31" s="85"/>
      <c r="H31" s="85"/>
      <c r="I31" s="85"/>
      <c r="J31" s="85"/>
      <c r="K31" s="8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1"/>
      <c r="L48" s="11"/>
      <c r="M48" s="7"/>
    </row>
    <row r="49" spans="1:13">
      <c r="A49" s="7"/>
      <c r="B49" s="23" t="s">
        <v>290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266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224</v>
      </c>
      <c r="C51" s="57"/>
      <c r="D51" s="57"/>
      <c r="E51" s="57"/>
      <c r="F51" s="57"/>
      <c r="G51" s="57"/>
      <c r="H51" s="57"/>
      <c r="I51" s="57"/>
      <c r="J51" s="57"/>
      <c r="K51" s="57"/>
      <c r="L51" s="58"/>
      <c r="M51" s="7"/>
    </row>
    <row r="52" spans="1:13">
      <c r="A52" s="62"/>
      <c r="B52" s="62"/>
      <c r="C52" s="62"/>
      <c r="D52" s="62"/>
      <c r="E52" s="62"/>
      <c r="F52" s="62"/>
      <c r="G52" s="62"/>
      <c r="H52" s="62"/>
      <c r="I52" s="62"/>
      <c r="J52" s="62"/>
      <c r="K52" s="62"/>
      <c r="L52" s="62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62</vt:i4>
      </vt:variant>
      <vt:variant>
        <vt:lpstr>Rangos con nombre</vt:lpstr>
      </vt:variant>
      <vt:variant>
        <vt:i4>62</vt:i4>
      </vt:variant>
    </vt:vector>
  </HeadingPairs>
  <TitlesOfParts>
    <vt:vector size="124" baseType="lpstr">
      <vt:lpstr>Índice</vt:lpstr>
      <vt:lpstr>IPC (%)</vt:lpstr>
      <vt:lpstr>IPC ingreso promedio</vt:lpstr>
      <vt:lpstr>Ingresos promedios alimentos</vt:lpstr>
      <vt:lpstr>Ingresos promedios vivienda</vt:lpstr>
      <vt:lpstr>Ingresos promedios vestuario</vt:lpstr>
      <vt:lpstr>Ingresos promedios salud</vt:lpstr>
      <vt:lpstr>Ingresos promedios educación</vt:lpstr>
      <vt:lpstr>Ingresos promedios diversión</vt:lpstr>
      <vt:lpstr>Ingresos promedios transporte</vt:lpstr>
      <vt:lpstr>Ingresos promedios comunicación</vt:lpstr>
      <vt:lpstr>Ingresos promedios otros gastos</vt:lpstr>
      <vt:lpstr>IPC ingresos bajos</vt:lpstr>
      <vt:lpstr>Ingresos bajos alimentos</vt:lpstr>
      <vt:lpstr>Ingresos bajos vivienda</vt:lpstr>
      <vt:lpstr>Ingresos bajos vestuario</vt:lpstr>
      <vt:lpstr>Ingresos bajos salud</vt:lpstr>
      <vt:lpstr>Ingresos bajos educación</vt:lpstr>
      <vt:lpstr>Ingresos bajos diversión</vt:lpstr>
      <vt:lpstr>Ingresos bajos transporte</vt:lpstr>
      <vt:lpstr>Ingresos bajos comunicaciones</vt:lpstr>
      <vt:lpstr>Ingresos bajos otros gastos</vt:lpstr>
      <vt:lpstr>IPC ingresos altos</vt:lpstr>
      <vt:lpstr>Ingresos altos alimentos</vt:lpstr>
      <vt:lpstr>Ingresos altos vivienda</vt:lpstr>
      <vt:lpstr>Ingresos altos vestuario</vt:lpstr>
      <vt:lpstr>Ingresos altos salud</vt:lpstr>
      <vt:lpstr>Ingresos altos educacion</vt:lpstr>
      <vt:lpstr>Ingresos altos diversion</vt:lpstr>
      <vt:lpstr>Ingresos altos transporte</vt:lpstr>
      <vt:lpstr>Ingresos altos comunicacion</vt:lpstr>
      <vt:lpstr>Ingresos altos otros gastos</vt:lpstr>
      <vt:lpstr>IPC x grupo ing promedio</vt:lpstr>
      <vt:lpstr>IPC alimentos ing promedios</vt:lpstr>
      <vt:lpstr>IPC vivienda ing promedios</vt:lpstr>
      <vt:lpstr>IPC vestuario ing promedios</vt:lpstr>
      <vt:lpstr>IPC salud ing promedios</vt:lpstr>
      <vt:lpstr>IPC educación ing promedios</vt:lpstr>
      <vt:lpstr>IPC diversión ing promedios</vt:lpstr>
      <vt:lpstr>IPC transporte ing promedios</vt:lpstr>
      <vt:lpstr>IPC comunicacióne ing promedios</vt:lpstr>
      <vt:lpstr>IPC otros gastos ing promedios</vt:lpstr>
      <vt:lpstr>IPC x grupo  ing bajos</vt:lpstr>
      <vt:lpstr>IPC alimentos ing bajos</vt:lpstr>
      <vt:lpstr>IPC vivienda ing bajos</vt:lpstr>
      <vt:lpstr>IPC vestuario ing bajos</vt:lpstr>
      <vt:lpstr>IPC salud ing bajos</vt:lpstr>
      <vt:lpstr>IPC educación ing bajos</vt:lpstr>
      <vt:lpstr>IPC diversión ing bajos</vt:lpstr>
      <vt:lpstr>IPC transporte ing bajos</vt:lpstr>
      <vt:lpstr>IPC comunicacióne ing bajos</vt:lpstr>
      <vt:lpstr>IPC otros gastos ing bajos</vt:lpstr>
      <vt:lpstr>IPC x grupo  ing altos</vt:lpstr>
      <vt:lpstr>IPC alimentos ing altos</vt:lpstr>
      <vt:lpstr>IPC vivienda ing altos</vt:lpstr>
      <vt:lpstr>IPC vestuario ing altos</vt:lpstr>
      <vt:lpstr>IPC salud ing altos</vt:lpstr>
      <vt:lpstr>IPC educación ing altos</vt:lpstr>
      <vt:lpstr>IPC diversión ing altos</vt:lpstr>
      <vt:lpstr>IPC transporte ing altos</vt:lpstr>
      <vt:lpstr>IPC comunicacióne ing altos</vt:lpstr>
      <vt:lpstr>IPC otros gastos ing altos</vt:lpstr>
      <vt:lpstr>Índice!Área_de_impresión</vt:lpstr>
      <vt:lpstr>'Ingresos altos alimentos'!Área_de_impresión</vt:lpstr>
      <vt:lpstr>'Ingresos altos comunicacion'!Área_de_impresión</vt:lpstr>
      <vt:lpstr>'Ingresos altos diversion'!Área_de_impresión</vt:lpstr>
      <vt:lpstr>'Ingresos altos educacion'!Área_de_impresión</vt:lpstr>
      <vt:lpstr>'Ingresos altos otros gastos'!Área_de_impresión</vt:lpstr>
      <vt:lpstr>'Ingresos altos salud'!Área_de_impresión</vt:lpstr>
      <vt:lpstr>'Ingresos altos transporte'!Área_de_impresión</vt:lpstr>
      <vt:lpstr>'Ingresos altos vestuario'!Área_de_impresión</vt:lpstr>
      <vt:lpstr>'Ingresos altos vivienda'!Área_de_impresión</vt:lpstr>
      <vt:lpstr>'Ingresos bajos alimentos'!Área_de_impresión</vt:lpstr>
      <vt:lpstr>'Ingresos bajos comunicaciones'!Área_de_impresión</vt:lpstr>
      <vt:lpstr>'Ingresos bajos diversión'!Área_de_impresión</vt:lpstr>
      <vt:lpstr>'Ingresos bajos educación'!Área_de_impresión</vt:lpstr>
      <vt:lpstr>'Ingresos bajos otros gastos'!Área_de_impresión</vt:lpstr>
      <vt:lpstr>'Ingresos bajos salud'!Área_de_impresión</vt:lpstr>
      <vt:lpstr>'Ingresos bajos transporte'!Área_de_impresión</vt:lpstr>
      <vt:lpstr>'Ingresos bajos vestuario'!Área_de_impresión</vt:lpstr>
      <vt:lpstr>'Ingresos bajos vivienda'!Área_de_impresión</vt:lpstr>
      <vt:lpstr>'Ingresos promedios alimentos'!Área_de_impresión</vt:lpstr>
      <vt:lpstr>'Ingresos promedios comunicación'!Área_de_impresión</vt:lpstr>
      <vt:lpstr>'Ingresos promedios diversión'!Área_de_impresión</vt:lpstr>
      <vt:lpstr>'Ingresos promedios educación'!Área_de_impresión</vt:lpstr>
      <vt:lpstr>'Ingresos promedios otros gastos'!Área_de_impresión</vt:lpstr>
      <vt:lpstr>'Ingresos promedios salud'!Área_de_impresión</vt:lpstr>
      <vt:lpstr>'Ingresos promedios transporte'!Área_de_impresión</vt:lpstr>
      <vt:lpstr>'Ingresos promedios vestuario'!Área_de_impresión</vt:lpstr>
      <vt:lpstr>'Ingresos promedios vivienda'!Área_de_impresión</vt:lpstr>
      <vt:lpstr>'IPC (%)'!Área_de_impresión</vt:lpstr>
      <vt:lpstr>'IPC alimentos ing altos'!Área_de_impresión</vt:lpstr>
      <vt:lpstr>'IPC alimentos ing bajos'!Área_de_impresión</vt:lpstr>
      <vt:lpstr>'IPC alimentos ing promedios'!Área_de_impresión</vt:lpstr>
      <vt:lpstr>'IPC comunicacióne ing altos'!Área_de_impresión</vt:lpstr>
      <vt:lpstr>'IPC comunicacióne ing bajos'!Área_de_impresión</vt:lpstr>
      <vt:lpstr>'IPC comunicacióne ing promedios'!Área_de_impresión</vt:lpstr>
      <vt:lpstr>'IPC diversión ing altos'!Área_de_impresión</vt:lpstr>
      <vt:lpstr>'IPC diversión ing bajos'!Área_de_impresión</vt:lpstr>
      <vt:lpstr>'IPC diversión ing promedios'!Área_de_impresión</vt:lpstr>
      <vt:lpstr>'IPC educación ing altos'!Área_de_impresión</vt:lpstr>
      <vt:lpstr>'IPC educación ing bajos'!Área_de_impresión</vt:lpstr>
      <vt:lpstr>'IPC educación ing promedios'!Área_de_impresión</vt:lpstr>
      <vt:lpstr>'IPC ingreso promedio'!Área_de_impresión</vt:lpstr>
      <vt:lpstr>'IPC ingresos altos'!Área_de_impresión</vt:lpstr>
      <vt:lpstr>'IPC ingresos bajos'!Área_de_impresión</vt:lpstr>
      <vt:lpstr>'IPC otros gastos ing altos'!Área_de_impresión</vt:lpstr>
      <vt:lpstr>'IPC otros gastos ing bajos'!Área_de_impresión</vt:lpstr>
      <vt:lpstr>'IPC otros gastos ing promedios'!Área_de_impresión</vt:lpstr>
      <vt:lpstr>'IPC salud ing altos'!Área_de_impresión</vt:lpstr>
      <vt:lpstr>'IPC salud ing bajos'!Área_de_impresión</vt:lpstr>
      <vt:lpstr>'IPC salud ing promedios'!Área_de_impresión</vt:lpstr>
      <vt:lpstr>'IPC transporte ing altos'!Área_de_impresión</vt:lpstr>
      <vt:lpstr>'IPC transporte ing bajos'!Área_de_impresión</vt:lpstr>
      <vt:lpstr>'IPC transporte ing promedios'!Área_de_impresión</vt:lpstr>
      <vt:lpstr>'IPC vestuario ing altos'!Área_de_impresión</vt:lpstr>
      <vt:lpstr>'IPC vestuario ing bajos'!Área_de_impresión</vt:lpstr>
      <vt:lpstr>'IPC vestuario ing promedios'!Área_de_impresión</vt:lpstr>
      <vt:lpstr>'IPC vivienda ing altos'!Área_de_impresión</vt:lpstr>
      <vt:lpstr>'IPC vivienda ing bajos'!Área_de_impresión</vt:lpstr>
      <vt:lpstr>'IPC vivienda ing promedios'!Área_de_impresión</vt:lpstr>
      <vt:lpstr>'IPC x grupo  ing altos'!Área_de_impresión</vt:lpstr>
      <vt:lpstr>'IPC x grupo  ing bajos'!Área_de_impresión</vt:lpstr>
      <vt:lpstr>'IPC x grupo ing promedio'!Área_de_impresión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2011-05-13T13:55:02Z</cp:lastPrinted>
  <dcterms:created xsi:type="dcterms:W3CDTF">2010-10-05T21:06:03Z</dcterms:created>
  <dcterms:modified xsi:type="dcterms:W3CDTF">2011-05-13T16:08:33Z</dcterms:modified>
</cp:coreProperties>
</file>