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charts/chart74.xml" ContentType="application/vnd.openxmlformats-officedocument.drawingml.chart+xml"/>
  <Override PartName="/xl/drawings/drawing42.xml" ContentType="application/vnd.openxmlformats-officedocument.drawing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ml.chartshapes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charts/chart79.xml" ContentType="application/vnd.openxmlformats-officedocument.drawingml.chart+xml"/>
  <Override PartName="/xl/drawings/drawing47.xml" ContentType="application/vnd.openxmlformats-officedocument.drawingml.chartshapes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17.xml" ContentType="application/vnd.openxmlformats-officedocument.drawingml.chart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82.xml" ContentType="application/vnd.openxmlformats-officedocument.drawingml.chart+xml"/>
  <Override PartName="/xl/drawings/drawing50.xml" ContentType="application/vnd.openxmlformats-officedocument.drawing+xml"/>
  <Override PartName="/xl/charts/chart11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charts/chart71.xml" ContentType="application/vnd.openxmlformats-officedocument.drawingml.chart+xml"/>
  <Override PartName="/xl/charts/chart102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drawings/drawing59.xml" ContentType="application/vnd.openxmlformats-officedocument.drawingml.chartshapes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charts/chart76.xml" ContentType="application/vnd.openxmlformats-officedocument.drawingml.chart+xml"/>
  <Override PartName="/xl/drawings/drawing44.xml" ContentType="application/vnd.openxmlformats-officedocument.drawing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ml.chartshapes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charts/chart108.xml" ContentType="application/vnd.openxmlformats-officedocument.drawingml.chart+xml"/>
  <Override PartName="/xl/drawings/drawing63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5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44.xml" ContentType="application/vnd.openxmlformats-officedocument.drawingml.chart+xml"/>
  <Override PartName="/xl/drawings/drawing30.xml" ContentType="application/vnd.openxmlformats-officedocument.drawing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charts/chart78.xml" ContentType="application/vnd.openxmlformats-officedocument.drawingml.chart+xml"/>
  <Override PartName="/xl/drawings/drawing46.xml" ContentType="application/vnd.openxmlformats-officedocument.drawingml.chartshapes+xml"/>
  <Override PartName="/xl/charts/chart89.xml" ContentType="application/vnd.openxmlformats-officedocument.drawingml.chart+xml"/>
  <Override PartName="/xl/drawings/drawing35.xml" ContentType="application/vnd.openxmlformats-officedocument.drawingml.chartshapes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506"/>
  </bookViews>
  <sheets>
    <sheet name="Índice" sheetId="2" r:id="rId1"/>
    <sheet name="IPC (%)" sheetId="1" r:id="rId2"/>
    <sheet name="IPC ingreso promedio" sheetId="3" r:id="rId3"/>
    <sheet name="Ingresos promedios alimentos" sheetId="5" r:id="rId4"/>
    <sheet name="Ingresos promedios vivienda" sheetId="6" r:id="rId5"/>
    <sheet name="Ingresos promedios vestuario" sheetId="7" r:id="rId6"/>
    <sheet name="Ingresos promedios salud" sheetId="8" r:id="rId7"/>
    <sheet name="Ingresos promedios educación" sheetId="9" r:id="rId8"/>
    <sheet name="Ingresos promedios diversión" sheetId="10" r:id="rId9"/>
    <sheet name="Ingresos promedios transporte" sheetId="11" r:id="rId10"/>
    <sheet name="Ingresos promedios comunicación" sheetId="12" r:id="rId11"/>
    <sheet name="Ingresos promedios otros gastos" sheetId="13" r:id="rId12"/>
    <sheet name="IPC ingresos bajos" sheetId="14" r:id="rId13"/>
    <sheet name="Ingresos bajos alimentos" sheetId="16" r:id="rId14"/>
    <sheet name="Ingresos bajos vivienda" sheetId="17" r:id="rId15"/>
    <sheet name="Ingresos bajos vestuario" sheetId="18" r:id="rId16"/>
    <sheet name="Ingresos bajos salud" sheetId="19" r:id="rId17"/>
    <sheet name="Ingresos bajos educación" sheetId="20" r:id="rId18"/>
    <sheet name="Ingresos bajos diversión" sheetId="21" r:id="rId19"/>
    <sheet name="Ingresos bajos transporte" sheetId="22" r:id="rId20"/>
    <sheet name="Ingresos bajos comunicaciones" sheetId="23" r:id="rId21"/>
    <sheet name="Ingresos bajos otros gastos" sheetId="24" r:id="rId22"/>
    <sheet name="IPC ingresos altos" sheetId="15" r:id="rId23"/>
    <sheet name="Ingresos altos alimentos" sheetId="25" r:id="rId24"/>
    <sheet name="Ingresos altos vivienda" sheetId="26" r:id="rId25"/>
    <sheet name="Ingresos altos vestuario" sheetId="27" r:id="rId26"/>
    <sheet name="Ingresos altos salud" sheetId="28" r:id="rId27"/>
    <sheet name="Ingresos altos educacion" sheetId="29" r:id="rId28"/>
    <sheet name="Ingresos altos diversion" sheetId="30" r:id="rId29"/>
    <sheet name="Ingresos altos transporte" sheetId="31" r:id="rId30"/>
    <sheet name="Ingresos altos comunicacion" sheetId="32" r:id="rId31"/>
    <sheet name="Ingresos altos otros gastos" sheetId="33" r:id="rId32"/>
    <sheet name="IPC x grupo ing promedio" sheetId="34" r:id="rId33"/>
    <sheet name="IPC alimentos ing promedios" sheetId="36" r:id="rId34"/>
    <sheet name="IPC vivienda ing promedios" sheetId="41" r:id="rId35"/>
    <sheet name="IPC vestuario ing promedios" sheetId="42" r:id="rId36"/>
    <sheet name="IPC salud ing promedios" sheetId="43" r:id="rId37"/>
    <sheet name="IPC educación ing promedios" sheetId="44" r:id="rId38"/>
    <sheet name="IPC diversión ing promedios" sheetId="45" r:id="rId39"/>
    <sheet name="IPC transporte ing promedios" sheetId="46" r:id="rId40"/>
    <sheet name="IPC comunicacióne ing promedios" sheetId="40" r:id="rId41"/>
    <sheet name="IPC otros gastos ing promedios" sheetId="47" r:id="rId42"/>
    <sheet name="IPC x grupo  ing bajos" sheetId="35" r:id="rId43"/>
    <sheet name="IPC alimentos ing bajos" sheetId="37" r:id="rId44"/>
    <sheet name="IPC vivienda ing bajos" sheetId="48" r:id="rId45"/>
    <sheet name="IPC vestuario ing bajos" sheetId="50" r:id="rId46"/>
    <sheet name="IPC salud ing bajos" sheetId="52" r:id="rId47"/>
    <sheet name="IPC educación ing bajos" sheetId="54" r:id="rId48"/>
    <sheet name="IPC diversión ing bajos" sheetId="56" r:id="rId49"/>
    <sheet name="IPC transporte ing bajos" sheetId="58" r:id="rId50"/>
    <sheet name="IPC comunicacióne ing bajos" sheetId="60" r:id="rId51"/>
    <sheet name="IPC otros gastos ing bajos" sheetId="62" r:id="rId52"/>
    <sheet name="IPC x grupo  ing altos" sheetId="38" r:id="rId53"/>
    <sheet name="IPC alimentos ing altos" sheetId="39" r:id="rId54"/>
    <sheet name="IPC vivienda ing altos" sheetId="49" r:id="rId55"/>
    <sheet name="IPC vestuario ing altos" sheetId="51" r:id="rId56"/>
    <sheet name="IPC salud ing altos" sheetId="53" r:id="rId57"/>
    <sheet name="IPC educación ing altos" sheetId="55" r:id="rId58"/>
    <sheet name="IPC diversión ing altos" sheetId="57" r:id="rId59"/>
    <sheet name="IPC transporte ing altos" sheetId="59" r:id="rId60"/>
    <sheet name="IPC comunicacióne ing altos" sheetId="61" r:id="rId61"/>
    <sheet name="IPC otros gastos ing altos" sheetId="63" r:id="rId62"/>
  </sheets>
  <externalReferences>
    <externalReference r:id="rId63"/>
    <externalReference r:id="rId64"/>
    <externalReference r:id="rId65"/>
    <externalReference r:id="rId66"/>
    <externalReference r:id="rId67"/>
  </externalReferences>
  <definedNames>
    <definedName name="\a" localSheetId="0">#REF!</definedName>
    <definedName name="\a" localSheetId="23">#REF!</definedName>
    <definedName name="\a" localSheetId="30">#REF!</definedName>
    <definedName name="\a" localSheetId="28">#REF!</definedName>
    <definedName name="\a" localSheetId="27">#REF!</definedName>
    <definedName name="\a" localSheetId="31">#REF!</definedName>
    <definedName name="\a" localSheetId="26">#REF!</definedName>
    <definedName name="\a" localSheetId="29">#REF!</definedName>
    <definedName name="\a" localSheetId="25">#REF!</definedName>
    <definedName name="\a" localSheetId="24">#REF!</definedName>
    <definedName name="\a" localSheetId="13">#REF!</definedName>
    <definedName name="\a" localSheetId="20">#REF!</definedName>
    <definedName name="\a" localSheetId="18">#REF!</definedName>
    <definedName name="\a" localSheetId="17">#REF!</definedName>
    <definedName name="\a" localSheetId="21">#REF!</definedName>
    <definedName name="\a" localSheetId="16">#REF!</definedName>
    <definedName name="\a" localSheetId="19">#REF!</definedName>
    <definedName name="\a" localSheetId="15">#REF!</definedName>
    <definedName name="\a" localSheetId="14">#REF!</definedName>
    <definedName name="\a" localSheetId="3">#REF!</definedName>
    <definedName name="\a" localSheetId="10">#REF!</definedName>
    <definedName name="\a" localSheetId="8">#REF!</definedName>
    <definedName name="\a" localSheetId="7">#REF!</definedName>
    <definedName name="\a" localSheetId="11">#REF!</definedName>
    <definedName name="\a" localSheetId="6">#REF!</definedName>
    <definedName name="\a" localSheetId="9">#REF!</definedName>
    <definedName name="\a" localSheetId="5">#REF!</definedName>
    <definedName name="\a" localSheetId="4">#REF!</definedName>
    <definedName name="\a" localSheetId="1">#REF!</definedName>
    <definedName name="\a" localSheetId="53">#REF!</definedName>
    <definedName name="\a" localSheetId="43">#REF!</definedName>
    <definedName name="\a" localSheetId="33">#REF!</definedName>
    <definedName name="\a" localSheetId="60">#REF!</definedName>
    <definedName name="\a" localSheetId="50">#REF!</definedName>
    <definedName name="\a" localSheetId="40">#REF!</definedName>
    <definedName name="\a" localSheetId="58">#REF!</definedName>
    <definedName name="\a" localSheetId="48">#REF!</definedName>
    <definedName name="\a" localSheetId="38">#REF!</definedName>
    <definedName name="\a" localSheetId="57">#REF!</definedName>
    <definedName name="\a" localSheetId="47">#REF!</definedName>
    <definedName name="\a" localSheetId="37">#REF!</definedName>
    <definedName name="\a" localSheetId="2">#REF!</definedName>
    <definedName name="\a" localSheetId="22">#REF!</definedName>
    <definedName name="\a" localSheetId="12">#REF!</definedName>
    <definedName name="\a" localSheetId="61">#REF!</definedName>
    <definedName name="\a" localSheetId="51">#REF!</definedName>
    <definedName name="\a" localSheetId="41">#REF!</definedName>
    <definedName name="\a" localSheetId="56">#REF!</definedName>
    <definedName name="\a" localSheetId="46">#REF!</definedName>
    <definedName name="\a" localSheetId="36">#REF!</definedName>
    <definedName name="\a" localSheetId="59">#REF!</definedName>
    <definedName name="\a" localSheetId="49">#REF!</definedName>
    <definedName name="\a" localSheetId="39">#REF!</definedName>
    <definedName name="\a" localSheetId="55">#REF!</definedName>
    <definedName name="\a" localSheetId="45">#REF!</definedName>
    <definedName name="\a" localSheetId="35">#REF!</definedName>
    <definedName name="\a" localSheetId="54">#REF!</definedName>
    <definedName name="\a" localSheetId="44">#REF!</definedName>
    <definedName name="\a" localSheetId="34">#REF!</definedName>
    <definedName name="\a" localSheetId="52">#REF!</definedName>
    <definedName name="\a" localSheetId="42">#REF!</definedName>
    <definedName name="\a" localSheetId="32">#REF!</definedName>
    <definedName name="\y" localSheetId="0">#REF!</definedName>
    <definedName name="\y" localSheetId="23">#REF!</definedName>
    <definedName name="\y" localSheetId="30">#REF!</definedName>
    <definedName name="\y" localSheetId="28">#REF!</definedName>
    <definedName name="\y" localSheetId="27">#REF!</definedName>
    <definedName name="\y" localSheetId="31">#REF!</definedName>
    <definedName name="\y" localSheetId="26">#REF!</definedName>
    <definedName name="\y" localSheetId="29">#REF!</definedName>
    <definedName name="\y" localSheetId="25">#REF!</definedName>
    <definedName name="\y" localSheetId="24">#REF!</definedName>
    <definedName name="\y" localSheetId="13">#REF!</definedName>
    <definedName name="\y" localSheetId="20">#REF!</definedName>
    <definedName name="\y" localSheetId="18">#REF!</definedName>
    <definedName name="\y" localSheetId="17">#REF!</definedName>
    <definedName name="\y" localSheetId="21">#REF!</definedName>
    <definedName name="\y" localSheetId="16">#REF!</definedName>
    <definedName name="\y" localSheetId="19">#REF!</definedName>
    <definedName name="\y" localSheetId="15">#REF!</definedName>
    <definedName name="\y" localSheetId="14">#REF!</definedName>
    <definedName name="\y" localSheetId="3">#REF!</definedName>
    <definedName name="\y" localSheetId="10">#REF!</definedName>
    <definedName name="\y" localSheetId="8">#REF!</definedName>
    <definedName name="\y" localSheetId="7">#REF!</definedName>
    <definedName name="\y" localSheetId="11">#REF!</definedName>
    <definedName name="\y" localSheetId="6">#REF!</definedName>
    <definedName name="\y" localSheetId="9">#REF!</definedName>
    <definedName name="\y" localSheetId="5">#REF!</definedName>
    <definedName name="\y" localSheetId="4">#REF!</definedName>
    <definedName name="\y" localSheetId="1">#REF!</definedName>
    <definedName name="\y" localSheetId="53">#REF!</definedName>
    <definedName name="\y" localSheetId="43">#REF!</definedName>
    <definedName name="\y" localSheetId="33">#REF!</definedName>
    <definedName name="\y" localSheetId="60">#REF!</definedName>
    <definedName name="\y" localSheetId="50">#REF!</definedName>
    <definedName name="\y" localSheetId="40">#REF!</definedName>
    <definedName name="\y" localSheetId="58">#REF!</definedName>
    <definedName name="\y" localSheetId="48">#REF!</definedName>
    <definedName name="\y" localSheetId="38">#REF!</definedName>
    <definedName name="\y" localSheetId="57">#REF!</definedName>
    <definedName name="\y" localSheetId="47">#REF!</definedName>
    <definedName name="\y" localSheetId="37">#REF!</definedName>
    <definedName name="\y" localSheetId="2">#REF!</definedName>
    <definedName name="\y" localSheetId="22">#REF!</definedName>
    <definedName name="\y" localSheetId="12">#REF!</definedName>
    <definedName name="\y" localSheetId="61">#REF!</definedName>
    <definedName name="\y" localSheetId="51">#REF!</definedName>
    <definedName name="\y" localSheetId="41">#REF!</definedName>
    <definedName name="\y" localSheetId="56">#REF!</definedName>
    <definedName name="\y" localSheetId="46">#REF!</definedName>
    <definedName name="\y" localSheetId="36">#REF!</definedName>
    <definedName name="\y" localSheetId="59">#REF!</definedName>
    <definedName name="\y" localSheetId="49">#REF!</definedName>
    <definedName name="\y" localSheetId="39">#REF!</definedName>
    <definedName name="\y" localSheetId="55">#REF!</definedName>
    <definedName name="\y" localSheetId="45">#REF!</definedName>
    <definedName name="\y" localSheetId="35">#REF!</definedName>
    <definedName name="\y" localSheetId="54">#REF!</definedName>
    <definedName name="\y" localSheetId="44">#REF!</definedName>
    <definedName name="\y" localSheetId="34">#REF!</definedName>
    <definedName name="\y" localSheetId="52">#REF!</definedName>
    <definedName name="\y" localSheetId="42">#REF!</definedName>
    <definedName name="\y" localSheetId="32">#REF!</definedName>
    <definedName name="\z" localSheetId="0">#REF!</definedName>
    <definedName name="\z" localSheetId="23">#REF!</definedName>
    <definedName name="\z" localSheetId="30">#REF!</definedName>
    <definedName name="\z" localSheetId="28">#REF!</definedName>
    <definedName name="\z" localSheetId="27">#REF!</definedName>
    <definedName name="\z" localSheetId="31">#REF!</definedName>
    <definedName name="\z" localSheetId="26">#REF!</definedName>
    <definedName name="\z" localSheetId="29">#REF!</definedName>
    <definedName name="\z" localSheetId="25">#REF!</definedName>
    <definedName name="\z" localSheetId="24">#REF!</definedName>
    <definedName name="\z" localSheetId="13">#REF!</definedName>
    <definedName name="\z" localSheetId="20">#REF!</definedName>
    <definedName name="\z" localSheetId="18">#REF!</definedName>
    <definedName name="\z" localSheetId="17">#REF!</definedName>
    <definedName name="\z" localSheetId="21">#REF!</definedName>
    <definedName name="\z" localSheetId="16">#REF!</definedName>
    <definedName name="\z" localSheetId="19">#REF!</definedName>
    <definedName name="\z" localSheetId="15">#REF!</definedName>
    <definedName name="\z" localSheetId="14">#REF!</definedName>
    <definedName name="\z" localSheetId="3">#REF!</definedName>
    <definedName name="\z" localSheetId="10">#REF!</definedName>
    <definedName name="\z" localSheetId="8">#REF!</definedName>
    <definedName name="\z" localSheetId="7">#REF!</definedName>
    <definedName name="\z" localSheetId="11">#REF!</definedName>
    <definedName name="\z" localSheetId="6">#REF!</definedName>
    <definedName name="\z" localSheetId="9">#REF!</definedName>
    <definedName name="\z" localSheetId="5">#REF!</definedName>
    <definedName name="\z" localSheetId="4">#REF!</definedName>
    <definedName name="\z" localSheetId="1">#REF!</definedName>
    <definedName name="\z" localSheetId="53">#REF!</definedName>
    <definedName name="\z" localSheetId="43">#REF!</definedName>
    <definedName name="\z" localSheetId="33">#REF!</definedName>
    <definedName name="\z" localSheetId="60">#REF!</definedName>
    <definedName name="\z" localSheetId="50">#REF!</definedName>
    <definedName name="\z" localSheetId="40">#REF!</definedName>
    <definedName name="\z" localSheetId="58">#REF!</definedName>
    <definedName name="\z" localSheetId="48">#REF!</definedName>
    <definedName name="\z" localSheetId="38">#REF!</definedName>
    <definedName name="\z" localSheetId="57">#REF!</definedName>
    <definedName name="\z" localSheetId="47">#REF!</definedName>
    <definedName name="\z" localSheetId="37">#REF!</definedName>
    <definedName name="\z" localSheetId="2">#REF!</definedName>
    <definedName name="\z" localSheetId="22">#REF!</definedName>
    <definedName name="\z" localSheetId="12">#REF!</definedName>
    <definedName name="\z" localSheetId="61">#REF!</definedName>
    <definedName name="\z" localSheetId="51">#REF!</definedName>
    <definedName name="\z" localSheetId="41">#REF!</definedName>
    <definedName name="\z" localSheetId="56">#REF!</definedName>
    <definedName name="\z" localSheetId="46">#REF!</definedName>
    <definedName name="\z" localSheetId="36">#REF!</definedName>
    <definedName name="\z" localSheetId="59">#REF!</definedName>
    <definedName name="\z" localSheetId="49">#REF!</definedName>
    <definedName name="\z" localSheetId="39">#REF!</definedName>
    <definedName name="\z" localSheetId="55">#REF!</definedName>
    <definedName name="\z" localSheetId="45">#REF!</definedName>
    <definedName name="\z" localSheetId="35">#REF!</definedName>
    <definedName name="\z" localSheetId="54">#REF!</definedName>
    <definedName name="\z" localSheetId="44">#REF!</definedName>
    <definedName name="\z" localSheetId="34">#REF!</definedName>
    <definedName name="\z" localSheetId="52">#REF!</definedName>
    <definedName name="\z" localSheetId="42">#REF!</definedName>
    <definedName name="\z" localSheetId="32">#REF!</definedName>
    <definedName name="_C" localSheetId="0">#REF!</definedName>
    <definedName name="_Fill" localSheetId="0" hidden="1">#REF!</definedName>
    <definedName name="_Fill" localSheetId="23" hidden="1">#REF!</definedName>
    <definedName name="_Fill" localSheetId="30" hidden="1">#REF!</definedName>
    <definedName name="_Fill" localSheetId="28" hidden="1">#REF!</definedName>
    <definedName name="_Fill" localSheetId="27" hidden="1">#REF!</definedName>
    <definedName name="_Fill" localSheetId="31" hidden="1">#REF!</definedName>
    <definedName name="_Fill" localSheetId="26" hidden="1">#REF!</definedName>
    <definedName name="_Fill" localSheetId="29" hidden="1">#REF!</definedName>
    <definedName name="_Fill" localSheetId="25" hidden="1">#REF!</definedName>
    <definedName name="_Fill" localSheetId="24" hidden="1">#REF!</definedName>
    <definedName name="_Fill" localSheetId="13" hidden="1">#REF!</definedName>
    <definedName name="_Fill" localSheetId="2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16" hidden="1">#REF!</definedName>
    <definedName name="_Fill" localSheetId="19" hidden="1">#REF!</definedName>
    <definedName name="_Fill" localSheetId="15" hidden="1">#REF!</definedName>
    <definedName name="_Fill" localSheetId="14" hidden="1">#REF!</definedName>
    <definedName name="_Fill" localSheetId="3" hidden="1">#REF!</definedName>
    <definedName name="_Fill" localSheetId="10" hidden="1">#REF!</definedName>
    <definedName name="_Fill" localSheetId="8" hidden="1">#REF!</definedName>
    <definedName name="_Fill" localSheetId="7" hidden="1">#REF!</definedName>
    <definedName name="_Fill" localSheetId="11" hidden="1">#REF!</definedName>
    <definedName name="_Fill" localSheetId="6" hidden="1">#REF!</definedName>
    <definedName name="_Fill" localSheetId="9" hidden="1">#REF!</definedName>
    <definedName name="_Fill" localSheetId="5" hidden="1">#REF!</definedName>
    <definedName name="_Fill" localSheetId="4" hidden="1">#REF!</definedName>
    <definedName name="_Fill" localSheetId="1" hidden="1">#REF!</definedName>
    <definedName name="_Fill" localSheetId="53" hidden="1">#REF!</definedName>
    <definedName name="_Fill" localSheetId="43" hidden="1">#REF!</definedName>
    <definedName name="_Fill" localSheetId="33" hidden="1">#REF!</definedName>
    <definedName name="_Fill" localSheetId="60" hidden="1">#REF!</definedName>
    <definedName name="_Fill" localSheetId="50" hidden="1">#REF!</definedName>
    <definedName name="_Fill" localSheetId="40" hidden="1">#REF!</definedName>
    <definedName name="_Fill" localSheetId="58" hidden="1">#REF!</definedName>
    <definedName name="_Fill" localSheetId="48" hidden="1">#REF!</definedName>
    <definedName name="_Fill" localSheetId="38" hidden="1">#REF!</definedName>
    <definedName name="_Fill" localSheetId="57" hidden="1">#REF!</definedName>
    <definedName name="_Fill" localSheetId="47" hidden="1">#REF!</definedName>
    <definedName name="_Fill" localSheetId="37" hidden="1">#REF!</definedName>
    <definedName name="_Fill" localSheetId="2" hidden="1">#REF!</definedName>
    <definedName name="_Fill" localSheetId="22" hidden="1">#REF!</definedName>
    <definedName name="_Fill" localSheetId="12" hidden="1">#REF!</definedName>
    <definedName name="_Fill" localSheetId="61" hidden="1">#REF!</definedName>
    <definedName name="_Fill" localSheetId="51" hidden="1">#REF!</definedName>
    <definedName name="_Fill" localSheetId="41" hidden="1">#REF!</definedName>
    <definedName name="_Fill" localSheetId="56" hidden="1">#REF!</definedName>
    <definedName name="_Fill" localSheetId="46" hidden="1">#REF!</definedName>
    <definedName name="_Fill" localSheetId="36" hidden="1">#REF!</definedName>
    <definedName name="_Fill" localSheetId="59" hidden="1">#REF!</definedName>
    <definedName name="_Fill" localSheetId="49" hidden="1">#REF!</definedName>
    <definedName name="_Fill" localSheetId="39" hidden="1">#REF!</definedName>
    <definedName name="_Fill" localSheetId="55" hidden="1">#REF!</definedName>
    <definedName name="_Fill" localSheetId="45" hidden="1">#REF!</definedName>
    <definedName name="_Fill" localSheetId="35" hidden="1">#REF!</definedName>
    <definedName name="_Fill" localSheetId="54" hidden="1">#REF!</definedName>
    <definedName name="_Fill" localSheetId="44" hidden="1">#REF!</definedName>
    <definedName name="_Fill" localSheetId="34" hidden="1">#REF!</definedName>
    <definedName name="_Fill" localSheetId="52" hidden="1">#REF!</definedName>
    <definedName name="_Fill" localSheetId="42" hidden="1">#REF!</definedName>
    <definedName name="_Fill" localSheetId="32" hidden="1">#REF!</definedName>
    <definedName name="_Key1" localSheetId="0" hidden="1">#REF!</definedName>
    <definedName name="_Key1" localSheetId="23" hidden="1">#REF!</definedName>
    <definedName name="_Key1" localSheetId="30" hidden="1">#REF!</definedName>
    <definedName name="_Key1" localSheetId="28" hidden="1">#REF!</definedName>
    <definedName name="_Key1" localSheetId="27" hidden="1">#REF!</definedName>
    <definedName name="_Key1" localSheetId="31" hidden="1">#REF!</definedName>
    <definedName name="_Key1" localSheetId="26" hidden="1">#REF!</definedName>
    <definedName name="_Key1" localSheetId="29" hidden="1">#REF!</definedName>
    <definedName name="_Key1" localSheetId="25" hidden="1">#REF!</definedName>
    <definedName name="_Key1" localSheetId="24" hidden="1">#REF!</definedName>
    <definedName name="_Key1" localSheetId="13" hidden="1">#REF!</definedName>
    <definedName name="_Key1" localSheetId="2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16" hidden="1">#REF!</definedName>
    <definedName name="_Key1" localSheetId="19" hidden="1">#REF!</definedName>
    <definedName name="_Key1" localSheetId="15" hidden="1">#REF!</definedName>
    <definedName name="_Key1" localSheetId="14" hidden="1">#REF!</definedName>
    <definedName name="_Key1" localSheetId="3" hidden="1">#REF!</definedName>
    <definedName name="_Key1" localSheetId="10" hidden="1">#REF!</definedName>
    <definedName name="_Key1" localSheetId="8" hidden="1">#REF!</definedName>
    <definedName name="_Key1" localSheetId="7" hidden="1">#REF!</definedName>
    <definedName name="_Key1" localSheetId="11" hidden="1">#REF!</definedName>
    <definedName name="_Key1" localSheetId="6" hidden="1">#REF!</definedName>
    <definedName name="_Key1" localSheetId="9" hidden="1">#REF!</definedName>
    <definedName name="_Key1" localSheetId="5" hidden="1">#REF!</definedName>
    <definedName name="_Key1" localSheetId="4" hidden="1">#REF!</definedName>
    <definedName name="_Key1" localSheetId="1" hidden="1">#REF!</definedName>
    <definedName name="_Key1" localSheetId="53" hidden="1">#REF!</definedName>
    <definedName name="_Key1" localSheetId="43" hidden="1">#REF!</definedName>
    <definedName name="_Key1" localSheetId="33" hidden="1">#REF!</definedName>
    <definedName name="_Key1" localSheetId="60" hidden="1">#REF!</definedName>
    <definedName name="_Key1" localSheetId="50" hidden="1">#REF!</definedName>
    <definedName name="_Key1" localSheetId="40" hidden="1">#REF!</definedName>
    <definedName name="_Key1" localSheetId="58" hidden="1">#REF!</definedName>
    <definedName name="_Key1" localSheetId="48" hidden="1">#REF!</definedName>
    <definedName name="_Key1" localSheetId="38" hidden="1">#REF!</definedName>
    <definedName name="_Key1" localSheetId="57" hidden="1">#REF!</definedName>
    <definedName name="_Key1" localSheetId="47" hidden="1">#REF!</definedName>
    <definedName name="_Key1" localSheetId="37" hidden="1">#REF!</definedName>
    <definedName name="_Key1" localSheetId="2" hidden="1">#REF!</definedName>
    <definedName name="_Key1" localSheetId="22" hidden="1">#REF!</definedName>
    <definedName name="_Key1" localSheetId="12" hidden="1">#REF!</definedName>
    <definedName name="_Key1" localSheetId="61" hidden="1">#REF!</definedName>
    <definedName name="_Key1" localSheetId="51" hidden="1">#REF!</definedName>
    <definedName name="_Key1" localSheetId="41" hidden="1">#REF!</definedName>
    <definedName name="_Key1" localSheetId="56" hidden="1">#REF!</definedName>
    <definedName name="_Key1" localSheetId="46" hidden="1">#REF!</definedName>
    <definedName name="_Key1" localSheetId="36" hidden="1">#REF!</definedName>
    <definedName name="_Key1" localSheetId="59" hidden="1">#REF!</definedName>
    <definedName name="_Key1" localSheetId="49" hidden="1">#REF!</definedName>
    <definedName name="_Key1" localSheetId="39" hidden="1">#REF!</definedName>
    <definedName name="_Key1" localSheetId="55" hidden="1">#REF!</definedName>
    <definedName name="_Key1" localSheetId="45" hidden="1">#REF!</definedName>
    <definedName name="_Key1" localSheetId="35" hidden="1">#REF!</definedName>
    <definedName name="_Key1" localSheetId="54" hidden="1">#REF!</definedName>
    <definedName name="_Key1" localSheetId="44" hidden="1">#REF!</definedName>
    <definedName name="_Key1" localSheetId="34" hidden="1">#REF!</definedName>
    <definedName name="_Key1" localSheetId="52" hidden="1">#REF!</definedName>
    <definedName name="_Key1" localSheetId="42" hidden="1">#REF!</definedName>
    <definedName name="_Key1" localSheetId="32" hidden="1">#REF!</definedName>
    <definedName name="_Order1" hidden="1">255</definedName>
    <definedName name="_Sort" localSheetId="0" hidden="1">#REF!</definedName>
    <definedName name="_Sort" localSheetId="23" hidden="1">#REF!</definedName>
    <definedName name="_Sort" localSheetId="30" hidden="1">#REF!</definedName>
    <definedName name="_Sort" localSheetId="28" hidden="1">#REF!</definedName>
    <definedName name="_Sort" localSheetId="27" hidden="1">#REF!</definedName>
    <definedName name="_Sort" localSheetId="31" hidden="1">#REF!</definedName>
    <definedName name="_Sort" localSheetId="26" hidden="1">#REF!</definedName>
    <definedName name="_Sort" localSheetId="29" hidden="1">#REF!</definedName>
    <definedName name="_Sort" localSheetId="25" hidden="1">#REF!</definedName>
    <definedName name="_Sort" localSheetId="24" hidden="1">#REF!</definedName>
    <definedName name="_Sort" localSheetId="13" hidden="1">#REF!</definedName>
    <definedName name="_Sort" localSheetId="2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16" hidden="1">#REF!</definedName>
    <definedName name="_Sort" localSheetId="19" hidden="1">#REF!</definedName>
    <definedName name="_Sort" localSheetId="15" hidden="1">#REF!</definedName>
    <definedName name="_Sort" localSheetId="14" hidden="1">#REF!</definedName>
    <definedName name="_Sort" localSheetId="3" hidden="1">#REF!</definedName>
    <definedName name="_Sort" localSheetId="10" hidden="1">#REF!</definedName>
    <definedName name="_Sort" localSheetId="8" hidden="1">#REF!</definedName>
    <definedName name="_Sort" localSheetId="7" hidden="1">#REF!</definedName>
    <definedName name="_Sort" localSheetId="11" hidden="1">#REF!</definedName>
    <definedName name="_Sort" localSheetId="6" hidden="1">#REF!</definedName>
    <definedName name="_Sort" localSheetId="9" hidden="1">#REF!</definedName>
    <definedName name="_Sort" localSheetId="5" hidden="1">#REF!</definedName>
    <definedName name="_Sort" localSheetId="4" hidden="1">#REF!</definedName>
    <definedName name="_Sort" localSheetId="1" hidden="1">#REF!</definedName>
    <definedName name="_Sort" localSheetId="53" hidden="1">#REF!</definedName>
    <definedName name="_Sort" localSheetId="43" hidden="1">#REF!</definedName>
    <definedName name="_Sort" localSheetId="33" hidden="1">#REF!</definedName>
    <definedName name="_Sort" localSheetId="60" hidden="1">#REF!</definedName>
    <definedName name="_Sort" localSheetId="50" hidden="1">#REF!</definedName>
    <definedName name="_Sort" localSheetId="40" hidden="1">#REF!</definedName>
    <definedName name="_Sort" localSheetId="58" hidden="1">#REF!</definedName>
    <definedName name="_Sort" localSheetId="48" hidden="1">#REF!</definedName>
    <definedName name="_Sort" localSheetId="38" hidden="1">#REF!</definedName>
    <definedName name="_Sort" localSheetId="57" hidden="1">#REF!</definedName>
    <definedName name="_Sort" localSheetId="47" hidden="1">#REF!</definedName>
    <definedName name="_Sort" localSheetId="37" hidden="1">#REF!</definedName>
    <definedName name="_Sort" localSheetId="2" hidden="1">#REF!</definedName>
    <definedName name="_Sort" localSheetId="22" hidden="1">#REF!</definedName>
    <definedName name="_Sort" localSheetId="12" hidden="1">#REF!</definedName>
    <definedName name="_Sort" localSheetId="61" hidden="1">#REF!</definedName>
    <definedName name="_Sort" localSheetId="51" hidden="1">#REF!</definedName>
    <definedName name="_Sort" localSheetId="41" hidden="1">#REF!</definedName>
    <definedName name="_Sort" localSheetId="56" hidden="1">#REF!</definedName>
    <definedName name="_Sort" localSheetId="46" hidden="1">#REF!</definedName>
    <definedName name="_Sort" localSheetId="36" hidden="1">#REF!</definedName>
    <definedName name="_Sort" localSheetId="59" hidden="1">#REF!</definedName>
    <definedName name="_Sort" localSheetId="49" hidden="1">#REF!</definedName>
    <definedName name="_Sort" localSheetId="39" hidden="1">#REF!</definedName>
    <definedName name="_Sort" localSheetId="55" hidden="1">#REF!</definedName>
    <definedName name="_Sort" localSheetId="45" hidden="1">#REF!</definedName>
    <definedName name="_Sort" localSheetId="35" hidden="1">#REF!</definedName>
    <definedName name="_Sort" localSheetId="54" hidden="1">#REF!</definedName>
    <definedName name="_Sort" localSheetId="44" hidden="1">#REF!</definedName>
    <definedName name="_Sort" localSheetId="34" hidden="1">#REF!</definedName>
    <definedName name="_Sort" localSheetId="52" hidden="1">#REF!</definedName>
    <definedName name="_Sort" localSheetId="42" hidden="1">#REF!</definedName>
    <definedName name="_Sort" localSheetId="3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3">'[1]ipc indice 2'!$L$1:$L$311</definedName>
    <definedName name="ABR._89" localSheetId="30">'[1]ipc indice 2'!$L$1:$L$311</definedName>
    <definedName name="ABR._89" localSheetId="28">'[1]ipc indice 2'!$L$1:$L$311</definedName>
    <definedName name="ABR._89" localSheetId="27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20">'[1]ipc indice 2'!$L$1:$L$311</definedName>
    <definedName name="ABR._89" localSheetId="18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15">'[1]ipc indice 2'!$L$1:$L$311</definedName>
    <definedName name="ABR._89" localSheetId="14">'[1]ipc indice 2'!$L$1:$L$311</definedName>
    <definedName name="ABR._89" localSheetId="3">'[1]ipc indice 2'!$L$1:$L$311</definedName>
    <definedName name="ABR._89" localSheetId="10">'[1]ipc indice 2'!$L$1:$L$311</definedName>
    <definedName name="ABR._89" localSheetId="8">'[1]ipc indice 2'!$L$1:$L$311</definedName>
    <definedName name="ABR._89" localSheetId="7">'[1]ipc indice 2'!$L$1:$L$311</definedName>
    <definedName name="ABR._89" localSheetId="11">'[1]ipc indice 2'!$L$1:$L$311</definedName>
    <definedName name="ABR._89" localSheetId="6">'[1]ipc indice 2'!$L$1:$L$311</definedName>
    <definedName name="ABR._89" localSheetId="9">'[1]ipc indice 2'!$L$1:$L$311</definedName>
    <definedName name="ABR._89" localSheetId="5">'[1]ipc indice 2'!$L$1:$L$311</definedName>
    <definedName name="ABR._89" localSheetId="4">'[1]ipc indice 2'!$L$1:$L$311</definedName>
    <definedName name="ABR._89" localSheetId="1">'[2]ipc indice 2'!$L$1:$L$311</definedName>
    <definedName name="ABR._89" localSheetId="53">'[1]ipc indice 2'!$L$1:$L$311</definedName>
    <definedName name="ABR._89" localSheetId="43">'[1]ipc indice 2'!$L$1:$L$311</definedName>
    <definedName name="ABR._89" localSheetId="33">'[1]ipc indice 2'!$L$1:$L$311</definedName>
    <definedName name="ABR._89" localSheetId="60">'[1]ipc indice 2'!$L$1:$L$311</definedName>
    <definedName name="ABR._89" localSheetId="50">'[1]ipc indice 2'!$L$1:$L$311</definedName>
    <definedName name="ABR._89" localSheetId="40">'[1]ipc indice 2'!$L$1:$L$311</definedName>
    <definedName name="ABR._89" localSheetId="58">'[1]ipc indice 2'!$L$1:$L$311</definedName>
    <definedName name="ABR._89" localSheetId="48">'[1]ipc indice 2'!$L$1:$L$311</definedName>
    <definedName name="ABR._89" localSheetId="38">'[1]ipc indice 2'!$L$1:$L$311</definedName>
    <definedName name="ABR._89" localSheetId="57">'[1]ipc indice 2'!$L$1:$L$311</definedName>
    <definedName name="ABR._89" localSheetId="47">'[1]ipc indice 2'!$L$1:$L$311</definedName>
    <definedName name="ABR._89" localSheetId="37">'[1]ipc indice 2'!$L$1:$L$311</definedName>
    <definedName name="ABR._89" localSheetId="2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61">'[1]ipc indice 2'!$L$1:$L$311</definedName>
    <definedName name="ABR._89" localSheetId="51">'[1]ipc indice 2'!$L$1:$L$311</definedName>
    <definedName name="ABR._89" localSheetId="41">'[1]ipc indice 2'!$L$1:$L$311</definedName>
    <definedName name="ABR._89" localSheetId="56">'[1]ipc indice 2'!$L$1:$L$311</definedName>
    <definedName name="ABR._89" localSheetId="46">'[1]ipc indice 2'!$L$1:$L$311</definedName>
    <definedName name="ABR._89" localSheetId="36">'[1]ipc indice 2'!$L$1:$L$311</definedName>
    <definedName name="ABR._89" localSheetId="59">'[1]ipc indice 2'!$L$1:$L$311</definedName>
    <definedName name="ABR._89" localSheetId="49">'[1]ipc indice 2'!$L$1:$L$311</definedName>
    <definedName name="ABR._89" localSheetId="39">'[1]ipc indice 2'!$L$1:$L$311</definedName>
    <definedName name="ABR._89" localSheetId="55">'[1]ipc indice 2'!$L$1:$L$311</definedName>
    <definedName name="ABR._89" localSheetId="45">'[1]ipc indice 2'!$L$1:$L$311</definedName>
    <definedName name="ABR._89" localSheetId="35">'[1]ipc indice 2'!$L$1:$L$311</definedName>
    <definedName name="ABR._89" localSheetId="54">'[1]ipc indice 2'!$L$1:$L$311</definedName>
    <definedName name="ABR._89" localSheetId="44">'[1]ipc indice 2'!$L$1:$L$311</definedName>
    <definedName name="ABR._89" localSheetId="34">'[1]ipc indice 2'!$L$1:$L$311</definedName>
    <definedName name="ABR._89" localSheetId="52">'[1]ipc indice 2'!$L$1:$L$311</definedName>
    <definedName name="ABR._89" localSheetId="42">'[1]ipc indice 2'!$L$1:$L$311</definedName>
    <definedName name="ABR._89" localSheetId="32">'[1]ipc indice 2'!$L$1:$L$311</definedName>
    <definedName name="AGO._89" localSheetId="0">'[1]ipc indice 2'!$P$1:$P$311</definedName>
    <definedName name="AGO._89" localSheetId="23">'[1]ipc indice 2'!$P$1:$P$311</definedName>
    <definedName name="AGO._89" localSheetId="30">'[1]ipc indice 2'!$P$1:$P$311</definedName>
    <definedName name="AGO._89" localSheetId="28">'[1]ipc indice 2'!$P$1:$P$311</definedName>
    <definedName name="AGO._89" localSheetId="27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20">'[1]ipc indice 2'!$P$1:$P$311</definedName>
    <definedName name="AGO._89" localSheetId="18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15">'[1]ipc indice 2'!$P$1:$P$311</definedName>
    <definedName name="AGO._89" localSheetId="14">'[1]ipc indice 2'!$P$1:$P$311</definedName>
    <definedName name="AGO._89" localSheetId="3">'[1]ipc indice 2'!$P$1:$P$311</definedName>
    <definedName name="AGO._89" localSheetId="10">'[1]ipc indice 2'!$P$1:$P$311</definedName>
    <definedName name="AGO._89" localSheetId="8">'[1]ipc indice 2'!$P$1:$P$311</definedName>
    <definedName name="AGO._89" localSheetId="7">'[1]ipc indice 2'!$P$1:$P$311</definedName>
    <definedName name="AGO._89" localSheetId="11">'[1]ipc indice 2'!$P$1:$P$311</definedName>
    <definedName name="AGO._89" localSheetId="6">'[1]ipc indice 2'!$P$1:$P$311</definedName>
    <definedName name="AGO._89" localSheetId="9">'[1]ipc indice 2'!$P$1:$P$311</definedName>
    <definedName name="AGO._89" localSheetId="5">'[1]ipc indice 2'!$P$1:$P$311</definedName>
    <definedName name="AGO._89" localSheetId="4">'[1]ipc indice 2'!$P$1:$P$311</definedName>
    <definedName name="AGO._89" localSheetId="1">'[2]ipc indice 2'!$P$1:$P$311</definedName>
    <definedName name="AGO._89" localSheetId="53">'[1]ipc indice 2'!$P$1:$P$311</definedName>
    <definedName name="AGO._89" localSheetId="43">'[1]ipc indice 2'!$P$1:$P$311</definedName>
    <definedName name="AGO._89" localSheetId="33">'[1]ipc indice 2'!$P$1:$P$311</definedName>
    <definedName name="AGO._89" localSheetId="60">'[1]ipc indice 2'!$P$1:$P$311</definedName>
    <definedName name="AGO._89" localSheetId="50">'[1]ipc indice 2'!$P$1:$P$311</definedName>
    <definedName name="AGO._89" localSheetId="40">'[1]ipc indice 2'!$P$1:$P$311</definedName>
    <definedName name="AGO._89" localSheetId="58">'[1]ipc indice 2'!$P$1:$P$311</definedName>
    <definedName name="AGO._89" localSheetId="48">'[1]ipc indice 2'!$P$1:$P$311</definedName>
    <definedName name="AGO._89" localSheetId="38">'[1]ipc indice 2'!$P$1:$P$311</definedName>
    <definedName name="AGO._89" localSheetId="57">'[1]ipc indice 2'!$P$1:$P$311</definedName>
    <definedName name="AGO._89" localSheetId="47">'[1]ipc indice 2'!$P$1:$P$311</definedName>
    <definedName name="AGO._89" localSheetId="37">'[1]ipc indice 2'!$P$1:$P$311</definedName>
    <definedName name="AGO._89" localSheetId="2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61">'[1]ipc indice 2'!$P$1:$P$311</definedName>
    <definedName name="AGO._89" localSheetId="51">'[1]ipc indice 2'!$P$1:$P$311</definedName>
    <definedName name="AGO._89" localSheetId="41">'[1]ipc indice 2'!$P$1:$P$311</definedName>
    <definedName name="AGO._89" localSheetId="56">'[1]ipc indice 2'!$P$1:$P$311</definedName>
    <definedName name="AGO._89" localSheetId="46">'[1]ipc indice 2'!$P$1:$P$311</definedName>
    <definedName name="AGO._89" localSheetId="36">'[1]ipc indice 2'!$P$1:$P$311</definedName>
    <definedName name="AGO._89" localSheetId="59">'[1]ipc indice 2'!$P$1:$P$311</definedName>
    <definedName name="AGO._89" localSheetId="49">'[1]ipc indice 2'!$P$1:$P$311</definedName>
    <definedName name="AGO._89" localSheetId="39">'[1]ipc indice 2'!$P$1:$P$311</definedName>
    <definedName name="AGO._89" localSheetId="55">'[1]ipc indice 2'!$P$1:$P$311</definedName>
    <definedName name="AGO._89" localSheetId="45">'[1]ipc indice 2'!$P$1:$P$311</definedName>
    <definedName name="AGO._89" localSheetId="35">'[1]ipc indice 2'!$P$1:$P$311</definedName>
    <definedName name="AGO._89" localSheetId="54">'[1]ipc indice 2'!$P$1:$P$311</definedName>
    <definedName name="AGO._89" localSheetId="44">'[1]ipc indice 2'!$P$1:$P$311</definedName>
    <definedName name="AGO._89" localSheetId="34">'[1]ipc indice 2'!$P$1:$P$311</definedName>
    <definedName name="AGO._89" localSheetId="52">'[1]ipc indice 2'!$P$1:$P$311</definedName>
    <definedName name="AGO._89" localSheetId="42">'[1]ipc indice 2'!$P$1:$P$311</definedName>
    <definedName name="AGO._89" localSheetId="32">'[1]ipc indice 2'!$P$1:$P$311</definedName>
    <definedName name="AÑO" localSheetId="0">#REF!</definedName>
    <definedName name="_xlnm.Print_Area" localSheetId="0">Índice!$A$1:$T$50</definedName>
    <definedName name="_xlnm.Print_Area" localSheetId="23">'Ingresos altos alimentos'!$A$1:$L$51</definedName>
    <definedName name="_xlnm.Print_Area" localSheetId="30">'Ingresos altos comunicacion'!$A$1:$L$51</definedName>
    <definedName name="_xlnm.Print_Area" localSheetId="28">'Ingresos altos diversion'!$A$1:$L$51</definedName>
    <definedName name="_xlnm.Print_Area" localSheetId="27">'Ingresos altos educacion'!$A$1:$L$51</definedName>
    <definedName name="_xlnm.Print_Area" localSheetId="31">'Ingresos altos otros gastos'!$A$1:$L$51</definedName>
    <definedName name="_xlnm.Print_Area" localSheetId="26">'Ingresos altos salud'!$A$1:$L$51</definedName>
    <definedName name="_xlnm.Print_Area" localSheetId="29">'Ingresos altos transporte'!$A$1:$L$51</definedName>
    <definedName name="_xlnm.Print_Area" localSheetId="25">'Ingresos altos vestuario'!$A$1:$L$51</definedName>
    <definedName name="_xlnm.Print_Area" localSheetId="24">'Ingresos altos vivienda'!$A$1:$L$51</definedName>
    <definedName name="_xlnm.Print_Area" localSheetId="13">'Ingresos bajos alimentos'!$A$1:$L$51</definedName>
    <definedName name="_xlnm.Print_Area" localSheetId="20">'Ingresos bajos comunicaciones'!$A$1:$L$51</definedName>
    <definedName name="_xlnm.Print_Area" localSheetId="18">'Ingresos bajos diversión'!$A$1:$L$51</definedName>
    <definedName name="_xlnm.Print_Area" localSheetId="17">'Ingresos bajos educación'!$A$1:$L$51</definedName>
    <definedName name="_xlnm.Print_Area" localSheetId="21">'Ingresos bajos otros gastos'!$A$1:$L$51</definedName>
    <definedName name="_xlnm.Print_Area" localSheetId="16">'Ingresos bajos salud'!$A$1:$L$51</definedName>
    <definedName name="_xlnm.Print_Area" localSheetId="19">'Ingresos bajos transporte'!$A$1:$L$51</definedName>
    <definedName name="_xlnm.Print_Area" localSheetId="15">'Ingresos bajos vestuario'!$A$1:$L$51</definedName>
    <definedName name="_xlnm.Print_Area" localSheetId="14">'Ingresos bajos vivienda'!$A$1:$L$51</definedName>
    <definedName name="_xlnm.Print_Area" localSheetId="3">'Ingresos promedios alimentos'!$A$1:$L$51</definedName>
    <definedName name="_xlnm.Print_Area" localSheetId="10">'Ingresos promedios comunicación'!$A$1:$L$51</definedName>
    <definedName name="_xlnm.Print_Area" localSheetId="8">'Ingresos promedios diversión'!$A$1:$L$51</definedName>
    <definedName name="_xlnm.Print_Area" localSheetId="7">'Ingresos promedios educación'!$A$1:$L$51</definedName>
    <definedName name="_xlnm.Print_Area" localSheetId="11">'Ingresos promedios otros gastos'!$A$1:$L$51</definedName>
    <definedName name="_xlnm.Print_Area" localSheetId="6">'Ingresos promedios salud'!$A$1:$L$51</definedName>
    <definedName name="_xlnm.Print_Area" localSheetId="9">'Ingresos promedios transporte'!$A$1:$L$51</definedName>
    <definedName name="_xlnm.Print_Area" localSheetId="5">'Ingresos promedios vestuario'!$A$1:$L$51</definedName>
    <definedName name="_xlnm.Print_Area" localSheetId="4">'Ingresos promedios vivienda'!$A$1:$L$51</definedName>
    <definedName name="_xlnm.Print_Area" localSheetId="1">'IPC (%)'!$A$1:$J$34</definedName>
    <definedName name="_xlnm.Print_Area" localSheetId="53">'IPC alimentos ing altos'!$A$1:$L$51</definedName>
    <definedName name="_xlnm.Print_Area" localSheetId="43">'IPC alimentos ing bajos'!$A$1:$L$51</definedName>
    <definedName name="_xlnm.Print_Area" localSheetId="33">'IPC alimentos ing promedios'!$A$1:$L$51</definedName>
    <definedName name="_xlnm.Print_Area" localSheetId="60">'IPC comunicacióne ing altos'!$A$1:$L$51</definedName>
    <definedName name="_xlnm.Print_Area" localSheetId="50">'IPC comunicacióne ing bajos'!$A$1:$L$51</definedName>
    <definedName name="_xlnm.Print_Area" localSheetId="40">'IPC comunicacióne ing promedios'!$A$1:$L$51</definedName>
    <definedName name="_xlnm.Print_Area" localSheetId="58">'IPC diversión ing altos'!$A$1:$L$51</definedName>
    <definedName name="_xlnm.Print_Area" localSheetId="48">'IPC diversión ing bajos'!$A$1:$L$51</definedName>
    <definedName name="_xlnm.Print_Area" localSheetId="38">'IPC diversión ing promedios'!$A$1:$L$51</definedName>
    <definedName name="_xlnm.Print_Area" localSheetId="57">'IPC educación ing altos'!$A$1:$L$51</definedName>
    <definedName name="_xlnm.Print_Area" localSheetId="47">'IPC educación ing bajos'!$A$1:$L$51</definedName>
    <definedName name="_xlnm.Print_Area" localSheetId="37">'IPC educación ing promedios'!$A$1:$L$51</definedName>
    <definedName name="_xlnm.Print_Area" localSheetId="2">'IPC ingreso promedio'!$A$1:$L$51</definedName>
    <definedName name="_xlnm.Print_Area" localSheetId="22">'IPC ingresos altos'!$A$1:$L$51</definedName>
    <definedName name="_xlnm.Print_Area" localSheetId="12">'IPC ingresos bajos'!$A$1:$L$51</definedName>
    <definedName name="_xlnm.Print_Area" localSheetId="61">'IPC otros gastos ing altos'!$A$1:$L$51</definedName>
    <definedName name="_xlnm.Print_Area" localSheetId="51">'IPC otros gastos ing bajos'!$A$1:$L$51</definedName>
    <definedName name="_xlnm.Print_Area" localSheetId="41">'IPC otros gastos ing promedios'!$A$1:$L$51</definedName>
    <definedName name="_xlnm.Print_Area" localSheetId="56">'IPC salud ing altos'!$A$1:$L$51</definedName>
    <definedName name="_xlnm.Print_Area" localSheetId="46">'IPC salud ing bajos'!$A$1:$L$51</definedName>
    <definedName name="_xlnm.Print_Area" localSheetId="36">'IPC salud ing promedios'!$A$1:$L$51</definedName>
    <definedName name="_xlnm.Print_Area" localSheetId="59">'IPC transporte ing altos'!$A$1:$L$51</definedName>
    <definedName name="_xlnm.Print_Area" localSheetId="49">'IPC transporte ing bajos'!$A$1:$L$51</definedName>
    <definedName name="_xlnm.Print_Area" localSheetId="39">'IPC transporte ing promedios'!$A$1:$L$51</definedName>
    <definedName name="_xlnm.Print_Area" localSheetId="55">'IPC vestuario ing altos'!$A$1:$L$51</definedName>
    <definedName name="_xlnm.Print_Area" localSheetId="45">'IPC vestuario ing bajos'!$A$1:$L$51</definedName>
    <definedName name="_xlnm.Print_Area" localSheetId="35">'IPC vestuario ing promedios'!$A$1:$L$51</definedName>
    <definedName name="_xlnm.Print_Area" localSheetId="54">'IPC vivienda ing altos'!$A$1:$L$51</definedName>
    <definedName name="_xlnm.Print_Area" localSheetId="44">'IPC vivienda ing bajos'!$A$1:$L$51</definedName>
    <definedName name="_xlnm.Print_Area" localSheetId="34">'IPC vivienda ing promedios'!$A$1:$L$51</definedName>
    <definedName name="_xlnm.Print_Area" localSheetId="52">'IPC x grupo  ing altos'!$A$1:$I$51</definedName>
    <definedName name="_xlnm.Print_Area" localSheetId="42">'IPC x grupo  ing bajos'!$A$1:$I$51</definedName>
    <definedName name="_xlnm.Print_Area" localSheetId="32">'IPC x grupo ing promedio'!$A$1:$I$51</definedName>
    <definedName name="BASE" localSheetId="0">#REF!</definedName>
    <definedName name="_xlnm.Database" localSheetId="0">[3]BASE!#REF!</definedName>
    <definedName name="_xlnm.Database" localSheetId="23">[3]BASE!#REF!</definedName>
    <definedName name="_xlnm.Database" localSheetId="30">[3]BASE!#REF!</definedName>
    <definedName name="_xlnm.Database" localSheetId="28">[3]BASE!#REF!</definedName>
    <definedName name="_xlnm.Database" localSheetId="27">[3]BASE!#REF!</definedName>
    <definedName name="_xlnm.Database" localSheetId="31">[3]BASE!#REF!</definedName>
    <definedName name="_xlnm.Database" localSheetId="26">[3]BASE!#REF!</definedName>
    <definedName name="_xlnm.Database" localSheetId="29">[3]BASE!#REF!</definedName>
    <definedName name="_xlnm.Database" localSheetId="25">[3]BASE!#REF!</definedName>
    <definedName name="_xlnm.Database" localSheetId="24">[3]BASE!#REF!</definedName>
    <definedName name="_xlnm.Database" localSheetId="13">[3]BASE!#REF!</definedName>
    <definedName name="_xlnm.Database" localSheetId="20">[3]BASE!#REF!</definedName>
    <definedName name="_xlnm.Database" localSheetId="18">[3]BASE!#REF!</definedName>
    <definedName name="_xlnm.Database" localSheetId="17">[3]BASE!#REF!</definedName>
    <definedName name="_xlnm.Database" localSheetId="21">[3]BASE!#REF!</definedName>
    <definedName name="_xlnm.Database" localSheetId="16">[3]BASE!#REF!</definedName>
    <definedName name="_xlnm.Database" localSheetId="19">[3]BASE!#REF!</definedName>
    <definedName name="_xlnm.Database" localSheetId="15">[3]BASE!#REF!</definedName>
    <definedName name="_xlnm.Database" localSheetId="14">[3]BASE!#REF!</definedName>
    <definedName name="_xlnm.Database" localSheetId="3">[3]BASE!#REF!</definedName>
    <definedName name="_xlnm.Database" localSheetId="10">[3]BASE!#REF!</definedName>
    <definedName name="_xlnm.Database" localSheetId="8">[3]BASE!#REF!</definedName>
    <definedName name="_xlnm.Database" localSheetId="7">[3]BASE!#REF!</definedName>
    <definedName name="_xlnm.Database" localSheetId="11">[3]BASE!#REF!</definedName>
    <definedName name="_xlnm.Database" localSheetId="6">[3]BASE!#REF!</definedName>
    <definedName name="_xlnm.Database" localSheetId="9">[3]BASE!#REF!</definedName>
    <definedName name="_xlnm.Database" localSheetId="5">[3]BASE!#REF!</definedName>
    <definedName name="_xlnm.Database" localSheetId="4">[3]BASE!#REF!</definedName>
    <definedName name="_xlnm.Database" localSheetId="1">[4]BASE!#REF!</definedName>
    <definedName name="_xlnm.Database" localSheetId="53">[3]BASE!#REF!</definedName>
    <definedName name="_xlnm.Database" localSheetId="43">[3]BASE!#REF!</definedName>
    <definedName name="_xlnm.Database" localSheetId="33">[3]BASE!#REF!</definedName>
    <definedName name="_xlnm.Database" localSheetId="60">[3]BASE!#REF!</definedName>
    <definedName name="_xlnm.Database" localSheetId="50">[3]BASE!#REF!</definedName>
    <definedName name="_xlnm.Database" localSheetId="40">[3]BASE!#REF!</definedName>
    <definedName name="_xlnm.Database" localSheetId="58">[3]BASE!#REF!</definedName>
    <definedName name="_xlnm.Database" localSheetId="48">[3]BASE!#REF!</definedName>
    <definedName name="_xlnm.Database" localSheetId="38">[3]BASE!#REF!</definedName>
    <definedName name="_xlnm.Database" localSheetId="57">[3]BASE!#REF!</definedName>
    <definedName name="_xlnm.Database" localSheetId="47">[3]BASE!#REF!</definedName>
    <definedName name="_xlnm.Database" localSheetId="37">[3]BASE!#REF!</definedName>
    <definedName name="_xlnm.Database" localSheetId="2">[3]BASE!#REF!</definedName>
    <definedName name="_xlnm.Database" localSheetId="22">[3]BASE!#REF!</definedName>
    <definedName name="_xlnm.Database" localSheetId="12">[3]BASE!#REF!</definedName>
    <definedName name="_xlnm.Database" localSheetId="61">[3]BASE!#REF!</definedName>
    <definedName name="_xlnm.Database" localSheetId="51">[3]BASE!#REF!</definedName>
    <definedName name="_xlnm.Database" localSheetId="41">[3]BASE!#REF!</definedName>
    <definedName name="_xlnm.Database" localSheetId="56">[3]BASE!#REF!</definedName>
    <definedName name="_xlnm.Database" localSheetId="46">[3]BASE!#REF!</definedName>
    <definedName name="_xlnm.Database" localSheetId="36">[3]BASE!#REF!</definedName>
    <definedName name="_xlnm.Database" localSheetId="59">[3]BASE!#REF!</definedName>
    <definedName name="_xlnm.Database" localSheetId="49">[3]BASE!#REF!</definedName>
    <definedName name="_xlnm.Database" localSheetId="39">[3]BASE!#REF!</definedName>
    <definedName name="_xlnm.Database" localSheetId="55">[3]BASE!#REF!</definedName>
    <definedName name="_xlnm.Database" localSheetId="45">[3]BASE!#REF!</definedName>
    <definedName name="_xlnm.Database" localSheetId="35">[3]BASE!#REF!</definedName>
    <definedName name="_xlnm.Database" localSheetId="54">[3]BASE!#REF!</definedName>
    <definedName name="_xlnm.Database" localSheetId="44">[3]BASE!#REF!</definedName>
    <definedName name="_xlnm.Database" localSheetId="34">[3]BASE!#REF!</definedName>
    <definedName name="_xlnm.Database" localSheetId="52">[3]BASE!#REF!</definedName>
    <definedName name="_xlnm.Database" localSheetId="42">[3]BASE!#REF!</definedName>
    <definedName name="_xlnm.Database" localSheetId="32">[3]BASE!#REF!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8" localSheetId="23">'[1]ipc indice 2'!$H$1:$H$311</definedName>
    <definedName name="DIC._88" localSheetId="30">'[1]ipc indice 2'!$H$1:$H$311</definedName>
    <definedName name="DIC._88" localSheetId="28">'[1]ipc indice 2'!$H$1:$H$311</definedName>
    <definedName name="DIC._88" localSheetId="27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20">'[1]ipc indice 2'!$H$1:$H$311</definedName>
    <definedName name="DIC._88" localSheetId="18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15">'[1]ipc indice 2'!$H$1:$H$311</definedName>
    <definedName name="DIC._88" localSheetId="14">'[1]ipc indice 2'!$H$1:$H$311</definedName>
    <definedName name="DIC._88" localSheetId="3">'[1]ipc indice 2'!$H$1:$H$311</definedName>
    <definedName name="DIC._88" localSheetId="10">'[1]ipc indice 2'!$H$1:$H$311</definedName>
    <definedName name="DIC._88" localSheetId="8">'[1]ipc indice 2'!$H$1:$H$311</definedName>
    <definedName name="DIC._88" localSheetId="7">'[1]ipc indice 2'!$H$1:$H$311</definedName>
    <definedName name="DIC._88" localSheetId="11">'[1]ipc indice 2'!$H$1:$H$311</definedName>
    <definedName name="DIC._88" localSheetId="6">'[1]ipc indice 2'!$H$1:$H$311</definedName>
    <definedName name="DIC._88" localSheetId="9">'[1]ipc indice 2'!$H$1:$H$311</definedName>
    <definedName name="DIC._88" localSheetId="5">'[1]ipc indice 2'!$H$1:$H$311</definedName>
    <definedName name="DIC._88" localSheetId="4">'[1]ipc indice 2'!$H$1:$H$311</definedName>
    <definedName name="DIC._88" localSheetId="1">'[2]ipc indice 2'!$H$1:$H$311</definedName>
    <definedName name="DIC._88" localSheetId="53">'[1]ipc indice 2'!$H$1:$H$311</definedName>
    <definedName name="DIC._88" localSheetId="43">'[1]ipc indice 2'!$H$1:$H$311</definedName>
    <definedName name="DIC._88" localSheetId="33">'[1]ipc indice 2'!$H$1:$H$311</definedName>
    <definedName name="DIC._88" localSheetId="60">'[1]ipc indice 2'!$H$1:$H$311</definedName>
    <definedName name="DIC._88" localSheetId="50">'[1]ipc indice 2'!$H$1:$H$311</definedName>
    <definedName name="DIC._88" localSheetId="40">'[1]ipc indice 2'!$H$1:$H$311</definedName>
    <definedName name="DIC._88" localSheetId="58">'[1]ipc indice 2'!$H$1:$H$311</definedName>
    <definedName name="DIC._88" localSheetId="48">'[1]ipc indice 2'!$H$1:$H$311</definedName>
    <definedName name="DIC._88" localSheetId="38">'[1]ipc indice 2'!$H$1:$H$311</definedName>
    <definedName name="DIC._88" localSheetId="57">'[1]ipc indice 2'!$H$1:$H$311</definedName>
    <definedName name="DIC._88" localSheetId="47">'[1]ipc indice 2'!$H$1:$H$311</definedName>
    <definedName name="DIC._88" localSheetId="37">'[1]ipc indice 2'!$H$1:$H$311</definedName>
    <definedName name="DIC._88" localSheetId="2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61">'[1]ipc indice 2'!$H$1:$H$311</definedName>
    <definedName name="DIC._88" localSheetId="51">'[1]ipc indice 2'!$H$1:$H$311</definedName>
    <definedName name="DIC._88" localSheetId="41">'[1]ipc indice 2'!$H$1:$H$311</definedName>
    <definedName name="DIC._88" localSheetId="56">'[1]ipc indice 2'!$H$1:$H$311</definedName>
    <definedName name="DIC._88" localSheetId="46">'[1]ipc indice 2'!$H$1:$H$311</definedName>
    <definedName name="DIC._88" localSheetId="36">'[1]ipc indice 2'!$H$1:$H$311</definedName>
    <definedName name="DIC._88" localSheetId="59">'[1]ipc indice 2'!$H$1:$H$311</definedName>
    <definedName name="DIC._88" localSheetId="49">'[1]ipc indice 2'!$H$1:$H$311</definedName>
    <definedName name="DIC._88" localSheetId="39">'[1]ipc indice 2'!$H$1:$H$311</definedName>
    <definedName name="DIC._88" localSheetId="55">'[1]ipc indice 2'!$H$1:$H$311</definedName>
    <definedName name="DIC._88" localSheetId="45">'[1]ipc indice 2'!$H$1:$H$311</definedName>
    <definedName name="DIC._88" localSheetId="35">'[1]ipc indice 2'!$H$1:$H$311</definedName>
    <definedName name="DIC._88" localSheetId="54">'[1]ipc indice 2'!$H$1:$H$311</definedName>
    <definedName name="DIC._88" localSheetId="44">'[1]ipc indice 2'!$H$1:$H$311</definedName>
    <definedName name="DIC._88" localSheetId="34">'[1]ipc indice 2'!$H$1:$H$311</definedName>
    <definedName name="DIC._88" localSheetId="52">'[1]ipc indice 2'!$H$1:$H$311</definedName>
    <definedName name="DIC._88" localSheetId="42">'[1]ipc indice 2'!$H$1:$H$311</definedName>
    <definedName name="DIC._88" localSheetId="32">'[1]ipc indice 2'!$H$1:$H$311</definedName>
    <definedName name="DIC._89" localSheetId="0">'[1]ipc indice 2'!$T$1:$T$311</definedName>
    <definedName name="DIC._89" localSheetId="23">'[1]ipc indice 2'!$T$1:$T$311</definedName>
    <definedName name="DIC._89" localSheetId="30">'[1]ipc indice 2'!$T$1:$T$311</definedName>
    <definedName name="DIC._89" localSheetId="28">'[1]ipc indice 2'!$T$1:$T$311</definedName>
    <definedName name="DIC._89" localSheetId="27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20">'[1]ipc indice 2'!$T$1:$T$311</definedName>
    <definedName name="DIC._89" localSheetId="18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15">'[1]ipc indice 2'!$T$1:$T$311</definedName>
    <definedName name="DIC._89" localSheetId="14">'[1]ipc indice 2'!$T$1:$T$311</definedName>
    <definedName name="DIC._89" localSheetId="3">'[1]ipc indice 2'!$T$1:$T$311</definedName>
    <definedName name="DIC._89" localSheetId="10">'[1]ipc indice 2'!$T$1:$T$311</definedName>
    <definedName name="DIC._89" localSheetId="8">'[1]ipc indice 2'!$T$1:$T$311</definedName>
    <definedName name="DIC._89" localSheetId="7">'[1]ipc indice 2'!$T$1:$T$311</definedName>
    <definedName name="DIC._89" localSheetId="11">'[1]ipc indice 2'!$T$1:$T$311</definedName>
    <definedName name="DIC._89" localSheetId="6">'[1]ipc indice 2'!$T$1:$T$311</definedName>
    <definedName name="DIC._89" localSheetId="9">'[1]ipc indice 2'!$T$1:$T$311</definedName>
    <definedName name="DIC._89" localSheetId="5">'[1]ipc indice 2'!$T$1:$T$311</definedName>
    <definedName name="DIC._89" localSheetId="4">'[1]ipc indice 2'!$T$1:$T$311</definedName>
    <definedName name="DIC._89" localSheetId="1">'[2]ipc indice 2'!$T$1:$T$311</definedName>
    <definedName name="DIC._89" localSheetId="53">'[1]ipc indice 2'!$T$1:$T$311</definedName>
    <definedName name="DIC._89" localSheetId="43">'[1]ipc indice 2'!$T$1:$T$311</definedName>
    <definedName name="DIC._89" localSheetId="33">'[1]ipc indice 2'!$T$1:$T$311</definedName>
    <definedName name="DIC._89" localSheetId="60">'[1]ipc indice 2'!$T$1:$T$311</definedName>
    <definedName name="DIC._89" localSheetId="50">'[1]ipc indice 2'!$T$1:$T$311</definedName>
    <definedName name="DIC._89" localSheetId="40">'[1]ipc indice 2'!$T$1:$T$311</definedName>
    <definedName name="DIC._89" localSheetId="58">'[1]ipc indice 2'!$T$1:$T$311</definedName>
    <definedName name="DIC._89" localSheetId="48">'[1]ipc indice 2'!$T$1:$T$311</definedName>
    <definedName name="DIC._89" localSheetId="38">'[1]ipc indice 2'!$T$1:$T$311</definedName>
    <definedName name="DIC._89" localSheetId="57">'[1]ipc indice 2'!$T$1:$T$311</definedName>
    <definedName name="DIC._89" localSheetId="47">'[1]ipc indice 2'!$T$1:$T$311</definedName>
    <definedName name="DIC._89" localSheetId="37">'[1]ipc indice 2'!$T$1:$T$311</definedName>
    <definedName name="DIC._89" localSheetId="2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61">'[1]ipc indice 2'!$T$1:$T$311</definedName>
    <definedName name="DIC._89" localSheetId="51">'[1]ipc indice 2'!$T$1:$T$311</definedName>
    <definedName name="DIC._89" localSheetId="41">'[1]ipc indice 2'!$T$1:$T$311</definedName>
    <definedName name="DIC._89" localSheetId="56">'[1]ipc indice 2'!$T$1:$T$311</definedName>
    <definedName name="DIC._89" localSheetId="46">'[1]ipc indice 2'!$T$1:$T$311</definedName>
    <definedName name="DIC._89" localSheetId="36">'[1]ipc indice 2'!$T$1:$T$311</definedName>
    <definedName name="DIC._89" localSheetId="59">'[1]ipc indice 2'!$T$1:$T$311</definedName>
    <definedName name="DIC._89" localSheetId="49">'[1]ipc indice 2'!$T$1:$T$311</definedName>
    <definedName name="DIC._89" localSheetId="39">'[1]ipc indice 2'!$T$1:$T$311</definedName>
    <definedName name="DIC._89" localSheetId="55">'[1]ipc indice 2'!$T$1:$T$311</definedName>
    <definedName name="DIC._89" localSheetId="45">'[1]ipc indice 2'!$T$1:$T$311</definedName>
    <definedName name="DIC._89" localSheetId="35">'[1]ipc indice 2'!$T$1:$T$311</definedName>
    <definedName name="DIC._89" localSheetId="54">'[1]ipc indice 2'!$T$1:$T$311</definedName>
    <definedName name="DIC._89" localSheetId="44">'[1]ipc indice 2'!$T$1:$T$311</definedName>
    <definedName name="DIC._89" localSheetId="34">'[1]ipc indice 2'!$T$1:$T$311</definedName>
    <definedName name="DIC._89" localSheetId="52">'[1]ipc indice 2'!$T$1:$T$311</definedName>
    <definedName name="DIC._89" localSheetId="42">'[1]ipc indice 2'!$T$1:$T$311</definedName>
    <definedName name="DIC._89" localSheetId="32">'[1]ipc indice 2'!$T$1:$T$311</definedName>
    <definedName name="ENE._89" localSheetId="0">'[1]ipc indice 2'!$I$1:$I$311</definedName>
    <definedName name="ENE._89" localSheetId="23">'[1]ipc indice 2'!$I$1:$I$311</definedName>
    <definedName name="ENE._89" localSheetId="30">'[1]ipc indice 2'!$I$1:$I$311</definedName>
    <definedName name="ENE._89" localSheetId="28">'[1]ipc indice 2'!$I$1:$I$311</definedName>
    <definedName name="ENE._89" localSheetId="27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20">'[1]ipc indice 2'!$I$1:$I$311</definedName>
    <definedName name="ENE._89" localSheetId="18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15">'[1]ipc indice 2'!$I$1:$I$311</definedName>
    <definedName name="ENE._89" localSheetId="14">'[1]ipc indice 2'!$I$1:$I$311</definedName>
    <definedName name="ENE._89" localSheetId="3">'[1]ipc indice 2'!$I$1:$I$311</definedName>
    <definedName name="ENE._89" localSheetId="10">'[1]ipc indice 2'!$I$1:$I$311</definedName>
    <definedName name="ENE._89" localSheetId="8">'[1]ipc indice 2'!$I$1:$I$311</definedName>
    <definedName name="ENE._89" localSheetId="7">'[1]ipc indice 2'!$I$1:$I$311</definedName>
    <definedName name="ENE._89" localSheetId="11">'[1]ipc indice 2'!$I$1:$I$311</definedName>
    <definedName name="ENE._89" localSheetId="6">'[1]ipc indice 2'!$I$1:$I$311</definedName>
    <definedName name="ENE._89" localSheetId="9">'[1]ipc indice 2'!$I$1:$I$311</definedName>
    <definedName name="ENE._89" localSheetId="5">'[1]ipc indice 2'!$I$1:$I$311</definedName>
    <definedName name="ENE._89" localSheetId="4">'[1]ipc indice 2'!$I$1:$I$311</definedName>
    <definedName name="ENE._89" localSheetId="1">'[2]ipc indice 2'!$I$1:$I$311</definedName>
    <definedName name="ENE._89" localSheetId="53">'[1]ipc indice 2'!$I$1:$I$311</definedName>
    <definedName name="ENE._89" localSheetId="43">'[1]ipc indice 2'!$I$1:$I$311</definedName>
    <definedName name="ENE._89" localSheetId="33">'[1]ipc indice 2'!$I$1:$I$311</definedName>
    <definedName name="ENE._89" localSheetId="60">'[1]ipc indice 2'!$I$1:$I$311</definedName>
    <definedName name="ENE._89" localSheetId="50">'[1]ipc indice 2'!$I$1:$I$311</definedName>
    <definedName name="ENE._89" localSheetId="40">'[1]ipc indice 2'!$I$1:$I$311</definedName>
    <definedName name="ENE._89" localSheetId="58">'[1]ipc indice 2'!$I$1:$I$311</definedName>
    <definedName name="ENE._89" localSheetId="48">'[1]ipc indice 2'!$I$1:$I$311</definedName>
    <definedName name="ENE._89" localSheetId="38">'[1]ipc indice 2'!$I$1:$I$311</definedName>
    <definedName name="ENE._89" localSheetId="57">'[1]ipc indice 2'!$I$1:$I$311</definedName>
    <definedName name="ENE._89" localSheetId="47">'[1]ipc indice 2'!$I$1:$I$311</definedName>
    <definedName name="ENE._89" localSheetId="37">'[1]ipc indice 2'!$I$1:$I$311</definedName>
    <definedName name="ENE._89" localSheetId="2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61">'[1]ipc indice 2'!$I$1:$I$311</definedName>
    <definedName name="ENE._89" localSheetId="51">'[1]ipc indice 2'!$I$1:$I$311</definedName>
    <definedName name="ENE._89" localSheetId="41">'[1]ipc indice 2'!$I$1:$I$311</definedName>
    <definedName name="ENE._89" localSheetId="56">'[1]ipc indice 2'!$I$1:$I$311</definedName>
    <definedName name="ENE._89" localSheetId="46">'[1]ipc indice 2'!$I$1:$I$311</definedName>
    <definedName name="ENE._89" localSheetId="36">'[1]ipc indice 2'!$I$1:$I$311</definedName>
    <definedName name="ENE._89" localSheetId="59">'[1]ipc indice 2'!$I$1:$I$311</definedName>
    <definedName name="ENE._89" localSheetId="49">'[1]ipc indice 2'!$I$1:$I$311</definedName>
    <definedName name="ENE._89" localSheetId="39">'[1]ipc indice 2'!$I$1:$I$311</definedName>
    <definedName name="ENE._89" localSheetId="55">'[1]ipc indice 2'!$I$1:$I$311</definedName>
    <definedName name="ENE._89" localSheetId="45">'[1]ipc indice 2'!$I$1:$I$311</definedName>
    <definedName name="ENE._89" localSheetId="35">'[1]ipc indice 2'!$I$1:$I$311</definedName>
    <definedName name="ENE._89" localSheetId="54">'[1]ipc indice 2'!$I$1:$I$311</definedName>
    <definedName name="ENE._89" localSheetId="44">'[1]ipc indice 2'!$I$1:$I$311</definedName>
    <definedName name="ENE._89" localSheetId="34">'[1]ipc indice 2'!$I$1:$I$311</definedName>
    <definedName name="ENE._89" localSheetId="52">'[1]ipc indice 2'!$I$1:$I$311</definedName>
    <definedName name="ENE._89" localSheetId="42">'[1]ipc indice 2'!$I$1:$I$311</definedName>
    <definedName name="ENE._89" localSheetId="32">'[1]ipc indice 2'!$I$1:$I$311</definedName>
    <definedName name="ENE._90" localSheetId="0">'[1]ipc indice 2'!$U$1:$U$311</definedName>
    <definedName name="ENE._90" localSheetId="23">'[1]ipc indice 2'!$U$1:$U$311</definedName>
    <definedName name="ENE._90" localSheetId="30">'[1]ipc indice 2'!$U$1:$U$311</definedName>
    <definedName name="ENE._90" localSheetId="28">'[1]ipc indice 2'!$U$1:$U$311</definedName>
    <definedName name="ENE._90" localSheetId="27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20">'[1]ipc indice 2'!$U$1:$U$311</definedName>
    <definedName name="ENE._90" localSheetId="18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15">'[1]ipc indice 2'!$U$1:$U$311</definedName>
    <definedName name="ENE._90" localSheetId="14">'[1]ipc indice 2'!$U$1:$U$311</definedName>
    <definedName name="ENE._90" localSheetId="3">'[1]ipc indice 2'!$U$1:$U$311</definedName>
    <definedName name="ENE._90" localSheetId="10">'[1]ipc indice 2'!$U$1:$U$311</definedName>
    <definedName name="ENE._90" localSheetId="8">'[1]ipc indice 2'!$U$1:$U$311</definedName>
    <definedName name="ENE._90" localSheetId="7">'[1]ipc indice 2'!$U$1:$U$311</definedName>
    <definedName name="ENE._90" localSheetId="11">'[1]ipc indice 2'!$U$1:$U$311</definedName>
    <definedName name="ENE._90" localSheetId="6">'[1]ipc indice 2'!$U$1:$U$311</definedName>
    <definedName name="ENE._90" localSheetId="9">'[1]ipc indice 2'!$U$1:$U$311</definedName>
    <definedName name="ENE._90" localSheetId="5">'[1]ipc indice 2'!$U$1:$U$311</definedName>
    <definedName name="ENE._90" localSheetId="4">'[1]ipc indice 2'!$U$1:$U$311</definedName>
    <definedName name="ENE._90" localSheetId="1">'[2]ipc indice 2'!$U$1:$U$311</definedName>
    <definedName name="ENE._90" localSheetId="53">'[1]ipc indice 2'!$U$1:$U$311</definedName>
    <definedName name="ENE._90" localSheetId="43">'[1]ipc indice 2'!$U$1:$U$311</definedName>
    <definedName name="ENE._90" localSheetId="33">'[1]ipc indice 2'!$U$1:$U$311</definedName>
    <definedName name="ENE._90" localSheetId="60">'[1]ipc indice 2'!$U$1:$U$311</definedName>
    <definedName name="ENE._90" localSheetId="50">'[1]ipc indice 2'!$U$1:$U$311</definedName>
    <definedName name="ENE._90" localSheetId="40">'[1]ipc indice 2'!$U$1:$U$311</definedName>
    <definedName name="ENE._90" localSheetId="58">'[1]ipc indice 2'!$U$1:$U$311</definedName>
    <definedName name="ENE._90" localSheetId="48">'[1]ipc indice 2'!$U$1:$U$311</definedName>
    <definedName name="ENE._90" localSheetId="38">'[1]ipc indice 2'!$U$1:$U$311</definedName>
    <definedName name="ENE._90" localSheetId="57">'[1]ipc indice 2'!$U$1:$U$311</definedName>
    <definedName name="ENE._90" localSheetId="47">'[1]ipc indice 2'!$U$1:$U$311</definedName>
    <definedName name="ENE._90" localSheetId="37">'[1]ipc indice 2'!$U$1:$U$311</definedName>
    <definedName name="ENE._90" localSheetId="2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61">'[1]ipc indice 2'!$U$1:$U$311</definedName>
    <definedName name="ENE._90" localSheetId="51">'[1]ipc indice 2'!$U$1:$U$311</definedName>
    <definedName name="ENE._90" localSheetId="41">'[1]ipc indice 2'!$U$1:$U$311</definedName>
    <definedName name="ENE._90" localSheetId="56">'[1]ipc indice 2'!$U$1:$U$311</definedName>
    <definedName name="ENE._90" localSheetId="46">'[1]ipc indice 2'!$U$1:$U$311</definedName>
    <definedName name="ENE._90" localSheetId="36">'[1]ipc indice 2'!$U$1:$U$311</definedName>
    <definedName name="ENE._90" localSheetId="59">'[1]ipc indice 2'!$U$1:$U$311</definedName>
    <definedName name="ENE._90" localSheetId="49">'[1]ipc indice 2'!$U$1:$U$311</definedName>
    <definedName name="ENE._90" localSheetId="39">'[1]ipc indice 2'!$U$1:$U$311</definedName>
    <definedName name="ENE._90" localSheetId="55">'[1]ipc indice 2'!$U$1:$U$311</definedName>
    <definedName name="ENE._90" localSheetId="45">'[1]ipc indice 2'!$U$1:$U$311</definedName>
    <definedName name="ENE._90" localSheetId="35">'[1]ipc indice 2'!$U$1:$U$311</definedName>
    <definedName name="ENE._90" localSheetId="54">'[1]ipc indice 2'!$U$1:$U$311</definedName>
    <definedName name="ENE._90" localSheetId="44">'[1]ipc indice 2'!$U$1:$U$311</definedName>
    <definedName name="ENE._90" localSheetId="34">'[1]ipc indice 2'!$U$1:$U$311</definedName>
    <definedName name="ENE._90" localSheetId="52">'[1]ipc indice 2'!$U$1:$U$311</definedName>
    <definedName name="ENE._90" localSheetId="42">'[1]ipc indice 2'!$U$1:$U$311</definedName>
    <definedName name="ENE._90" localSheetId="32">'[1]ipc indice 2'!$U$1:$U$311</definedName>
    <definedName name="FEB._89" localSheetId="0">'[1]ipc indice 2'!$J$1:$J$311</definedName>
    <definedName name="FEB._89" localSheetId="23">'[1]ipc indice 2'!$J$1:$J$311</definedName>
    <definedName name="FEB._89" localSheetId="30">'[1]ipc indice 2'!$J$1:$J$311</definedName>
    <definedName name="FEB._89" localSheetId="28">'[1]ipc indice 2'!$J$1:$J$311</definedName>
    <definedName name="FEB._89" localSheetId="27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20">'[1]ipc indice 2'!$J$1:$J$311</definedName>
    <definedName name="FEB._89" localSheetId="18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15">'[1]ipc indice 2'!$J$1:$J$311</definedName>
    <definedName name="FEB._89" localSheetId="14">'[1]ipc indice 2'!$J$1:$J$311</definedName>
    <definedName name="FEB._89" localSheetId="3">'[1]ipc indice 2'!$J$1:$J$311</definedName>
    <definedName name="FEB._89" localSheetId="10">'[1]ipc indice 2'!$J$1:$J$311</definedName>
    <definedName name="FEB._89" localSheetId="8">'[1]ipc indice 2'!$J$1:$J$311</definedName>
    <definedName name="FEB._89" localSheetId="7">'[1]ipc indice 2'!$J$1:$J$311</definedName>
    <definedName name="FEB._89" localSheetId="11">'[1]ipc indice 2'!$J$1:$J$311</definedName>
    <definedName name="FEB._89" localSheetId="6">'[1]ipc indice 2'!$J$1:$J$311</definedName>
    <definedName name="FEB._89" localSheetId="9">'[1]ipc indice 2'!$J$1:$J$311</definedName>
    <definedName name="FEB._89" localSheetId="5">'[1]ipc indice 2'!$J$1:$J$311</definedName>
    <definedName name="FEB._89" localSheetId="4">'[1]ipc indice 2'!$J$1:$J$311</definedName>
    <definedName name="FEB._89" localSheetId="1">'[2]ipc indice 2'!$J$1:$J$311</definedName>
    <definedName name="FEB._89" localSheetId="53">'[1]ipc indice 2'!$J$1:$J$311</definedName>
    <definedName name="FEB._89" localSheetId="43">'[1]ipc indice 2'!$J$1:$J$311</definedName>
    <definedName name="FEB._89" localSheetId="33">'[1]ipc indice 2'!$J$1:$J$311</definedName>
    <definedName name="FEB._89" localSheetId="60">'[1]ipc indice 2'!$J$1:$J$311</definedName>
    <definedName name="FEB._89" localSheetId="50">'[1]ipc indice 2'!$J$1:$J$311</definedName>
    <definedName name="FEB._89" localSheetId="40">'[1]ipc indice 2'!$J$1:$J$311</definedName>
    <definedName name="FEB._89" localSheetId="58">'[1]ipc indice 2'!$J$1:$J$311</definedName>
    <definedName name="FEB._89" localSheetId="48">'[1]ipc indice 2'!$J$1:$J$311</definedName>
    <definedName name="FEB._89" localSheetId="38">'[1]ipc indice 2'!$J$1:$J$311</definedName>
    <definedName name="FEB._89" localSheetId="57">'[1]ipc indice 2'!$J$1:$J$311</definedName>
    <definedName name="FEB._89" localSheetId="47">'[1]ipc indice 2'!$J$1:$J$311</definedName>
    <definedName name="FEB._89" localSheetId="37">'[1]ipc indice 2'!$J$1:$J$311</definedName>
    <definedName name="FEB._89" localSheetId="2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61">'[1]ipc indice 2'!$J$1:$J$311</definedName>
    <definedName name="FEB._89" localSheetId="51">'[1]ipc indice 2'!$J$1:$J$311</definedName>
    <definedName name="FEB._89" localSheetId="41">'[1]ipc indice 2'!$J$1:$J$311</definedName>
    <definedName name="FEB._89" localSheetId="56">'[1]ipc indice 2'!$J$1:$J$311</definedName>
    <definedName name="FEB._89" localSheetId="46">'[1]ipc indice 2'!$J$1:$J$311</definedName>
    <definedName name="FEB._89" localSheetId="36">'[1]ipc indice 2'!$J$1:$J$311</definedName>
    <definedName name="FEB._89" localSheetId="59">'[1]ipc indice 2'!$J$1:$J$311</definedName>
    <definedName name="FEB._89" localSheetId="49">'[1]ipc indice 2'!$J$1:$J$311</definedName>
    <definedName name="FEB._89" localSheetId="39">'[1]ipc indice 2'!$J$1:$J$311</definedName>
    <definedName name="FEB._89" localSheetId="55">'[1]ipc indice 2'!$J$1:$J$311</definedName>
    <definedName name="FEB._89" localSheetId="45">'[1]ipc indice 2'!$J$1:$J$311</definedName>
    <definedName name="FEB._89" localSheetId="35">'[1]ipc indice 2'!$J$1:$J$311</definedName>
    <definedName name="FEB._89" localSheetId="54">'[1]ipc indice 2'!$J$1:$J$311</definedName>
    <definedName name="FEB._89" localSheetId="44">'[1]ipc indice 2'!$J$1:$J$311</definedName>
    <definedName name="FEB._89" localSheetId="34">'[1]ipc indice 2'!$J$1:$J$311</definedName>
    <definedName name="FEB._89" localSheetId="52">'[1]ipc indice 2'!$J$1:$J$311</definedName>
    <definedName name="FEB._89" localSheetId="42">'[1]ipc indice 2'!$J$1:$J$311</definedName>
    <definedName name="FEB._89" localSheetId="32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6" hidden="1">{"'Hoja1'!$A$2:$E$19"}</definedName>
    <definedName name="HTML_Control" localSheetId="9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1" hidden="1">{"'Hoja1'!$A$2:$E$19"}</definedName>
    <definedName name="HTML_Control" localSheetId="53" hidden="1">{"'Hoja1'!$A$2:$E$19"}</definedName>
    <definedName name="HTML_Control" localSheetId="43" hidden="1">{"'Hoja1'!$A$2:$E$19"}</definedName>
    <definedName name="HTML_Control" localSheetId="33" hidden="1">{"'Hoja1'!$A$2:$E$19"}</definedName>
    <definedName name="HTML_Control" localSheetId="60" hidden="1">{"'Hoja1'!$A$2:$E$19"}</definedName>
    <definedName name="HTML_Control" localSheetId="50" hidden="1">{"'Hoja1'!$A$2:$E$19"}</definedName>
    <definedName name="HTML_Control" localSheetId="40" hidden="1">{"'Hoja1'!$A$2:$E$19"}</definedName>
    <definedName name="HTML_Control" localSheetId="58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57" hidden="1">{"'Hoja1'!$A$2:$E$19"}</definedName>
    <definedName name="HTML_Control" localSheetId="47" hidden="1">{"'Hoja1'!$A$2:$E$19"}</definedName>
    <definedName name="HTML_Control" localSheetId="37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61" hidden="1">{"'Hoja1'!$A$2:$E$19"}</definedName>
    <definedName name="HTML_Control" localSheetId="51" hidden="1">{"'Hoja1'!$A$2:$E$19"}</definedName>
    <definedName name="HTML_Control" localSheetId="41" hidden="1">{"'Hoja1'!$A$2:$E$19"}</definedName>
    <definedName name="HTML_Control" localSheetId="56" hidden="1">{"'Hoja1'!$A$2:$E$19"}</definedName>
    <definedName name="HTML_Control" localSheetId="46" hidden="1">{"'Hoja1'!$A$2:$E$19"}</definedName>
    <definedName name="HTML_Control" localSheetId="36" hidden="1">{"'Hoja1'!$A$2:$E$19"}</definedName>
    <definedName name="HTML_Control" localSheetId="59" hidden="1">{"'Hoja1'!$A$2:$E$19"}</definedName>
    <definedName name="HTML_Control" localSheetId="49" hidden="1">{"'Hoja1'!$A$2:$E$19"}</definedName>
    <definedName name="HTML_Control" localSheetId="39" hidden="1">{"'Hoja1'!$A$2:$E$19"}</definedName>
    <definedName name="HTML_Control" localSheetId="55" hidden="1">{"'Hoja1'!$A$2:$E$19"}</definedName>
    <definedName name="HTML_Control" localSheetId="45" hidden="1">{"'Hoja1'!$A$2:$E$19"}</definedName>
    <definedName name="HTML_Control" localSheetId="35" hidden="1">{"'Hoja1'!$A$2:$E$19"}</definedName>
    <definedName name="HTML_Control" localSheetId="54" hidden="1">{"'Hoja1'!$A$2:$E$19"}</definedName>
    <definedName name="HTML_Control" localSheetId="44" hidden="1">{"'Hoja1'!$A$2:$E$19"}</definedName>
    <definedName name="HTML_Control" localSheetId="34" hidden="1">{"'Hoja1'!$A$2:$E$19"}</definedName>
    <definedName name="HTML_Control" localSheetId="52" hidden="1">{"'Hoja1'!$A$2:$E$19"}</definedName>
    <definedName name="HTML_Control" localSheetId="42" hidden="1">{"'Hoja1'!$A$2:$E$19"}</definedName>
    <definedName name="HTML_Control" localSheetId="3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3">'[1]ipc indice 2'!$O$1:$O$311</definedName>
    <definedName name="JUL._89" localSheetId="30">'[1]ipc indice 2'!$O$1:$O$311</definedName>
    <definedName name="JUL._89" localSheetId="28">'[1]ipc indice 2'!$O$1:$O$311</definedName>
    <definedName name="JUL._89" localSheetId="27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20">'[1]ipc indice 2'!$O$1:$O$311</definedName>
    <definedName name="JUL._89" localSheetId="18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15">'[1]ipc indice 2'!$O$1:$O$311</definedName>
    <definedName name="JUL._89" localSheetId="14">'[1]ipc indice 2'!$O$1:$O$311</definedName>
    <definedName name="JUL._89" localSheetId="3">'[1]ipc indice 2'!$O$1:$O$311</definedName>
    <definedName name="JUL._89" localSheetId="10">'[1]ipc indice 2'!$O$1:$O$311</definedName>
    <definedName name="JUL._89" localSheetId="8">'[1]ipc indice 2'!$O$1:$O$311</definedName>
    <definedName name="JUL._89" localSheetId="7">'[1]ipc indice 2'!$O$1:$O$311</definedName>
    <definedName name="JUL._89" localSheetId="11">'[1]ipc indice 2'!$O$1:$O$311</definedName>
    <definedName name="JUL._89" localSheetId="6">'[1]ipc indice 2'!$O$1:$O$311</definedName>
    <definedName name="JUL._89" localSheetId="9">'[1]ipc indice 2'!$O$1:$O$311</definedName>
    <definedName name="JUL._89" localSheetId="5">'[1]ipc indice 2'!$O$1:$O$311</definedName>
    <definedName name="JUL._89" localSheetId="4">'[1]ipc indice 2'!$O$1:$O$311</definedName>
    <definedName name="JUL._89" localSheetId="1">'[2]ipc indice 2'!$O$1:$O$311</definedName>
    <definedName name="JUL._89" localSheetId="53">'[1]ipc indice 2'!$O$1:$O$311</definedName>
    <definedName name="JUL._89" localSheetId="43">'[1]ipc indice 2'!$O$1:$O$311</definedName>
    <definedName name="JUL._89" localSheetId="33">'[1]ipc indice 2'!$O$1:$O$311</definedName>
    <definedName name="JUL._89" localSheetId="60">'[1]ipc indice 2'!$O$1:$O$311</definedName>
    <definedName name="JUL._89" localSheetId="50">'[1]ipc indice 2'!$O$1:$O$311</definedName>
    <definedName name="JUL._89" localSheetId="40">'[1]ipc indice 2'!$O$1:$O$311</definedName>
    <definedName name="JUL._89" localSheetId="58">'[1]ipc indice 2'!$O$1:$O$311</definedName>
    <definedName name="JUL._89" localSheetId="48">'[1]ipc indice 2'!$O$1:$O$311</definedName>
    <definedName name="JUL._89" localSheetId="38">'[1]ipc indice 2'!$O$1:$O$311</definedName>
    <definedName name="JUL._89" localSheetId="57">'[1]ipc indice 2'!$O$1:$O$311</definedName>
    <definedName name="JUL._89" localSheetId="47">'[1]ipc indice 2'!$O$1:$O$311</definedName>
    <definedName name="JUL._89" localSheetId="37">'[1]ipc indice 2'!$O$1:$O$311</definedName>
    <definedName name="JUL._89" localSheetId="2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61">'[1]ipc indice 2'!$O$1:$O$311</definedName>
    <definedName name="JUL._89" localSheetId="51">'[1]ipc indice 2'!$O$1:$O$311</definedName>
    <definedName name="JUL._89" localSheetId="41">'[1]ipc indice 2'!$O$1:$O$311</definedName>
    <definedName name="JUL._89" localSheetId="56">'[1]ipc indice 2'!$O$1:$O$311</definedName>
    <definedName name="JUL._89" localSheetId="46">'[1]ipc indice 2'!$O$1:$O$311</definedName>
    <definedName name="JUL._89" localSheetId="36">'[1]ipc indice 2'!$O$1:$O$311</definedName>
    <definedName name="JUL._89" localSheetId="59">'[1]ipc indice 2'!$O$1:$O$311</definedName>
    <definedName name="JUL._89" localSheetId="49">'[1]ipc indice 2'!$O$1:$O$311</definedName>
    <definedName name="JUL._89" localSheetId="39">'[1]ipc indice 2'!$O$1:$O$311</definedName>
    <definedName name="JUL._89" localSheetId="55">'[1]ipc indice 2'!$O$1:$O$311</definedName>
    <definedName name="JUL._89" localSheetId="45">'[1]ipc indice 2'!$O$1:$O$311</definedName>
    <definedName name="JUL._89" localSheetId="35">'[1]ipc indice 2'!$O$1:$O$311</definedName>
    <definedName name="JUL._89" localSheetId="54">'[1]ipc indice 2'!$O$1:$O$311</definedName>
    <definedName name="JUL._89" localSheetId="44">'[1]ipc indice 2'!$O$1:$O$311</definedName>
    <definedName name="JUL._89" localSheetId="34">'[1]ipc indice 2'!$O$1:$O$311</definedName>
    <definedName name="JUL._89" localSheetId="52">'[1]ipc indice 2'!$O$1:$O$311</definedName>
    <definedName name="JUL._89" localSheetId="42">'[1]ipc indice 2'!$O$1:$O$311</definedName>
    <definedName name="JUL._89" localSheetId="32">'[1]ipc indice 2'!$O$1:$O$311</definedName>
    <definedName name="JUN._89" localSheetId="0">'[1]ipc indice 2'!$N$1:$N$311</definedName>
    <definedName name="JUN._89" localSheetId="23">'[1]ipc indice 2'!$N$1:$N$311</definedName>
    <definedName name="JUN._89" localSheetId="30">'[1]ipc indice 2'!$N$1:$N$311</definedName>
    <definedName name="JUN._89" localSheetId="28">'[1]ipc indice 2'!$N$1:$N$311</definedName>
    <definedName name="JUN._89" localSheetId="27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20">'[1]ipc indice 2'!$N$1:$N$311</definedName>
    <definedName name="JUN._89" localSheetId="18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15">'[1]ipc indice 2'!$N$1:$N$311</definedName>
    <definedName name="JUN._89" localSheetId="14">'[1]ipc indice 2'!$N$1:$N$311</definedName>
    <definedName name="JUN._89" localSheetId="3">'[1]ipc indice 2'!$N$1:$N$311</definedName>
    <definedName name="JUN._89" localSheetId="10">'[1]ipc indice 2'!$N$1:$N$311</definedName>
    <definedName name="JUN._89" localSheetId="8">'[1]ipc indice 2'!$N$1:$N$311</definedName>
    <definedName name="JUN._89" localSheetId="7">'[1]ipc indice 2'!$N$1:$N$311</definedName>
    <definedName name="JUN._89" localSheetId="11">'[1]ipc indice 2'!$N$1:$N$311</definedName>
    <definedName name="JUN._89" localSheetId="6">'[1]ipc indice 2'!$N$1:$N$311</definedName>
    <definedName name="JUN._89" localSheetId="9">'[1]ipc indice 2'!$N$1:$N$311</definedName>
    <definedName name="JUN._89" localSheetId="5">'[1]ipc indice 2'!$N$1:$N$311</definedName>
    <definedName name="JUN._89" localSheetId="4">'[1]ipc indice 2'!$N$1:$N$311</definedName>
    <definedName name="JUN._89" localSheetId="1">'[2]ipc indice 2'!$N$1:$N$311</definedName>
    <definedName name="JUN._89" localSheetId="53">'[1]ipc indice 2'!$N$1:$N$311</definedName>
    <definedName name="JUN._89" localSheetId="43">'[1]ipc indice 2'!$N$1:$N$311</definedName>
    <definedName name="JUN._89" localSheetId="33">'[1]ipc indice 2'!$N$1:$N$311</definedName>
    <definedName name="JUN._89" localSheetId="60">'[1]ipc indice 2'!$N$1:$N$311</definedName>
    <definedName name="JUN._89" localSheetId="50">'[1]ipc indice 2'!$N$1:$N$311</definedName>
    <definedName name="JUN._89" localSheetId="40">'[1]ipc indice 2'!$N$1:$N$311</definedName>
    <definedName name="JUN._89" localSheetId="58">'[1]ipc indice 2'!$N$1:$N$311</definedName>
    <definedName name="JUN._89" localSheetId="48">'[1]ipc indice 2'!$N$1:$N$311</definedName>
    <definedName name="JUN._89" localSheetId="38">'[1]ipc indice 2'!$N$1:$N$311</definedName>
    <definedName name="JUN._89" localSheetId="57">'[1]ipc indice 2'!$N$1:$N$311</definedName>
    <definedName name="JUN._89" localSheetId="47">'[1]ipc indice 2'!$N$1:$N$311</definedName>
    <definedName name="JUN._89" localSheetId="37">'[1]ipc indice 2'!$N$1:$N$311</definedName>
    <definedName name="JUN._89" localSheetId="2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61">'[1]ipc indice 2'!$N$1:$N$311</definedName>
    <definedName name="JUN._89" localSheetId="51">'[1]ipc indice 2'!$N$1:$N$311</definedName>
    <definedName name="JUN._89" localSheetId="41">'[1]ipc indice 2'!$N$1:$N$311</definedName>
    <definedName name="JUN._89" localSheetId="56">'[1]ipc indice 2'!$N$1:$N$311</definedName>
    <definedName name="JUN._89" localSheetId="46">'[1]ipc indice 2'!$N$1:$N$311</definedName>
    <definedName name="JUN._89" localSheetId="36">'[1]ipc indice 2'!$N$1:$N$311</definedName>
    <definedName name="JUN._89" localSheetId="59">'[1]ipc indice 2'!$N$1:$N$311</definedName>
    <definedName name="JUN._89" localSheetId="49">'[1]ipc indice 2'!$N$1:$N$311</definedName>
    <definedName name="JUN._89" localSheetId="39">'[1]ipc indice 2'!$N$1:$N$311</definedName>
    <definedName name="JUN._89" localSheetId="55">'[1]ipc indice 2'!$N$1:$N$311</definedName>
    <definedName name="JUN._89" localSheetId="45">'[1]ipc indice 2'!$N$1:$N$311</definedName>
    <definedName name="JUN._89" localSheetId="35">'[1]ipc indice 2'!$N$1:$N$311</definedName>
    <definedName name="JUN._89" localSheetId="54">'[1]ipc indice 2'!$N$1:$N$311</definedName>
    <definedName name="JUN._89" localSheetId="44">'[1]ipc indice 2'!$N$1:$N$311</definedName>
    <definedName name="JUN._89" localSheetId="34">'[1]ipc indice 2'!$N$1:$N$311</definedName>
    <definedName name="JUN._89" localSheetId="52">'[1]ipc indice 2'!$N$1:$N$311</definedName>
    <definedName name="JUN._89" localSheetId="42">'[1]ipc indice 2'!$N$1:$N$311</definedName>
    <definedName name="JUN._89" localSheetId="32">'[1]ipc indice 2'!$N$1:$N$311</definedName>
    <definedName name="MAR._89" localSheetId="0">'[1]ipc indice 2'!$K$1:$K$311</definedName>
    <definedName name="MAR._89" localSheetId="23">'[1]ipc indice 2'!$K$1:$K$311</definedName>
    <definedName name="MAR._89" localSheetId="30">'[1]ipc indice 2'!$K$1:$K$311</definedName>
    <definedName name="MAR._89" localSheetId="28">'[1]ipc indice 2'!$K$1:$K$311</definedName>
    <definedName name="MAR._89" localSheetId="27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20">'[1]ipc indice 2'!$K$1:$K$311</definedName>
    <definedName name="MAR._89" localSheetId="18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15">'[1]ipc indice 2'!$K$1:$K$311</definedName>
    <definedName name="MAR._89" localSheetId="14">'[1]ipc indice 2'!$K$1:$K$311</definedName>
    <definedName name="MAR._89" localSheetId="3">'[1]ipc indice 2'!$K$1:$K$311</definedName>
    <definedName name="MAR._89" localSheetId="10">'[1]ipc indice 2'!$K$1:$K$311</definedName>
    <definedName name="MAR._89" localSheetId="8">'[1]ipc indice 2'!$K$1:$K$311</definedName>
    <definedName name="MAR._89" localSheetId="7">'[1]ipc indice 2'!$K$1:$K$311</definedName>
    <definedName name="MAR._89" localSheetId="11">'[1]ipc indice 2'!$K$1:$K$311</definedName>
    <definedName name="MAR._89" localSheetId="6">'[1]ipc indice 2'!$K$1:$K$311</definedName>
    <definedName name="MAR._89" localSheetId="9">'[1]ipc indice 2'!$K$1:$K$311</definedName>
    <definedName name="MAR._89" localSheetId="5">'[1]ipc indice 2'!$K$1:$K$311</definedName>
    <definedName name="MAR._89" localSheetId="4">'[1]ipc indice 2'!$K$1:$K$311</definedName>
    <definedName name="MAR._89" localSheetId="1">'[2]ipc indice 2'!$K$1:$K$311</definedName>
    <definedName name="MAR._89" localSheetId="53">'[1]ipc indice 2'!$K$1:$K$311</definedName>
    <definedName name="MAR._89" localSheetId="43">'[1]ipc indice 2'!$K$1:$K$311</definedName>
    <definedName name="MAR._89" localSheetId="33">'[1]ipc indice 2'!$K$1:$K$311</definedName>
    <definedName name="MAR._89" localSheetId="60">'[1]ipc indice 2'!$K$1:$K$311</definedName>
    <definedName name="MAR._89" localSheetId="50">'[1]ipc indice 2'!$K$1:$K$311</definedName>
    <definedName name="MAR._89" localSheetId="40">'[1]ipc indice 2'!$K$1:$K$311</definedName>
    <definedName name="MAR._89" localSheetId="58">'[1]ipc indice 2'!$K$1:$K$311</definedName>
    <definedName name="MAR._89" localSheetId="48">'[1]ipc indice 2'!$K$1:$K$311</definedName>
    <definedName name="MAR._89" localSheetId="38">'[1]ipc indice 2'!$K$1:$K$311</definedName>
    <definedName name="MAR._89" localSheetId="57">'[1]ipc indice 2'!$K$1:$K$311</definedName>
    <definedName name="MAR._89" localSheetId="47">'[1]ipc indice 2'!$K$1:$K$311</definedName>
    <definedName name="MAR._89" localSheetId="37">'[1]ipc indice 2'!$K$1:$K$311</definedName>
    <definedName name="MAR._89" localSheetId="2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61">'[1]ipc indice 2'!$K$1:$K$311</definedName>
    <definedName name="MAR._89" localSheetId="51">'[1]ipc indice 2'!$K$1:$K$311</definedName>
    <definedName name="MAR._89" localSheetId="41">'[1]ipc indice 2'!$K$1:$K$311</definedName>
    <definedName name="MAR._89" localSheetId="56">'[1]ipc indice 2'!$K$1:$K$311</definedName>
    <definedName name="MAR._89" localSheetId="46">'[1]ipc indice 2'!$K$1:$K$311</definedName>
    <definedName name="MAR._89" localSheetId="36">'[1]ipc indice 2'!$K$1:$K$311</definedName>
    <definedName name="MAR._89" localSheetId="59">'[1]ipc indice 2'!$K$1:$K$311</definedName>
    <definedName name="MAR._89" localSheetId="49">'[1]ipc indice 2'!$K$1:$K$311</definedName>
    <definedName name="MAR._89" localSheetId="39">'[1]ipc indice 2'!$K$1:$K$311</definedName>
    <definedName name="MAR._89" localSheetId="55">'[1]ipc indice 2'!$K$1:$K$311</definedName>
    <definedName name="MAR._89" localSheetId="45">'[1]ipc indice 2'!$K$1:$K$311</definedName>
    <definedName name="MAR._89" localSheetId="35">'[1]ipc indice 2'!$K$1:$K$311</definedName>
    <definedName name="MAR._89" localSheetId="54">'[1]ipc indice 2'!$K$1:$K$311</definedName>
    <definedName name="MAR._89" localSheetId="44">'[1]ipc indice 2'!$K$1:$K$311</definedName>
    <definedName name="MAR._89" localSheetId="34">'[1]ipc indice 2'!$K$1:$K$311</definedName>
    <definedName name="MAR._89" localSheetId="52">'[1]ipc indice 2'!$K$1:$K$311</definedName>
    <definedName name="MAR._89" localSheetId="42">'[1]ipc indice 2'!$K$1:$K$311</definedName>
    <definedName name="MAR._89" localSheetId="32">'[1]ipc indice 2'!$K$1:$K$311</definedName>
    <definedName name="MARZO">#N/A</definedName>
    <definedName name="MAY._89" localSheetId="0">'[1]ipc indice 2'!$M$1:$M$311</definedName>
    <definedName name="MAY._89" localSheetId="23">'[1]ipc indice 2'!$M$1:$M$311</definedName>
    <definedName name="MAY._89" localSheetId="30">'[1]ipc indice 2'!$M$1:$M$311</definedName>
    <definedName name="MAY._89" localSheetId="28">'[1]ipc indice 2'!$M$1:$M$311</definedName>
    <definedName name="MAY._89" localSheetId="27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20">'[1]ipc indice 2'!$M$1:$M$311</definedName>
    <definedName name="MAY._89" localSheetId="18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15">'[1]ipc indice 2'!$M$1:$M$311</definedName>
    <definedName name="MAY._89" localSheetId="14">'[1]ipc indice 2'!$M$1:$M$311</definedName>
    <definedName name="MAY._89" localSheetId="3">'[1]ipc indice 2'!$M$1:$M$311</definedName>
    <definedName name="MAY._89" localSheetId="10">'[1]ipc indice 2'!$M$1:$M$311</definedName>
    <definedName name="MAY._89" localSheetId="8">'[1]ipc indice 2'!$M$1:$M$311</definedName>
    <definedName name="MAY._89" localSheetId="7">'[1]ipc indice 2'!$M$1:$M$311</definedName>
    <definedName name="MAY._89" localSheetId="11">'[1]ipc indice 2'!$M$1:$M$311</definedName>
    <definedName name="MAY._89" localSheetId="6">'[1]ipc indice 2'!$M$1:$M$311</definedName>
    <definedName name="MAY._89" localSheetId="9">'[1]ipc indice 2'!$M$1:$M$311</definedName>
    <definedName name="MAY._89" localSheetId="5">'[1]ipc indice 2'!$M$1:$M$311</definedName>
    <definedName name="MAY._89" localSheetId="4">'[1]ipc indice 2'!$M$1:$M$311</definedName>
    <definedName name="MAY._89" localSheetId="1">'[2]ipc indice 2'!$M$1:$M$311</definedName>
    <definedName name="MAY._89" localSheetId="53">'[1]ipc indice 2'!$M$1:$M$311</definedName>
    <definedName name="MAY._89" localSheetId="43">'[1]ipc indice 2'!$M$1:$M$311</definedName>
    <definedName name="MAY._89" localSheetId="33">'[1]ipc indice 2'!$M$1:$M$311</definedName>
    <definedName name="MAY._89" localSheetId="60">'[1]ipc indice 2'!$M$1:$M$311</definedName>
    <definedName name="MAY._89" localSheetId="50">'[1]ipc indice 2'!$M$1:$M$311</definedName>
    <definedName name="MAY._89" localSheetId="40">'[1]ipc indice 2'!$M$1:$M$311</definedName>
    <definedName name="MAY._89" localSheetId="58">'[1]ipc indice 2'!$M$1:$M$311</definedName>
    <definedName name="MAY._89" localSheetId="48">'[1]ipc indice 2'!$M$1:$M$311</definedName>
    <definedName name="MAY._89" localSheetId="38">'[1]ipc indice 2'!$M$1:$M$311</definedName>
    <definedName name="MAY._89" localSheetId="57">'[1]ipc indice 2'!$M$1:$M$311</definedName>
    <definedName name="MAY._89" localSheetId="47">'[1]ipc indice 2'!$M$1:$M$311</definedName>
    <definedName name="MAY._89" localSheetId="37">'[1]ipc indice 2'!$M$1:$M$311</definedName>
    <definedName name="MAY._89" localSheetId="2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61">'[1]ipc indice 2'!$M$1:$M$311</definedName>
    <definedName name="MAY._89" localSheetId="51">'[1]ipc indice 2'!$M$1:$M$311</definedName>
    <definedName name="MAY._89" localSheetId="41">'[1]ipc indice 2'!$M$1:$M$311</definedName>
    <definedName name="MAY._89" localSheetId="56">'[1]ipc indice 2'!$M$1:$M$311</definedName>
    <definedName name="MAY._89" localSheetId="46">'[1]ipc indice 2'!$M$1:$M$311</definedName>
    <definedName name="MAY._89" localSheetId="36">'[1]ipc indice 2'!$M$1:$M$311</definedName>
    <definedName name="MAY._89" localSheetId="59">'[1]ipc indice 2'!$M$1:$M$311</definedName>
    <definedName name="MAY._89" localSheetId="49">'[1]ipc indice 2'!$M$1:$M$311</definedName>
    <definedName name="MAY._89" localSheetId="39">'[1]ipc indice 2'!$M$1:$M$311</definedName>
    <definedName name="MAY._89" localSheetId="55">'[1]ipc indice 2'!$M$1:$M$311</definedName>
    <definedName name="MAY._89" localSheetId="45">'[1]ipc indice 2'!$M$1:$M$311</definedName>
    <definedName name="MAY._89" localSheetId="35">'[1]ipc indice 2'!$M$1:$M$311</definedName>
    <definedName name="MAY._89" localSheetId="54">'[1]ipc indice 2'!$M$1:$M$311</definedName>
    <definedName name="MAY._89" localSheetId="44">'[1]ipc indice 2'!$M$1:$M$311</definedName>
    <definedName name="MAY._89" localSheetId="34">'[1]ipc indice 2'!$M$1:$M$311</definedName>
    <definedName name="MAY._89" localSheetId="52">'[1]ipc indice 2'!$M$1:$M$311</definedName>
    <definedName name="MAY._89" localSheetId="42">'[1]ipc indice 2'!$M$1:$M$311</definedName>
    <definedName name="MAY._89" localSheetId="32">'[1]ipc indice 2'!$M$1:$M$311</definedName>
    <definedName name="MES" localSheetId="0">#REF!</definedName>
    <definedName name="NOV._89" localSheetId="0">'[1]ipc indice 2'!$S$1:$S$311</definedName>
    <definedName name="NOV._89" localSheetId="23">'[1]ipc indice 2'!$S$1:$S$311</definedName>
    <definedName name="NOV._89" localSheetId="30">'[1]ipc indice 2'!$S$1:$S$311</definedName>
    <definedName name="NOV._89" localSheetId="28">'[1]ipc indice 2'!$S$1:$S$311</definedName>
    <definedName name="NOV._89" localSheetId="27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20">'[1]ipc indice 2'!$S$1:$S$311</definedName>
    <definedName name="NOV._89" localSheetId="18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15">'[1]ipc indice 2'!$S$1:$S$311</definedName>
    <definedName name="NOV._89" localSheetId="14">'[1]ipc indice 2'!$S$1:$S$311</definedName>
    <definedName name="NOV._89" localSheetId="3">'[1]ipc indice 2'!$S$1:$S$311</definedName>
    <definedName name="NOV._89" localSheetId="10">'[1]ipc indice 2'!$S$1:$S$311</definedName>
    <definedName name="NOV._89" localSheetId="8">'[1]ipc indice 2'!$S$1:$S$311</definedName>
    <definedName name="NOV._89" localSheetId="7">'[1]ipc indice 2'!$S$1:$S$311</definedName>
    <definedName name="NOV._89" localSheetId="11">'[1]ipc indice 2'!$S$1:$S$311</definedName>
    <definedName name="NOV._89" localSheetId="6">'[1]ipc indice 2'!$S$1:$S$311</definedName>
    <definedName name="NOV._89" localSheetId="9">'[1]ipc indice 2'!$S$1:$S$311</definedName>
    <definedName name="NOV._89" localSheetId="5">'[1]ipc indice 2'!$S$1:$S$311</definedName>
    <definedName name="NOV._89" localSheetId="4">'[1]ipc indice 2'!$S$1:$S$311</definedName>
    <definedName name="NOV._89" localSheetId="1">'[2]ipc indice 2'!$S$1:$S$311</definedName>
    <definedName name="NOV._89" localSheetId="53">'[1]ipc indice 2'!$S$1:$S$311</definedName>
    <definedName name="NOV._89" localSheetId="43">'[1]ipc indice 2'!$S$1:$S$311</definedName>
    <definedName name="NOV._89" localSheetId="33">'[1]ipc indice 2'!$S$1:$S$311</definedName>
    <definedName name="NOV._89" localSheetId="60">'[1]ipc indice 2'!$S$1:$S$311</definedName>
    <definedName name="NOV._89" localSheetId="50">'[1]ipc indice 2'!$S$1:$S$311</definedName>
    <definedName name="NOV._89" localSheetId="40">'[1]ipc indice 2'!$S$1:$S$311</definedName>
    <definedName name="NOV._89" localSheetId="58">'[1]ipc indice 2'!$S$1:$S$311</definedName>
    <definedName name="NOV._89" localSheetId="48">'[1]ipc indice 2'!$S$1:$S$311</definedName>
    <definedName name="NOV._89" localSheetId="38">'[1]ipc indice 2'!$S$1:$S$311</definedName>
    <definedName name="NOV._89" localSheetId="57">'[1]ipc indice 2'!$S$1:$S$311</definedName>
    <definedName name="NOV._89" localSheetId="47">'[1]ipc indice 2'!$S$1:$S$311</definedName>
    <definedName name="NOV._89" localSheetId="37">'[1]ipc indice 2'!$S$1:$S$311</definedName>
    <definedName name="NOV._89" localSheetId="2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61">'[1]ipc indice 2'!$S$1:$S$311</definedName>
    <definedName name="NOV._89" localSheetId="51">'[1]ipc indice 2'!$S$1:$S$311</definedName>
    <definedName name="NOV._89" localSheetId="41">'[1]ipc indice 2'!$S$1:$S$311</definedName>
    <definedName name="NOV._89" localSheetId="56">'[1]ipc indice 2'!$S$1:$S$311</definedName>
    <definedName name="NOV._89" localSheetId="46">'[1]ipc indice 2'!$S$1:$S$311</definedName>
    <definedName name="NOV._89" localSheetId="36">'[1]ipc indice 2'!$S$1:$S$311</definedName>
    <definedName name="NOV._89" localSheetId="59">'[1]ipc indice 2'!$S$1:$S$311</definedName>
    <definedName name="NOV._89" localSheetId="49">'[1]ipc indice 2'!$S$1:$S$311</definedName>
    <definedName name="NOV._89" localSheetId="39">'[1]ipc indice 2'!$S$1:$S$311</definedName>
    <definedName name="NOV._89" localSheetId="55">'[1]ipc indice 2'!$S$1:$S$311</definedName>
    <definedName name="NOV._89" localSheetId="45">'[1]ipc indice 2'!$S$1:$S$311</definedName>
    <definedName name="NOV._89" localSheetId="35">'[1]ipc indice 2'!$S$1:$S$311</definedName>
    <definedName name="NOV._89" localSheetId="54">'[1]ipc indice 2'!$S$1:$S$311</definedName>
    <definedName name="NOV._89" localSheetId="44">'[1]ipc indice 2'!$S$1:$S$311</definedName>
    <definedName name="NOV._89" localSheetId="34">'[1]ipc indice 2'!$S$1:$S$311</definedName>
    <definedName name="NOV._89" localSheetId="52">'[1]ipc indice 2'!$S$1:$S$311</definedName>
    <definedName name="NOV._89" localSheetId="42">'[1]ipc indice 2'!$S$1:$S$311</definedName>
    <definedName name="NOV._89" localSheetId="32">'[1]ipc indice 2'!$S$1:$S$311</definedName>
    <definedName name="OCT._89" localSheetId="0">#REF!</definedName>
    <definedName name="OCT._89" localSheetId="23">#REF!</definedName>
    <definedName name="OCT._89" localSheetId="30">#REF!</definedName>
    <definedName name="OCT._89" localSheetId="28">#REF!</definedName>
    <definedName name="OCT._89" localSheetId="27">#REF!</definedName>
    <definedName name="OCT._89" localSheetId="31">#REF!</definedName>
    <definedName name="OCT._89" localSheetId="26">#REF!</definedName>
    <definedName name="OCT._89" localSheetId="29">#REF!</definedName>
    <definedName name="OCT._89" localSheetId="25">#REF!</definedName>
    <definedName name="OCT._89" localSheetId="24">#REF!</definedName>
    <definedName name="OCT._89" localSheetId="13">#REF!</definedName>
    <definedName name="OCT._89" localSheetId="20">#REF!</definedName>
    <definedName name="OCT._89" localSheetId="18">#REF!</definedName>
    <definedName name="OCT._89" localSheetId="17">#REF!</definedName>
    <definedName name="OCT._89" localSheetId="21">#REF!</definedName>
    <definedName name="OCT._89" localSheetId="16">#REF!</definedName>
    <definedName name="OCT._89" localSheetId="19">#REF!</definedName>
    <definedName name="OCT._89" localSheetId="15">#REF!</definedName>
    <definedName name="OCT._89" localSheetId="14">#REF!</definedName>
    <definedName name="OCT._89" localSheetId="3">#REF!</definedName>
    <definedName name="OCT._89" localSheetId="10">#REF!</definedName>
    <definedName name="OCT._89" localSheetId="8">#REF!</definedName>
    <definedName name="OCT._89" localSheetId="7">#REF!</definedName>
    <definedName name="OCT._89" localSheetId="11">#REF!</definedName>
    <definedName name="OCT._89" localSheetId="6">#REF!</definedName>
    <definedName name="OCT._89" localSheetId="9">#REF!</definedName>
    <definedName name="OCT._89" localSheetId="5">#REF!</definedName>
    <definedName name="OCT._89" localSheetId="4">#REF!</definedName>
    <definedName name="OCT._89" localSheetId="1">#REF!</definedName>
    <definedName name="OCT._89" localSheetId="53">#REF!</definedName>
    <definedName name="OCT._89" localSheetId="43">#REF!</definedName>
    <definedName name="OCT._89" localSheetId="33">#REF!</definedName>
    <definedName name="OCT._89" localSheetId="60">#REF!</definedName>
    <definedName name="OCT._89" localSheetId="50">#REF!</definedName>
    <definedName name="OCT._89" localSheetId="40">#REF!</definedName>
    <definedName name="OCT._89" localSheetId="58">#REF!</definedName>
    <definedName name="OCT._89" localSheetId="48">#REF!</definedName>
    <definedName name="OCT._89" localSheetId="38">#REF!</definedName>
    <definedName name="OCT._89" localSheetId="57">#REF!</definedName>
    <definedName name="OCT._89" localSheetId="47">#REF!</definedName>
    <definedName name="OCT._89" localSheetId="37">#REF!</definedName>
    <definedName name="OCT._89" localSheetId="2">#REF!</definedName>
    <definedName name="OCT._89" localSheetId="22">#REF!</definedName>
    <definedName name="OCT._89" localSheetId="12">#REF!</definedName>
    <definedName name="OCT._89" localSheetId="61">#REF!</definedName>
    <definedName name="OCT._89" localSheetId="51">#REF!</definedName>
    <definedName name="OCT._89" localSheetId="41">#REF!</definedName>
    <definedName name="OCT._89" localSheetId="56">#REF!</definedName>
    <definedName name="OCT._89" localSheetId="46">#REF!</definedName>
    <definedName name="OCT._89" localSheetId="36">#REF!</definedName>
    <definedName name="OCT._89" localSheetId="59">#REF!</definedName>
    <definedName name="OCT._89" localSheetId="49">#REF!</definedName>
    <definedName name="OCT._89" localSheetId="39">#REF!</definedName>
    <definedName name="OCT._89" localSheetId="55">#REF!</definedName>
    <definedName name="OCT._89" localSheetId="45">#REF!</definedName>
    <definedName name="OCT._89" localSheetId="35">#REF!</definedName>
    <definedName name="OCT._89" localSheetId="54">#REF!</definedName>
    <definedName name="OCT._89" localSheetId="44">#REF!</definedName>
    <definedName name="OCT._89" localSheetId="34">#REF!</definedName>
    <definedName name="OCT._89" localSheetId="52">#REF!</definedName>
    <definedName name="OCT._89" localSheetId="42">#REF!</definedName>
    <definedName name="OCT._89" localSheetId="32">#REF!</definedName>
    <definedName name="RESUMEN">#N/A</definedName>
    <definedName name="s" localSheetId="0">#REF!</definedName>
    <definedName name="SEP._89" localSheetId="0">'[1]ipc indice 2'!$Q$1:$Q$311</definedName>
    <definedName name="SEP._89" localSheetId="23">'[1]ipc indice 2'!$Q$1:$Q$311</definedName>
    <definedName name="SEP._89" localSheetId="30">'[1]ipc indice 2'!$Q$1:$Q$311</definedName>
    <definedName name="SEP._89" localSheetId="28">'[1]ipc indice 2'!$Q$1:$Q$311</definedName>
    <definedName name="SEP._89" localSheetId="27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20">'[1]ipc indice 2'!$Q$1:$Q$311</definedName>
    <definedName name="SEP._89" localSheetId="18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15">'[1]ipc indice 2'!$Q$1:$Q$311</definedName>
    <definedName name="SEP._89" localSheetId="14">'[1]ipc indice 2'!$Q$1:$Q$311</definedName>
    <definedName name="SEP._89" localSheetId="3">'[1]ipc indice 2'!$Q$1:$Q$311</definedName>
    <definedName name="SEP._89" localSheetId="10">'[1]ipc indice 2'!$Q$1:$Q$311</definedName>
    <definedName name="SEP._89" localSheetId="8">'[1]ipc indice 2'!$Q$1:$Q$311</definedName>
    <definedName name="SEP._89" localSheetId="7">'[1]ipc indice 2'!$Q$1:$Q$311</definedName>
    <definedName name="SEP._89" localSheetId="11">'[1]ipc indice 2'!$Q$1:$Q$311</definedName>
    <definedName name="SEP._89" localSheetId="6">'[1]ipc indice 2'!$Q$1:$Q$311</definedName>
    <definedName name="SEP._89" localSheetId="9">'[1]ipc indice 2'!$Q$1:$Q$311</definedName>
    <definedName name="SEP._89" localSheetId="5">'[1]ipc indice 2'!$Q$1:$Q$311</definedName>
    <definedName name="SEP._89" localSheetId="4">'[1]ipc indice 2'!$Q$1:$Q$311</definedName>
    <definedName name="SEP._89" localSheetId="1">'[2]ipc indice 2'!$Q$1:$Q$311</definedName>
    <definedName name="SEP._89" localSheetId="53">'[1]ipc indice 2'!$Q$1:$Q$311</definedName>
    <definedName name="SEP._89" localSheetId="43">'[1]ipc indice 2'!$Q$1:$Q$311</definedName>
    <definedName name="SEP._89" localSheetId="33">'[1]ipc indice 2'!$Q$1:$Q$311</definedName>
    <definedName name="SEP._89" localSheetId="60">'[1]ipc indice 2'!$Q$1:$Q$311</definedName>
    <definedName name="SEP._89" localSheetId="50">'[1]ipc indice 2'!$Q$1:$Q$311</definedName>
    <definedName name="SEP._89" localSheetId="40">'[1]ipc indice 2'!$Q$1:$Q$311</definedName>
    <definedName name="SEP._89" localSheetId="58">'[1]ipc indice 2'!$Q$1:$Q$311</definedName>
    <definedName name="SEP._89" localSheetId="48">'[1]ipc indice 2'!$Q$1:$Q$311</definedName>
    <definedName name="SEP._89" localSheetId="38">'[1]ipc indice 2'!$Q$1:$Q$311</definedName>
    <definedName name="SEP._89" localSheetId="57">'[1]ipc indice 2'!$Q$1:$Q$311</definedName>
    <definedName name="SEP._89" localSheetId="47">'[1]ipc indice 2'!$Q$1:$Q$311</definedName>
    <definedName name="SEP._89" localSheetId="37">'[1]ipc indice 2'!$Q$1:$Q$311</definedName>
    <definedName name="SEP._89" localSheetId="2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61">'[1]ipc indice 2'!$Q$1:$Q$311</definedName>
    <definedName name="SEP._89" localSheetId="51">'[1]ipc indice 2'!$Q$1:$Q$311</definedName>
    <definedName name="SEP._89" localSheetId="41">'[1]ipc indice 2'!$Q$1:$Q$311</definedName>
    <definedName name="SEP._89" localSheetId="56">'[1]ipc indice 2'!$Q$1:$Q$311</definedName>
    <definedName name="SEP._89" localSheetId="46">'[1]ipc indice 2'!$Q$1:$Q$311</definedName>
    <definedName name="SEP._89" localSheetId="36">'[1]ipc indice 2'!$Q$1:$Q$311</definedName>
    <definedName name="SEP._89" localSheetId="59">'[1]ipc indice 2'!$Q$1:$Q$311</definedName>
    <definedName name="SEP._89" localSheetId="49">'[1]ipc indice 2'!$Q$1:$Q$311</definedName>
    <definedName name="SEP._89" localSheetId="39">'[1]ipc indice 2'!$Q$1:$Q$311</definedName>
    <definedName name="SEP._89" localSheetId="55">'[1]ipc indice 2'!$Q$1:$Q$311</definedName>
    <definedName name="SEP._89" localSheetId="45">'[1]ipc indice 2'!$Q$1:$Q$311</definedName>
    <definedName name="SEP._89" localSheetId="35">'[1]ipc indice 2'!$Q$1:$Q$311</definedName>
    <definedName name="SEP._89" localSheetId="54">'[1]ipc indice 2'!$Q$1:$Q$311</definedName>
    <definedName name="SEP._89" localSheetId="44">'[1]ipc indice 2'!$Q$1:$Q$311</definedName>
    <definedName name="SEP._89" localSheetId="34">'[1]ipc indice 2'!$Q$1:$Q$311</definedName>
    <definedName name="SEP._89" localSheetId="52">'[1]ipc indice 2'!$Q$1:$Q$311</definedName>
    <definedName name="SEP._89" localSheetId="42">'[1]ipc indice 2'!$Q$1:$Q$311</definedName>
    <definedName name="SEP._89" localSheetId="32">'[1]ipc indice 2'!$Q$1:$Q$311</definedName>
    <definedName name="sss" localSheetId="0">[3]BASE!#REF!</definedName>
    <definedName name="sss" localSheetId="23">[3]BASE!#REF!</definedName>
    <definedName name="sss" localSheetId="30">[3]BASE!#REF!</definedName>
    <definedName name="sss" localSheetId="28">[3]BASE!#REF!</definedName>
    <definedName name="sss" localSheetId="27">[3]BASE!#REF!</definedName>
    <definedName name="sss" localSheetId="31">[3]BASE!#REF!</definedName>
    <definedName name="sss" localSheetId="26">[3]BASE!#REF!</definedName>
    <definedName name="sss" localSheetId="29">[3]BASE!#REF!</definedName>
    <definedName name="sss" localSheetId="25">[3]BASE!#REF!</definedName>
    <definedName name="sss" localSheetId="24">[3]BASE!#REF!</definedName>
    <definedName name="sss" localSheetId="13">[3]BASE!#REF!</definedName>
    <definedName name="sss" localSheetId="20">[3]BASE!#REF!</definedName>
    <definedName name="sss" localSheetId="18">[3]BASE!#REF!</definedName>
    <definedName name="sss" localSheetId="17">[3]BASE!#REF!</definedName>
    <definedName name="sss" localSheetId="21">[3]BASE!#REF!</definedName>
    <definedName name="sss" localSheetId="16">[3]BASE!#REF!</definedName>
    <definedName name="sss" localSheetId="19">[3]BASE!#REF!</definedName>
    <definedName name="sss" localSheetId="15">[3]BASE!#REF!</definedName>
    <definedName name="sss" localSheetId="14">[3]BASE!#REF!</definedName>
    <definedName name="sss" localSheetId="3">[3]BASE!#REF!</definedName>
    <definedName name="sss" localSheetId="10">[3]BASE!#REF!</definedName>
    <definedName name="sss" localSheetId="8">[3]BASE!#REF!</definedName>
    <definedName name="sss" localSheetId="7">[3]BASE!#REF!</definedName>
    <definedName name="sss" localSheetId="11">[3]BASE!#REF!</definedName>
    <definedName name="sss" localSheetId="6">[3]BASE!#REF!</definedName>
    <definedName name="sss" localSheetId="9">[3]BASE!#REF!</definedName>
    <definedName name="sss" localSheetId="5">[3]BASE!#REF!</definedName>
    <definedName name="sss" localSheetId="4">[3]BASE!#REF!</definedName>
    <definedName name="sss" localSheetId="1">[4]BASE!#REF!</definedName>
    <definedName name="sss" localSheetId="53">[3]BASE!#REF!</definedName>
    <definedName name="sss" localSheetId="43">[3]BASE!#REF!</definedName>
    <definedName name="sss" localSheetId="33">[3]BASE!#REF!</definedName>
    <definedName name="sss" localSheetId="60">[3]BASE!#REF!</definedName>
    <definedName name="sss" localSheetId="50">[3]BASE!#REF!</definedName>
    <definedName name="sss" localSheetId="40">[3]BASE!#REF!</definedName>
    <definedName name="sss" localSheetId="58">[3]BASE!#REF!</definedName>
    <definedName name="sss" localSheetId="48">[3]BASE!#REF!</definedName>
    <definedName name="sss" localSheetId="38">[3]BASE!#REF!</definedName>
    <definedName name="sss" localSheetId="57">[3]BASE!#REF!</definedName>
    <definedName name="sss" localSheetId="47">[3]BASE!#REF!</definedName>
    <definedName name="sss" localSheetId="37">[3]BASE!#REF!</definedName>
    <definedName name="sss" localSheetId="2">[3]BASE!#REF!</definedName>
    <definedName name="sss" localSheetId="22">[3]BASE!#REF!</definedName>
    <definedName name="sss" localSheetId="12">[3]BASE!#REF!</definedName>
    <definedName name="sss" localSheetId="61">[3]BASE!#REF!</definedName>
    <definedName name="sss" localSheetId="51">[3]BASE!#REF!</definedName>
    <definedName name="sss" localSheetId="41">[3]BASE!#REF!</definedName>
    <definedName name="sss" localSheetId="56">[3]BASE!#REF!</definedName>
    <definedName name="sss" localSheetId="46">[3]BASE!#REF!</definedName>
    <definedName name="sss" localSheetId="36">[3]BASE!#REF!</definedName>
    <definedName name="sss" localSheetId="59">[3]BASE!#REF!</definedName>
    <definedName name="sss" localSheetId="49">[3]BASE!#REF!</definedName>
    <definedName name="sss" localSheetId="39">[3]BASE!#REF!</definedName>
    <definedName name="sss" localSheetId="55">[3]BASE!#REF!</definedName>
    <definedName name="sss" localSheetId="45">[3]BASE!#REF!</definedName>
    <definedName name="sss" localSheetId="35">[3]BASE!#REF!</definedName>
    <definedName name="sss" localSheetId="54">[3]BASE!#REF!</definedName>
    <definedName name="sss" localSheetId="44">[3]BASE!#REF!</definedName>
    <definedName name="sss" localSheetId="34">[3]BASE!#REF!</definedName>
    <definedName name="sss" localSheetId="52">[3]BASE!#REF!</definedName>
    <definedName name="sss" localSheetId="42">[3]BASE!#REF!</definedName>
    <definedName name="sss" localSheetId="32">[3]BASE!#REF!</definedName>
    <definedName name="sss">[5]BASE!#REF!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C14" i="3"/>
  <c r="D14"/>
  <c r="E14"/>
  <c r="F14"/>
  <c r="G14"/>
  <c r="H14"/>
  <c r="I14"/>
  <c r="J14"/>
  <c r="K14"/>
  <c r="D13" i="61" l="1"/>
  <c r="E13"/>
  <c r="F13"/>
  <c r="G13"/>
  <c r="H13"/>
  <c r="I13"/>
  <c r="J13"/>
  <c r="K13"/>
  <c r="C13"/>
  <c r="D13" i="59"/>
  <c r="E13"/>
  <c r="F13"/>
  <c r="G13"/>
  <c r="H13"/>
  <c r="I13"/>
  <c r="J13"/>
  <c r="K13"/>
  <c r="C13"/>
  <c r="D13" i="55"/>
  <c r="E13"/>
  <c r="F13"/>
  <c r="G13"/>
  <c r="H13"/>
  <c r="I13"/>
  <c r="J13"/>
  <c r="K13"/>
  <c r="C13"/>
  <c r="K13" i="53"/>
  <c r="D13"/>
  <c r="E13"/>
  <c r="F13"/>
  <c r="G13"/>
  <c r="H13"/>
  <c r="I13"/>
  <c r="J13"/>
  <c r="C13"/>
  <c r="D13" i="51"/>
  <c r="E13"/>
  <c r="F13"/>
  <c r="G13"/>
  <c r="H13"/>
  <c r="I13"/>
  <c r="J13"/>
  <c r="K13"/>
  <c r="C13"/>
  <c r="D13" i="49"/>
  <c r="E13"/>
  <c r="F13"/>
  <c r="G13"/>
  <c r="H13"/>
  <c r="I13"/>
  <c r="J13"/>
  <c r="K13"/>
  <c r="C13"/>
  <c r="D13" i="39"/>
  <c r="E13"/>
  <c r="F13"/>
  <c r="G13"/>
  <c r="H13"/>
  <c r="I13"/>
  <c r="J13"/>
  <c r="K13"/>
  <c r="C13"/>
  <c r="D13" i="62"/>
  <c r="E13"/>
  <c r="F13"/>
  <c r="G13"/>
  <c r="H13"/>
  <c r="I13"/>
  <c r="J13"/>
  <c r="K13"/>
  <c r="C13"/>
  <c r="D13" i="60"/>
  <c r="E13"/>
  <c r="F13"/>
  <c r="G13"/>
  <c r="H13"/>
  <c r="I13"/>
  <c r="J13"/>
  <c r="K13"/>
  <c r="C13"/>
  <c r="D13" i="56"/>
  <c r="E13"/>
  <c r="F13"/>
  <c r="G13"/>
  <c r="H13"/>
  <c r="I13"/>
  <c r="J13"/>
  <c r="K13"/>
  <c r="C13"/>
  <c r="D13" i="54"/>
  <c r="E13"/>
  <c r="F13"/>
  <c r="G13"/>
  <c r="H13"/>
  <c r="I13"/>
  <c r="J13"/>
  <c r="K13"/>
  <c r="C13"/>
  <c r="D13" i="52"/>
  <c r="E13"/>
  <c r="F13"/>
  <c r="G13"/>
  <c r="H13"/>
  <c r="I13"/>
  <c r="J13"/>
  <c r="K13"/>
  <c r="C13"/>
  <c r="D13" i="50"/>
  <c r="E13"/>
  <c r="F13"/>
  <c r="G13"/>
  <c r="H13"/>
  <c r="I13"/>
  <c r="J13"/>
  <c r="K13"/>
  <c r="C13"/>
  <c r="K13" i="48"/>
  <c r="D13"/>
  <c r="E13"/>
  <c r="F13"/>
  <c r="G13"/>
  <c r="H13"/>
  <c r="I13"/>
  <c r="J13"/>
  <c r="C13"/>
  <c r="D13" i="47"/>
  <c r="E13"/>
  <c r="F13"/>
  <c r="G13"/>
  <c r="H13"/>
  <c r="I13"/>
  <c r="J13"/>
  <c r="K13"/>
  <c r="C13"/>
  <c r="D13" i="40"/>
  <c r="E13"/>
  <c r="F13"/>
  <c r="G13"/>
  <c r="H13"/>
  <c r="I13"/>
  <c r="J13"/>
  <c r="K13"/>
  <c r="C13"/>
  <c r="D13" i="46"/>
  <c r="E13"/>
  <c r="F13"/>
  <c r="G13"/>
  <c r="H13"/>
  <c r="I13"/>
  <c r="J13"/>
  <c r="K13"/>
  <c r="C13"/>
  <c r="K13" i="45"/>
  <c r="D13"/>
  <c r="E13"/>
  <c r="F13"/>
  <c r="G13"/>
  <c r="H13"/>
  <c r="I13"/>
  <c r="J13"/>
  <c r="C13"/>
  <c r="D13" i="44"/>
  <c r="E13"/>
  <c r="F13"/>
  <c r="G13"/>
  <c r="H13"/>
  <c r="I13"/>
  <c r="J13"/>
  <c r="K13"/>
  <c r="C13"/>
  <c r="D13" i="43"/>
  <c r="E13"/>
  <c r="F13"/>
  <c r="G13"/>
  <c r="H13"/>
  <c r="I13"/>
  <c r="J13"/>
  <c r="K13"/>
  <c r="C13"/>
  <c r="D13" i="41"/>
  <c r="E13"/>
  <c r="F13"/>
  <c r="G13"/>
  <c r="H13"/>
  <c r="I13"/>
  <c r="J13"/>
  <c r="K13"/>
  <c r="C13"/>
  <c r="D13" i="42"/>
  <c r="E13"/>
  <c r="F13"/>
  <c r="G13"/>
  <c r="H13"/>
  <c r="I13"/>
  <c r="J13"/>
  <c r="K13"/>
  <c r="C13"/>
  <c r="D13" i="37"/>
  <c r="E13"/>
  <c r="F13"/>
  <c r="G13"/>
  <c r="H13"/>
  <c r="I13"/>
  <c r="J13"/>
  <c r="K13"/>
  <c r="C13"/>
  <c r="O15"/>
  <c r="O16" s="1"/>
  <c r="P21"/>
  <c r="Q21"/>
  <c r="O22"/>
  <c r="P22"/>
  <c r="Q22"/>
  <c r="O23"/>
  <c r="P23"/>
  <c r="Q23"/>
  <c r="K13" i="36"/>
  <c r="R26" s="1"/>
  <c r="R27" s="1"/>
  <c r="J13"/>
  <c r="I13"/>
  <c r="H13"/>
  <c r="S23" s="1"/>
  <c r="G13"/>
  <c r="S22" s="1"/>
  <c r="F13"/>
  <c r="S21" s="1"/>
  <c r="E13"/>
  <c r="R23" s="1"/>
  <c r="D13"/>
  <c r="R22" s="1"/>
  <c r="C13"/>
  <c r="R21" s="1"/>
  <c r="K14" i="33"/>
  <c r="J14"/>
  <c r="I14"/>
  <c r="H14"/>
  <c r="G14"/>
  <c r="F14"/>
  <c r="E14"/>
  <c r="D14"/>
  <c r="C14"/>
  <c r="K14" i="32"/>
  <c r="J14"/>
  <c r="I14"/>
  <c r="H14"/>
  <c r="G14"/>
  <c r="F14"/>
  <c r="E14"/>
  <c r="D14"/>
  <c r="C14"/>
  <c r="K14" i="31"/>
  <c r="J14"/>
  <c r="I14"/>
  <c r="H14"/>
  <c r="G14"/>
  <c r="F14"/>
  <c r="E14"/>
  <c r="D14"/>
  <c r="C14"/>
  <c r="K14" i="30"/>
  <c r="J14"/>
  <c r="I14"/>
  <c r="H14"/>
  <c r="G14"/>
  <c r="F14"/>
  <c r="E14"/>
  <c r="D14"/>
  <c r="C14"/>
  <c r="K14" i="29"/>
  <c r="J14"/>
  <c r="I14"/>
  <c r="H14"/>
  <c r="G14"/>
  <c r="F14"/>
  <c r="E14"/>
  <c r="D14"/>
  <c r="C14"/>
  <c r="K14" i="28"/>
  <c r="J14"/>
  <c r="I14"/>
  <c r="H14"/>
  <c r="G14"/>
  <c r="F14"/>
  <c r="E14"/>
  <c r="D14"/>
  <c r="C14"/>
  <c r="K14" i="27"/>
  <c r="J14"/>
  <c r="I14"/>
  <c r="H14"/>
  <c r="G14"/>
  <c r="F14"/>
  <c r="E14"/>
  <c r="D14"/>
  <c r="C14"/>
  <c r="K14" i="26"/>
  <c r="J14"/>
  <c r="I14"/>
  <c r="H14"/>
  <c r="G14"/>
  <c r="F14"/>
  <c r="E14"/>
  <c r="D14"/>
  <c r="C14"/>
  <c r="K14" i="25"/>
  <c r="J14"/>
  <c r="I14"/>
  <c r="H14"/>
  <c r="G14"/>
  <c r="F14"/>
  <c r="E14"/>
  <c r="D14"/>
  <c r="C14"/>
  <c r="K14" i="24"/>
  <c r="J14"/>
  <c r="I14"/>
  <c r="H14"/>
  <c r="G14"/>
  <c r="F14"/>
  <c r="E14"/>
  <c r="D14"/>
  <c r="C14"/>
  <c r="K14" i="14"/>
  <c r="J14"/>
  <c r="I14"/>
  <c r="H14"/>
  <c r="G14"/>
  <c r="F14"/>
  <c r="E14"/>
  <c r="D14"/>
  <c r="C14"/>
  <c r="K14" i="23"/>
  <c r="J14"/>
  <c r="I14"/>
  <c r="H14"/>
  <c r="G14"/>
  <c r="F14"/>
  <c r="E14"/>
  <c r="D14"/>
  <c r="C14"/>
  <c r="K14" i="22"/>
  <c r="J14"/>
  <c r="I14"/>
  <c r="H14"/>
  <c r="G14"/>
  <c r="F14"/>
  <c r="E14"/>
  <c r="D14"/>
  <c r="C14"/>
  <c r="K14" i="21"/>
  <c r="J14"/>
  <c r="I14"/>
  <c r="H14"/>
  <c r="G14"/>
  <c r="F14"/>
  <c r="E14"/>
  <c r="D14"/>
  <c r="C14"/>
  <c r="K14" i="20"/>
  <c r="J14"/>
  <c r="I14"/>
  <c r="H14"/>
  <c r="G14"/>
  <c r="F14"/>
  <c r="E14"/>
  <c r="D14"/>
  <c r="C14"/>
  <c r="K14" i="19"/>
  <c r="J14"/>
  <c r="I14"/>
  <c r="H14"/>
  <c r="G14"/>
  <c r="F14"/>
  <c r="E14"/>
  <c r="D14"/>
  <c r="C14"/>
  <c r="K14" i="17"/>
  <c r="J14"/>
  <c r="I14"/>
  <c r="H14"/>
  <c r="G14"/>
  <c r="F14"/>
  <c r="E14"/>
  <c r="D14"/>
  <c r="C14"/>
  <c r="K14" i="16"/>
  <c r="J14"/>
  <c r="I14"/>
  <c r="H14"/>
  <c r="G14"/>
  <c r="F14"/>
  <c r="E14"/>
  <c r="D14"/>
  <c r="C14"/>
  <c r="K14" i="13"/>
  <c r="J14"/>
  <c r="I14"/>
  <c r="H14"/>
  <c r="G14"/>
  <c r="F14"/>
  <c r="E14"/>
  <c r="D14"/>
  <c r="C14"/>
  <c r="K14" i="12"/>
  <c r="J14"/>
  <c r="I14"/>
  <c r="H14"/>
  <c r="G14"/>
  <c r="F14"/>
  <c r="E14"/>
  <c r="D14"/>
  <c r="C14"/>
  <c r="K14" i="11"/>
  <c r="J14"/>
  <c r="I14"/>
  <c r="H14"/>
  <c r="G14"/>
  <c r="F14"/>
  <c r="E14"/>
  <c r="D14"/>
  <c r="C14"/>
  <c r="K14" i="10"/>
  <c r="J14"/>
  <c r="I14"/>
  <c r="H14"/>
  <c r="G14"/>
  <c r="F14"/>
  <c r="E14"/>
  <c r="D14"/>
  <c r="C14"/>
  <c r="K14" i="9"/>
  <c r="J14"/>
  <c r="I14"/>
  <c r="H14"/>
  <c r="G14"/>
  <c r="F14"/>
  <c r="E14"/>
  <c r="D14"/>
  <c r="C14"/>
  <c r="K14" i="8"/>
  <c r="J14"/>
  <c r="I14"/>
  <c r="H14"/>
  <c r="G14"/>
  <c r="F14"/>
  <c r="E14"/>
  <c r="D14"/>
  <c r="C14"/>
  <c r="K14" i="7"/>
  <c r="J14"/>
  <c r="I14"/>
  <c r="H14"/>
  <c r="G14"/>
  <c r="F14"/>
  <c r="E14"/>
  <c r="D14"/>
  <c r="C14"/>
  <c r="K14" i="6"/>
  <c r="J14"/>
  <c r="I14"/>
  <c r="H14"/>
  <c r="G14"/>
  <c r="F14"/>
  <c r="E14"/>
  <c r="D14"/>
  <c r="C14"/>
  <c r="K14" i="5"/>
  <c r="J14"/>
  <c r="I14"/>
  <c r="H14"/>
  <c r="G14"/>
  <c r="F14"/>
  <c r="E14"/>
  <c r="D14"/>
  <c r="C14"/>
  <c r="D14" i="15"/>
  <c r="E14"/>
  <c r="F14"/>
  <c r="G14"/>
  <c r="H14"/>
  <c r="I14"/>
  <c r="J14"/>
  <c r="K14"/>
  <c r="C14"/>
  <c r="O15" i="57" l="1"/>
  <c r="O15" i="56"/>
  <c r="O15" i="45"/>
  <c r="O15" i="32"/>
  <c r="O15" i="27"/>
  <c r="O15" i="21"/>
  <c r="O15" i="18"/>
  <c r="O15" i="12"/>
  <c r="O15" i="7"/>
  <c r="O15" i="54"/>
  <c r="O15" i="50"/>
  <c r="Q23" i="39" l="1"/>
  <c r="P23"/>
  <c r="O23"/>
  <c r="Q22"/>
  <c r="P22"/>
  <c r="O22"/>
  <c r="Q21"/>
  <c r="P21"/>
  <c r="O21"/>
  <c r="O15"/>
  <c r="O16" s="1"/>
  <c r="N46"/>
  <c r="N44"/>
  <c r="N43"/>
  <c r="N42"/>
  <c r="N41"/>
  <c r="N40"/>
  <c r="N46" i="37"/>
  <c r="N44"/>
  <c r="N43"/>
  <c r="N42"/>
  <c r="N41"/>
  <c r="N40"/>
  <c r="O15" i="3" l="1"/>
  <c r="O27"/>
  <c r="N47" i="63" l="1"/>
  <c r="N45"/>
  <c r="N44"/>
  <c r="N39"/>
  <c r="N37"/>
  <c r="N36"/>
  <c r="N35"/>
  <c r="N34"/>
  <c r="N33"/>
  <c r="Q23"/>
  <c r="P23"/>
  <c r="O23"/>
  <c r="Q22"/>
  <c r="P22"/>
  <c r="O22"/>
  <c r="Q21"/>
  <c r="P21"/>
  <c r="O21"/>
  <c r="O16"/>
  <c r="O15"/>
  <c r="N47" i="62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6" i="61"/>
  <c r="N44"/>
  <c r="N43"/>
  <c r="N38"/>
  <c r="N36"/>
  <c r="N35"/>
  <c r="N34"/>
  <c r="N33"/>
  <c r="N32"/>
  <c r="Q23"/>
  <c r="P23"/>
  <c r="O23"/>
  <c r="Q22"/>
  <c r="P22"/>
  <c r="O22"/>
  <c r="Q21"/>
  <c r="P21"/>
  <c r="O21"/>
  <c r="O15"/>
  <c r="O16" s="1"/>
  <c r="O15" i="40"/>
  <c r="O15" i="60"/>
  <c r="N46"/>
  <c r="N44"/>
  <c r="N43"/>
  <c r="N38"/>
  <c r="N36"/>
  <c r="N35"/>
  <c r="N34"/>
  <c r="N33"/>
  <c r="N32"/>
  <c r="Q23"/>
  <c r="P23"/>
  <c r="O23"/>
  <c r="Q22"/>
  <c r="P22"/>
  <c r="O22"/>
  <c r="Q21"/>
  <c r="P21"/>
  <c r="O21"/>
  <c r="O16"/>
  <c r="N48" i="59"/>
  <c r="N46"/>
  <c r="N45"/>
  <c r="N44"/>
  <c r="Q23"/>
  <c r="P23"/>
  <c r="O23"/>
  <c r="Q22"/>
  <c r="P22"/>
  <c r="O22"/>
  <c r="Q21"/>
  <c r="P21"/>
  <c r="O21"/>
  <c r="O15"/>
  <c r="O16" s="1"/>
  <c r="N48" i="58"/>
  <c r="N46"/>
  <c r="N45"/>
  <c r="N44"/>
  <c r="Q23"/>
  <c r="P23"/>
  <c r="O23"/>
  <c r="Q22"/>
  <c r="P22"/>
  <c r="O22"/>
  <c r="Q21"/>
  <c r="P21"/>
  <c r="O21"/>
  <c r="O15"/>
  <c r="O16" s="1"/>
  <c r="N48" i="57"/>
  <c r="N46"/>
  <c r="N45"/>
  <c r="N44"/>
  <c r="Q23"/>
  <c r="P23"/>
  <c r="O23"/>
  <c r="Q22"/>
  <c r="P22"/>
  <c r="O22"/>
  <c r="Q21"/>
  <c r="P21"/>
  <c r="O21"/>
  <c r="O16"/>
  <c r="N48" i="56"/>
  <c r="N46"/>
  <c r="N45"/>
  <c r="N44"/>
  <c r="Q23"/>
  <c r="P23"/>
  <c r="O23"/>
  <c r="Q22"/>
  <c r="P22"/>
  <c r="O22"/>
  <c r="Q21"/>
  <c r="P21"/>
  <c r="O21"/>
  <c r="O16"/>
  <c r="N48" i="55"/>
  <c r="N46"/>
  <c r="N45"/>
  <c r="N44"/>
  <c r="Q23"/>
  <c r="P23"/>
  <c r="O23"/>
  <c r="Q22"/>
  <c r="P22"/>
  <c r="O22"/>
  <c r="Q21"/>
  <c r="P21"/>
  <c r="O21"/>
  <c r="O15"/>
  <c r="O16" s="1"/>
  <c r="N48" i="54"/>
  <c r="N46"/>
  <c r="N45"/>
  <c r="N44"/>
  <c r="Q23"/>
  <c r="P23"/>
  <c r="O23"/>
  <c r="Q22"/>
  <c r="P22"/>
  <c r="O22"/>
  <c r="Q21"/>
  <c r="P21"/>
  <c r="O21"/>
  <c r="O16"/>
  <c r="N48" i="53"/>
  <c r="N46"/>
  <c r="N45"/>
  <c r="N44"/>
  <c r="Q23"/>
  <c r="P23"/>
  <c r="O23"/>
  <c r="Q22"/>
  <c r="P22"/>
  <c r="O22"/>
  <c r="Q21"/>
  <c r="P21"/>
  <c r="O21"/>
  <c r="O15"/>
  <c r="O16" s="1"/>
  <c r="N48" i="52"/>
  <c r="N46"/>
  <c r="N45"/>
  <c r="N44"/>
  <c r="Q23"/>
  <c r="P23"/>
  <c r="O23"/>
  <c r="Q22"/>
  <c r="P22"/>
  <c r="O22"/>
  <c r="Q21"/>
  <c r="P21"/>
  <c r="O21"/>
  <c r="O15"/>
  <c r="O16" s="1"/>
  <c r="O15" i="42"/>
  <c r="O15" i="51"/>
  <c r="O16" s="1"/>
  <c r="N48"/>
  <c r="N47"/>
  <c r="N46"/>
  <c r="Q23"/>
  <c r="P23"/>
  <c r="O23"/>
  <c r="Q22"/>
  <c r="P22"/>
  <c r="O22"/>
  <c r="Q21"/>
  <c r="P21"/>
  <c r="O21"/>
  <c r="N48" i="50"/>
  <c r="N47"/>
  <c r="N46"/>
  <c r="Q23"/>
  <c r="P23"/>
  <c r="O23"/>
  <c r="Q22"/>
  <c r="P22"/>
  <c r="O22"/>
  <c r="Q21"/>
  <c r="P21"/>
  <c r="O21"/>
  <c r="O16"/>
  <c r="N48" i="49"/>
  <c r="N46"/>
  <c r="N45"/>
  <c r="N44"/>
  <c r="N43"/>
  <c r="N42"/>
  <c r="Q23"/>
  <c r="P23"/>
  <c r="O23"/>
  <c r="Q22"/>
  <c r="P22"/>
  <c r="O22"/>
  <c r="Q21"/>
  <c r="P21"/>
  <c r="O21"/>
  <c r="O15"/>
  <c r="O16" s="1"/>
  <c r="Q23" i="48"/>
  <c r="Q22"/>
  <c r="Q21"/>
  <c r="P23"/>
  <c r="P22"/>
  <c r="P21"/>
  <c r="O23"/>
  <c r="O22"/>
  <c r="O21"/>
  <c r="N48"/>
  <c r="N46"/>
  <c r="N45"/>
  <c r="N44"/>
  <c r="N43"/>
  <c r="N42"/>
  <c r="O15"/>
  <c r="O16" s="1"/>
  <c r="N47" i="47" l="1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8" i="46"/>
  <c r="N46"/>
  <c r="N45"/>
  <c r="N44"/>
  <c r="Q23"/>
  <c r="P23"/>
  <c r="O23"/>
  <c r="Q22"/>
  <c r="P22"/>
  <c r="O22"/>
  <c r="Q21"/>
  <c r="P21"/>
  <c r="O21"/>
  <c r="O15"/>
  <c r="O16" s="1"/>
  <c r="N48" i="45"/>
  <c r="N46"/>
  <c r="N45"/>
  <c r="N44"/>
  <c r="Q23"/>
  <c r="P23"/>
  <c r="O23"/>
  <c r="Q22"/>
  <c r="P22"/>
  <c r="O22"/>
  <c r="Q21"/>
  <c r="P21"/>
  <c r="O21"/>
  <c r="O16"/>
  <c r="N48" i="44"/>
  <c r="N46"/>
  <c r="N45"/>
  <c r="N44"/>
  <c r="Q23"/>
  <c r="P23"/>
  <c r="O23"/>
  <c r="Q22"/>
  <c r="P22"/>
  <c r="O22"/>
  <c r="Q21"/>
  <c r="P21"/>
  <c r="O21"/>
  <c r="O15"/>
  <c r="O16" s="1"/>
  <c r="N48" i="43"/>
  <c r="N46"/>
  <c r="N45"/>
  <c r="N44"/>
  <c r="Q23"/>
  <c r="P23"/>
  <c r="O23"/>
  <c r="Q22"/>
  <c r="P22"/>
  <c r="O22"/>
  <c r="Q21"/>
  <c r="P21"/>
  <c r="O21"/>
  <c r="O15"/>
  <c r="O16" s="1"/>
  <c r="N48" i="42" l="1"/>
  <c r="N47"/>
  <c r="N46"/>
  <c r="Q23"/>
  <c r="P23"/>
  <c r="O23"/>
  <c r="Q22"/>
  <c r="P22"/>
  <c r="O22"/>
  <c r="Q21"/>
  <c r="P21"/>
  <c r="O21"/>
  <c r="O16"/>
  <c r="N48" i="41"/>
  <c r="N46"/>
  <c r="N45"/>
  <c r="N44"/>
  <c r="N43"/>
  <c r="N42"/>
  <c r="Q23"/>
  <c r="P23"/>
  <c r="O23"/>
  <c r="Q22"/>
  <c r="P22"/>
  <c r="O22"/>
  <c r="Q21"/>
  <c r="P21"/>
  <c r="O21"/>
  <c r="O15"/>
  <c r="O16" s="1"/>
  <c r="N38" i="40"/>
  <c r="N36"/>
  <c r="N35"/>
  <c r="N34"/>
  <c r="N33"/>
  <c r="N32"/>
  <c r="Q23"/>
  <c r="P23"/>
  <c r="O23"/>
  <c r="Q22"/>
  <c r="P22"/>
  <c r="O22"/>
  <c r="Q21"/>
  <c r="P21"/>
  <c r="O21"/>
  <c r="O16"/>
  <c r="T23" i="36"/>
  <c r="T22"/>
  <c r="T21"/>
  <c r="N46"/>
  <c r="N44"/>
  <c r="N43"/>
  <c r="N42"/>
  <c r="N41"/>
  <c r="N40"/>
  <c r="O15" i="24"/>
  <c r="N46" i="40" l="1"/>
  <c r="N44"/>
  <c r="N43"/>
  <c r="N31" i="38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K29"/>
  <c r="K27"/>
  <c r="K26"/>
  <c r="K25"/>
  <c r="K24"/>
  <c r="K23"/>
  <c r="L14"/>
  <c r="L15" s="1"/>
  <c r="L14" i="35"/>
  <c r="N31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N22" i="34"/>
  <c r="N23"/>
  <c r="N24"/>
  <c r="N25"/>
  <c r="N26"/>
  <c r="N27"/>
  <c r="N28"/>
  <c r="N29"/>
  <c r="N30"/>
  <c r="N31"/>
  <c r="M23"/>
  <c r="M24"/>
  <c r="M25"/>
  <c r="M26"/>
  <c r="M27"/>
  <c r="M28"/>
  <c r="M29"/>
  <c r="M30"/>
  <c r="M31"/>
  <c r="M22"/>
  <c r="L14"/>
  <c r="K29" i="35"/>
  <c r="K27"/>
  <c r="K26"/>
  <c r="K25"/>
  <c r="K24"/>
  <c r="K23"/>
  <c r="N46" i="33"/>
  <c r="N44"/>
  <c r="N43"/>
  <c r="N42"/>
  <c r="N41"/>
  <c r="N40"/>
  <c r="O23"/>
  <c r="O22"/>
  <c r="O21"/>
  <c r="O15"/>
  <c r="O16" s="1"/>
  <c r="Q23"/>
  <c r="P23"/>
  <c r="Q22"/>
  <c r="P22"/>
  <c r="Q21"/>
  <c r="P21"/>
  <c r="N46" i="32" l="1"/>
  <c r="N44"/>
  <c r="N43"/>
  <c r="N42"/>
  <c r="N41"/>
  <c r="N40"/>
  <c r="Q23"/>
  <c r="P23"/>
  <c r="O23"/>
  <c r="Q22"/>
  <c r="P22"/>
  <c r="O22"/>
  <c r="Q21"/>
  <c r="P21"/>
  <c r="O21"/>
  <c r="O16"/>
  <c r="Q23" i="31"/>
  <c r="P23"/>
  <c r="O23"/>
  <c r="Q22"/>
  <c r="P22"/>
  <c r="O22"/>
  <c r="Q21"/>
  <c r="P21"/>
  <c r="O21"/>
  <c r="O15"/>
  <c r="O16" s="1"/>
  <c r="N46"/>
  <c r="N44"/>
  <c r="N43"/>
  <c r="N42"/>
  <c r="N41"/>
  <c r="N40"/>
  <c r="N46" i="30"/>
  <c r="N44"/>
  <c r="N43"/>
  <c r="N42"/>
  <c r="N41"/>
  <c r="N40"/>
  <c r="Q23"/>
  <c r="P23"/>
  <c r="O23"/>
  <c r="Q22"/>
  <c r="P22"/>
  <c r="O22"/>
  <c r="Q21"/>
  <c r="P21"/>
  <c r="O21"/>
  <c r="O15"/>
  <c r="O16" s="1"/>
  <c r="Q23" i="29"/>
  <c r="Q22"/>
  <c r="P23"/>
  <c r="N46"/>
  <c r="N44"/>
  <c r="N43"/>
  <c r="N42"/>
  <c r="N41"/>
  <c r="N40"/>
  <c r="O23"/>
  <c r="P22"/>
  <c r="O22"/>
  <c r="Q21"/>
  <c r="P21"/>
  <c r="O21"/>
  <c r="O15"/>
  <c r="O16" s="1"/>
  <c r="N46" i="28"/>
  <c r="N44"/>
  <c r="N43"/>
  <c r="N42"/>
  <c r="N41"/>
  <c r="N40"/>
  <c r="Q23"/>
  <c r="P23"/>
  <c r="O23"/>
  <c r="Q22"/>
  <c r="P22"/>
  <c r="O22"/>
  <c r="Q21"/>
  <c r="P21"/>
  <c r="O21"/>
  <c r="O15"/>
  <c r="O16" s="1"/>
  <c r="P22" i="27"/>
  <c r="N46"/>
  <c r="N44"/>
  <c r="N43"/>
  <c r="N42"/>
  <c r="N41"/>
  <c r="N40"/>
  <c r="Q23"/>
  <c r="P23"/>
  <c r="O23"/>
  <c r="Q22"/>
  <c r="O22"/>
  <c r="Q21"/>
  <c r="P21"/>
  <c r="O21"/>
  <c r="O16"/>
  <c r="N46" i="26"/>
  <c r="N44"/>
  <c r="N43"/>
  <c r="N42"/>
  <c r="N41"/>
  <c r="N40"/>
  <c r="Q23"/>
  <c r="P23"/>
  <c r="O23"/>
  <c r="Q22"/>
  <c r="P22"/>
  <c r="O22"/>
  <c r="Q21"/>
  <c r="P21"/>
  <c r="O21"/>
  <c r="O15"/>
  <c r="O16" s="1"/>
  <c r="N46" i="25"/>
  <c r="N44"/>
  <c r="N43"/>
  <c r="N42"/>
  <c r="N41"/>
  <c r="N40"/>
  <c r="Q23"/>
  <c r="P23"/>
  <c r="O23"/>
  <c r="Q22"/>
  <c r="P22"/>
  <c r="O22"/>
  <c r="Q21"/>
  <c r="P21"/>
  <c r="O21"/>
  <c r="O15"/>
  <c r="O16" s="1"/>
  <c r="N46" i="15"/>
  <c r="N44"/>
  <c r="N43"/>
  <c r="N42"/>
  <c r="N41"/>
  <c r="N40"/>
  <c r="Q23"/>
  <c r="P23"/>
  <c r="O23"/>
  <c r="Q22"/>
  <c r="P22"/>
  <c r="O22"/>
  <c r="Q21"/>
  <c r="P21"/>
  <c r="O21"/>
  <c r="O15"/>
  <c r="N46" i="24"/>
  <c r="N44"/>
  <c r="N43"/>
  <c r="N42"/>
  <c r="N41"/>
  <c r="N40"/>
  <c r="Q23"/>
  <c r="P23"/>
  <c r="O23"/>
  <c r="Q22"/>
  <c r="P22"/>
  <c r="O22"/>
  <c r="Q21"/>
  <c r="P21"/>
  <c r="O21"/>
  <c r="O16"/>
  <c r="N46" i="23"/>
  <c r="N44"/>
  <c r="N43"/>
  <c r="N42"/>
  <c r="N41"/>
  <c r="N40"/>
  <c r="Q23"/>
  <c r="P23"/>
  <c r="O23"/>
  <c r="Q22"/>
  <c r="P22"/>
  <c r="O22"/>
  <c r="Q21"/>
  <c r="P21"/>
  <c r="O21"/>
  <c r="O15"/>
  <c r="O16" s="1"/>
  <c r="N46" i="22"/>
  <c r="N44"/>
  <c r="N43"/>
  <c r="N42"/>
  <c r="N41"/>
  <c r="N40"/>
  <c r="Q23"/>
  <c r="P23"/>
  <c r="O23"/>
  <c r="Q22"/>
  <c r="P22"/>
  <c r="O22"/>
  <c r="Q21"/>
  <c r="P21"/>
  <c r="O21"/>
  <c r="O15"/>
  <c r="O16" s="1"/>
  <c r="N46" i="21"/>
  <c r="N44"/>
  <c r="N43"/>
  <c r="N42"/>
  <c r="N41"/>
  <c r="N40"/>
  <c r="Q23"/>
  <c r="P22"/>
  <c r="P23"/>
  <c r="O23"/>
  <c r="Q22"/>
  <c r="O22"/>
  <c r="Q21"/>
  <c r="P21"/>
  <c r="O21"/>
  <c r="O16"/>
  <c r="P22" i="20"/>
  <c r="N46"/>
  <c r="N44"/>
  <c r="N43"/>
  <c r="N42"/>
  <c r="N41"/>
  <c r="N40"/>
  <c r="Q23"/>
  <c r="P23"/>
  <c r="O23"/>
  <c r="Q22"/>
  <c r="O22"/>
  <c r="Q21"/>
  <c r="P21"/>
  <c r="O21"/>
  <c r="O15"/>
  <c r="O16" s="1"/>
  <c r="N46" i="19"/>
  <c r="N44"/>
  <c r="N43"/>
  <c r="N42"/>
  <c r="N41"/>
  <c r="N40"/>
  <c r="Q23"/>
  <c r="P23"/>
  <c r="O23"/>
  <c r="Q22"/>
  <c r="P22"/>
  <c r="O22"/>
  <c r="Q21"/>
  <c r="P21"/>
  <c r="O21"/>
  <c r="O15"/>
  <c r="O16" s="1"/>
  <c r="N46" i="18"/>
  <c r="N44"/>
  <c r="N43"/>
  <c r="N42"/>
  <c r="N41"/>
  <c r="N40"/>
  <c r="P22"/>
  <c r="Q23"/>
  <c r="P23"/>
  <c r="O23"/>
  <c r="Q22"/>
  <c r="O22"/>
  <c r="Q21"/>
  <c r="P21"/>
  <c r="O21"/>
  <c r="O16"/>
  <c r="J14"/>
  <c r="I14"/>
  <c r="H14"/>
  <c r="G14"/>
  <c r="F14"/>
  <c r="E14"/>
  <c r="D14"/>
  <c r="N46" i="17"/>
  <c r="N44"/>
  <c r="N43"/>
  <c r="N42"/>
  <c r="N41"/>
  <c r="N40"/>
  <c r="Q23"/>
  <c r="P23"/>
  <c r="O23"/>
  <c r="Q22"/>
  <c r="P22"/>
  <c r="O22"/>
  <c r="Q21"/>
  <c r="P21"/>
  <c r="O21"/>
  <c r="O15"/>
  <c r="O16" s="1"/>
  <c r="N46" i="16" l="1"/>
  <c r="N44"/>
  <c r="N43"/>
  <c r="N42"/>
  <c r="N41"/>
  <c r="N40"/>
  <c r="Q23"/>
  <c r="Q22"/>
  <c r="Q21"/>
  <c r="P23"/>
  <c r="P22"/>
  <c r="O23"/>
  <c r="O22"/>
  <c r="P21"/>
  <c r="O21"/>
  <c r="O15"/>
  <c r="O16" s="1"/>
  <c r="N46" i="14"/>
  <c r="N44"/>
  <c r="N43"/>
  <c r="N42"/>
  <c r="N41"/>
  <c r="N40"/>
  <c r="O23"/>
  <c r="O22"/>
  <c r="O21"/>
  <c r="Q23"/>
  <c r="P23"/>
  <c r="Q22"/>
  <c r="P22"/>
  <c r="Q21"/>
  <c r="P21"/>
  <c r="O15"/>
  <c r="O16" s="1"/>
  <c r="N46" i="13"/>
  <c r="N44"/>
  <c r="N43"/>
  <c r="N42"/>
  <c r="N41"/>
  <c r="N40"/>
  <c r="Q23"/>
  <c r="P23"/>
  <c r="O23"/>
  <c r="Q22"/>
  <c r="P22"/>
  <c r="O22"/>
  <c r="Q21"/>
  <c r="P21"/>
  <c r="O21"/>
  <c r="O15"/>
  <c r="O16" s="1"/>
  <c r="N46" i="12"/>
  <c r="N44"/>
  <c r="N43"/>
  <c r="N42"/>
  <c r="N41"/>
  <c r="N40"/>
  <c r="P22"/>
  <c r="Q23"/>
  <c r="P23"/>
  <c r="O23"/>
  <c r="Q22"/>
  <c r="O22"/>
  <c r="Q21"/>
  <c r="P21"/>
  <c r="O21"/>
  <c r="O16"/>
  <c r="Q23" i="11"/>
  <c r="P22"/>
  <c r="O23"/>
  <c r="O22"/>
  <c r="O21"/>
  <c r="P23"/>
  <c r="Q22"/>
  <c r="Q21"/>
  <c r="P21"/>
  <c r="N46"/>
  <c r="N44"/>
  <c r="N43"/>
  <c r="N42"/>
  <c r="N41"/>
  <c r="N40"/>
  <c r="O15"/>
  <c r="O16" s="1"/>
  <c r="O22" i="10"/>
  <c r="P23"/>
  <c r="P22"/>
  <c r="Q23" i="9"/>
  <c r="Q22"/>
  <c r="Q21"/>
  <c r="P23"/>
  <c r="P22"/>
  <c r="P21"/>
  <c r="O23"/>
  <c r="O22"/>
  <c r="O21"/>
  <c r="Q23" i="10"/>
  <c r="O23"/>
  <c r="Q22"/>
  <c r="Q21"/>
  <c r="P21"/>
  <c r="O21"/>
  <c r="O15"/>
  <c r="O16" s="1"/>
  <c r="N46"/>
  <c r="N44"/>
  <c r="N43"/>
  <c r="N42"/>
  <c r="N41"/>
  <c r="N40"/>
  <c r="O15" i="5"/>
  <c r="O15" i="6"/>
  <c r="O15" i="8"/>
  <c r="O15" i="9"/>
  <c r="O16" s="1"/>
  <c r="N46"/>
  <c r="N44"/>
  <c r="N43"/>
  <c r="N42"/>
  <c r="N41"/>
  <c r="N40"/>
  <c r="N46" i="8" l="1"/>
  <c r="N44"/>
  <c r="N43"/>
  <c r="N42"/>
  <c r="N41"/>
  <c r="N40"/>
  <c r="Q23" l="1"/>
  <c r="P23"/>
  <c r="O23"/>
  <c r="Q22"/>
  <c r="P22"/>
  <c r="O22"/>
  <c r="Q21"/>
  <c r="P21"/>
  <c r="O21"/>
  <c r="O16"/>
  <c r="Q23" i="7"/>
  <c r="Q22"/>
  <c r="Q21"/>
  <c r="P23"/>
  <c r="P22"/>
  <c r="P21"/>
  <c r="O23"/>
  <c r="O22"/>
  <c r="O21"/>
  <c r="N46"/>
  <c r="N44"/>
  <c r="N43"/>
  <c r="N42"/>
  <c r="N41"/>
  <c r="N40"/>
  <c r="Q22" i="6"/>
  <c r="Q21"/>
  <c r="Q20"/>
  <c r="P22"/>
  <c r="P21"/>
  <c r="P20"/>
  <c r="O22"/>
  <c r="O21"/>
  <c r="O20"/>
  <c r="N46"/>
  <c r="N44"/>
  <c r="N43"/>
  <c r="N42"/>
  <c r="N41"/>
  <c r="N40"/>
  <c r="O16"/>
  <c r="O16" i="5"/>
  <c r="Q22"/>
  <c r="Q21"/>
  <c r="Q20"/>
  <c r="P22"/>
  <c r="P21"/>
  <c r="P20"/>
  <c r="O22"/>
  <c r="O21"/>
  <c r="O20"/>
  <c r="Q27" i="3"/>
  <c r="P26"/>
  <c r="O25"/>
  <c r="Q26"/>
  <c r="Q25"/>
  <c r="P27"/>
  <c r="P25"/>
  <c r="O26"/>
  <c r="O16" l="1"/>
  <c r="L15" i="35"/>
  <c r="K30" i="34"/>
  <c r="K28"/>
  <c r="K27"/>
  <c r="K26"/>
  <c r="K25"/>
  <c r="K24"/>
  <c r="L15"/>
  <c r="K14" i="18" l="1"/>
  <c r="C14"/>
  <c r="O16" i="7" l="1"/>
  <c r="N46" i="5"/>
  <c r="N44"/>
  <c r="N43"/>
  <c r="N42"/>
  <c r="N41"/>
  <c r="N40"/>
  <c r="N44" i="3" l="1"/>
  <c r="N43"/>
  <c r="N42"/>
  <c r="N41"/>
  <c r="N40"/>
  <c r="L31" i="1" l="1"/>
  <c r="L30"/>
  <c r="L29"/>
  <c r="L28"/>
  <c r="O21" i="37" l="1"/>
</calcChain>
</file>

<file path=xl/sharedStrings.xml><?xml version="1.0" encoding="utf-8"?>
<sst xmlns="http://schemas.openxmlformats.org/spreadsheetml/2006/main" count="2179" uniqueCount="303">
  <si>
    <t xml:space="preserve"> </t>
  </si>
  <si>
    <t>Índice de cuadros y gráficas</t>
  </si>
  <si>
    <t>Contexto internacional:</t>
  </si>
  <si>
    <t>Bogotá frente a Colombia:</t>
  </si>
  <si>
    <t>Nota: toda variable cuya proporción respecto al total de la PEA sea menor a 10%, tiene un error de muestreo superior a 5%.</t>
  </si>
  <si>
    <t>Colombia</t>
  </si>
  <si>
    <t>Los demás</t>
  </si>
  <si>
    <t>Bogotá</t>
  </si>
  <si>
    <t>Medellín</t>
  </si>
  <si>
    <t>Otros</t>
  </si>
  <si>
    <t>Cali</t>
  </si>
  <si>
    <t>Barranquilla</t>
  </si>
  <si>
    <t>Bucaramanga</t>
  </si>
  <si>
    <t>Cartagena</t>
  </si>
  <si>
    <t>Cúcuta</t>
  </si>
  <si>
    <t>Pereira</t>
  </si>
  <si>
    <t>Ibagué</t>
  </si>
  <si>
    <t>Villavicencio</t>
  </si>
  <si>
    <t>Manizales</t>
  </si>
  <si>
    <t>Pasto</t>
  </si>
  <si>
    <t>Montería</t>
  </si>
  <si>
    <t>Valledupar</t>
  </si>
  <si>
    <t>Neiva</t>
  </si>
  <si>
    <t>Armenia</t>
  </si>
  <si>
    <t>Popayán</t>
  </si>
  <si>
    <t>Sincelejo</t>
  </si>
  <si>
    <t>Tunja</t>
  </si>
  <si>
    <t>Florencia</t>
  </si>
  <si>
    <t>Quibdó</t>
  </si>
  <si>
    <t>San Andrés</t>
  </si>
  <si>
    <t>Bogotá D.C.</t>
  </si>
  <si>
    <t>Santa Marta</t>
  </si>
  <si>
    <t>Riohacha</t>
  </si>
  <si>
    <t>IPC contexto internacional</t>
  </si>
  <si>
    <t>IPC (%)</t>
  </si>
  <si>
    <t>Ingresos bajos - Grupo Vestuario</t>
  </si>
  <si>
    <t>Ingresos bajos - Grupo Salud</t>
  </si>
  <si>
    <t>Ingresos bajos - Grupo Vivienda</t>
  </si>
  <si>
    <t>Ingresos bajos - Grupo Alimentos</t>
  </si>
  <si>
    <t>Ingresos promedios - Grupo Otros Gastos</t>
  </si>
  <si>
    <t>Ingresos promedios - Grupo Comunicaciones</t>
  </si>
  <si>
    <t>Ingresos promedios - Grupo Transporte</t>
  </si>
  <si>
    <t>Ingresos promedios - Grupo Salud</t>
  </si>
  <si>
    <t>Ingresos promedios - Grupo Vestuario</t>
  </si>
  <si>
    <t>Ingresos promedios - Grupo Vivienda</t>
  </si>
  <si>
    <t>Ingresos promedios - Grupo Alimentos</t>
  </si>
  <si>
    <t>Alimentos</t>
  </si>
  <si>
    <t>Vivienda</t>
  </si>
  <si>
    <t>Vestuario</t>
  </si>
  <si>
    <t>Salud</t>
  </si>
  <si>
    <t>Transporte</t>
  </si>
  <si>
    <t>Comunicaciones</t>
  </si>
  <si>
    <t>Ingresos bajos - Grupo Transporte</t>
  </si>
  <si>
    <t>Ingresos bajos - Grupo Comunicaciones</t>
  </si>
  <si>
    <t>Ingresos bajos - Grupo Otros Gastos</t>
  </si>
  <si>
    <t>Ingresos altos - Grupo Alimentos</t>
  </si>
  <si>
    <t>Ingresos altos - Grupo Vivienda</t>
  </si>
  <si>
    <t>Ingresos altos - Grupo Vestuario</t>
  </si>
  <si>
    <t>Ingresos altos - Grupo Salud</t>
  </si>
  <si>
    <t>Ingresos altos - Grupo Transporte</t>
  </si>
  <si>
    <t>Ingresos altos - Grupo Comunicaciones</t>
  </si>
  <si>
    <t>Ingresos altos - Grupo Otros Gastos</t>
  </si>
  <si>
    <t>Total</t>
  </si>
  <si>
    <t>Diversión</t>
  </si>
  <si>
    <t>Educación</t>
  </si>
  <si>
    <t>Otros Gastos</t>
  </si>
  <si>
    <t>Canasta</t>
  </si>
  <si>
    <t>Res</t>
  </si>
  <si>
    <t>Arroz</t>
  </si>
  <si>
    <t>Leche</t>
  </si>
  <si>
    <t>Pan</t>
  </si>
  <si>
    <t>Pollo</t>
  </si>
  <si>
    <t>Aceites</t>
  </si>
  <si>
    <t>Huevos</t>
  </si>
  <si>
    <t>Papa</t>
  </si>
  <si>
    <t>Pescado de mar*</t>
  </si>
  <si>
    <t>Frijol</t>
  </si>
  <si>
    <t>Hortalizas**</t>
  </si>
  <si>
    <t>Chocolate</t>
  </si>
  <si>
    <t>Pastas alimenticias</t>
  </si>
  <si>
    <t>Queso</t>
  </si>
  <si>
    <t>Azúcar</t>
  </si>
  <si>
    <t>Panela</t>
  </si>
  <si>
    <t>Plátano</t>
  </si>
  <si>
    <t>Arveja</t>
  </si>
  <si>
    <t>Cebolla</t>
  </si>
  <si>
    <t>Tomate</t>
  </si>
  <si>
    <t>Bananos</t>
  </si>
  <si>
    <t>Naranjas</t>
  </si>
  <si>
    <t>Zanahoria</t>
  </si>
  <si>
    <t>Ingresos Promedios (%)</t>
  </si>
  <si>
    <t>Ingresos Bajos (%)</t>
  </si>
  <si>
    <t>Ingresos Altos (%)</t>
  </si>
  <si>
    <t>Ingresos Promedios por Grupo Gastos(%)</t>
  </si>
  <si>
    <t>Ingresos Bajos por Grupo Gastos(%)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</si>
  <si>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</si>
  <si>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</si>
  <si>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</si>
  <si>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</si>
  <si>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</si>
  <si>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</si>
  <si>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</si>
  <si>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Principales indicadores estadísticos IPC ingresos promedios</t>
  </si>
  <si>
    <t>Variación Mensual</t>
  </si>
  <si>
    <t>Variación Año Corrido</t>
  </si>
  <si>
    <t>Variación 12 meses</t>
  </si>
  <si>
    <t>Otros gastos</t>
  </si>
  <si>
    <t>Total general</t>
  </si>
  <si>
    <t>Servicio de telefonía</t>
  </si>
  <si>
    <t>Equipos de telefonía*</t>
  </si>
  <si>
    <t>Porte de cartas***</t>
  </si>
  <si>
    <t>Alcoba</t>
  </si>
  <si>
    <t>Ceras</t>
  </si>
  <si>
    <t>Comedor</t>
  </si>
  <si>
    <t>Cortinas</t>
  </si>
  <si>
    <t>Cubiertos</t>
  </si>
  <si>
    <t>Energía eléctrica</t>
  </si>
  <si>
    <t>Estufa</t>
  </si>
  <si>
    <t>Gas</t>
  </si>
  <si>
    <t>Insecticidas</t>
  </si>
  <si>
    <t>Jabones</t>
  </si>
  <si>
    <t>Lavadora</t>
  </si>
  <si>
    <t>Nevera</t>
  </si>
  <si>
    <t>Papeles de cocina</t>
  </si>
  <si>
    <t>Sala</t>
  </si>
  <si>
    <t>Vajilla</t>
  </si>
  <si>
    <t>Otros utensilios</t>
  </si>
  <si>
    <t>Acueducto</t>
  </si>
  <si>
    <t>Arriendo efectivo</t>
  </si>
  <si>
    <t>Arriendo imputado</t>
  </si>
  <si>
    <t xml:space="preserve">Cobijas </t>
  </si>
  <si>
    <t>Colchones</t>
  </si>
  <si>
    <t>Detergentes</t>
  </si>
  <si>
    <t>Juego de sabanas</t>
  </si>
  <si>
    <t>Desinfectantes</t>
  </si>
  <si>
    <t>Ollas, sartenes</t>
  </si>
  <si>
    <t>Reparaciones</t>
  </si>
  <si>
    <t>Toallas, manteles</t>
  </si>
  <si>
    <t>Blusa</t>
  </si>
  <si>
    <t>Calzado deportivo</t>
  </si>
  <si>
    <t>Lavandería</t>
  </si>
  <si>
    <t>Ropa interior hombre</t>
  </si>
  <si>
    <t>Ropa interior mujer</t>
  </si>
  <si>
    <t>Calzado hombre</t>
  </si>
  <si>
    <t>Calzado mujer</t>
  </si>
  <si>
    <t>Calzado niños</t>
  </si>
  <si>
    <t>Camisas hombre</t>
  </si>
  <si>
    <t>Pañales y otros</t>
  </si>
  <si>
    <t>Pantalones hombre</t>
  </si>
  <si>
    <t>Pantalones mujer</t>
  </si>
  <si>
    <t>Aseguramiento privado</t>
  </si>
  <si>
    <t>Imágenes diagnósticas</t>
  </si>
  <si>
    <t>Medicina especializada</t>
  </si>
  <si>
    <t>Medicinas</t>
  </si>
  <si>
    <t>Cuadernos</t>
  </si>
  <si>
    <t>Pensiones</t>
  </si>
  <si>
    <t>Textos</t>
  </si>
  <si>
    <t>Artículos deportivos</t>
  </si>
  <si>
    <t>Discos</t>
  </si>
  <si>
    <t>Equipo de sonido</t>
  </si>
  <si>
    <t>Juegos de azar</t>
  </si>
  <si>
    <t>Libros</t>
  </si>
  <si>
    <t>Periódicos</t>
  </si>
  <si>
    <t>Revistas</t>
  </si>
  <si>
    <t>Servicios culturales</t>
  </si>
  <si>
    <t>Televisor</t>
  </si>
  <si>
    <t>Turismo</t>
  </si>
  <si>
    <t>Batería</t>
  </si>
  <si>
    <t>Bus</t>
  </si>
  <si>
    <t>Bus intermunicipal</t>
  </si>
  <si>
    <t>Buseta</t>
  </si>
  <si>
    <t>Llantas</t>
  </si>
  <si>
    <t>Otros para transporte</t>
  </si>
  <si>
    <t>Pasaje aéreo</t>
  </si>
  <si>
    <t>Taxi</t>
  </si>
  <si>
    <t>Vehículos</t>
  </si>
  <si>
    <t>Camisa niños, blusa*</t>
  </si>
  <si>
    <t>Camisas y vestidos**</t>
  </si>
  <si>
    <t>Otras prendas ***</t>
  </si>
  <si>
    <t>Otras prendas ****</t>
  </si>
  <si>
    <t>Aparatos ortopédicos*</t>
  </si>
  <si>
    <t>Consulta medica**</t>
  </si>
  <si>
    <t>Exámenes ***</t>
  </si>
  <si>
    <t>Otras medicinas ****</t>
  </si>
  <si>
    <t>Pagos complementario</t>
  </si>
  <si>
    <t>Servicios *****</t>
  </si>
  <si>
    <t>*****Servicios de hospitalización y ambulancias; ******Servicios de protección dentro y fuera del hogar</t>
  </si>
  <si>
    <t>Servicios ******</t>
  </si>
  <si>
    <t>Matrículas*</t>
  </si>
  <si>
    <t>Matrículas **</t>
  </si>
  <si>
    <t>Otros artículos***</t>
  </si>
  <si>
    <t>Nota:*Matrículas de educación básica, media y vocacional;**Matrículas de educación superior y no formal;***Otros artículos escolares</t>
  </si>
  <si>
    <t>Otros costos****</t>
  </si>
  <si>
    <t>****Otros costos educativos;*****Otros gastos escolares</t>
  </si>
  <si>
    <t>Otros gastos*****</t>
  </si>
  <si>
    <t>Jardines y productos*</t>
  </si>
  <si>
    <t>Juegos, aficiones**</t>
  </si>
  <si>
    <t>Servicios ***</t>
  </si>
  <si>
    <t>Otros aparatos****</t>
  </si>
  <si>
    <t>Otros aparatos*****</t>
  </si>
  <si>
    <t>****Otros aparatos de video e imagen;*****Otros aparatos relacionados con cultura y esparcim;******Servicios relacionados con</t>
  </si>
  <si>
    <t xml:space="preserve"> diversión</t>
  </si>
  <si>
    <t>Compra y cambio *</t>
  </si>
  <si>
    <t>Otros transporte **</t>
  </si>
  <si>
    <t>Otros medios ***</t>
  </si>
  <si>
    <t>Servicio parqueadero</t>
  </si>
  <si>
    <t xml:space="preserve">Nota:*Compra y cambio de aceite;**Otros transporte intermunicipal;***Otros medios para transporte urbano;****Combustible para </t>
  </si>
  <si>
    <t>vehículos</t>
  </si>
  <si>
    <t>Combustible ****</t>
  </si>
  <si>
    <t>Aguardiente</t>
  </si>
  <si>
    <t>Cerveza</t>
  </si>
  <si>
    <t>Cigarrillos</t>
  </si>
  <si>
    <t>Corte de cabello</t>
  </si>
  <si>
    <t>Cuidado del cabello</t>
  </si>
  <si>
    <t>Higiene corporal</t>
  </si>
  <si>
    <t>Higiene oral</t>
  </si>
  <si>
    <t>Joyería en oro y plata</t>
  </si>
  <si>
    <t>Seguros de vehículo</t>
  </si>
  <si>
    <t>Servicios bancarios</t>
  </si>
  <si>
    <t>Higiene y cuidado*</t>
  </si>
  <si>
    <t>Otras bebidas **</t>
  </si>
  <si>
    <t>Otros artículos ***</t>
  </si>
  <si>
    <t>Otros productos *****</t>
  </si>
  <si>
    <t>Otros servicios ******</t>
  </si>
  <si>
    <t>*****Otros productos relacionados con el cuidado person;******Otros servicios relacionados para el cuidado perso</t>
  </si>
  <si>
    <t>Variación 12 meses, porcentaje %</t>
  </si>
  <si>
    <t>Pantalones niños</t>
  </si>
  <si>
    <t>Ingresos Altos por Grupo Gastos(%)</t>
  </si>
  <si>
    <t xml:space="preserve">Nota:*Camisa niños, blusa niñas;**Camisitas y vestidos para bebe;***Otras prendas de vestir hombre;****Otras prendas de vestir </t>
  </si>
  <si>
    <t>Otras prendas *****</t>
  </si>
  <si>
    <t>mujer; ***** Otras prendas de vestir para niños</t>
  </si>
  <si>
    <t>Relojes</t>
  </si>
  <si>
    <t>Grupo Educación</t>
  </si>
  <si>
    <t>Grupo Diversión</t>
  </si>
  <si>
    <t>Canasta Básica</t>
  </si>
  <si>
    <t>Principales indicadores estadísticos:</t>
  </si>
  <si>
    <t>Ingresos promedios - Grupo Educación</t>
  </si>
  <si>
    <t>Ingresos promedios - Grupo Diversión</t>
  </si>
  <si>
    <t>Principales indicadores estadísticos IPC ingresos bajos</t>
  </si>
  <si>
    <t>Ingresos bajos - Grupo Educación</t>
  </si>
  <si>
    <t>Ingresos bajos - Grupo Diversión</t>
  </si>
  <si>
    <t>Principales indicadores estadísticos IPC ingresos altos</t>
  </si>
  <si>
    <t>Ingresos altos - Grupo Educación</t>
  </si>
  <si>
    <t>Ingresos altos - Grupo Diversión</t>
  </si>
  <si>
    <t>Principales indicadores estadísticos IPC ingresos promedios por Grupo de Gastos</t>
  </si>
  <si>
    <t>Harina de maíz ***</t>
  </si>
  <si>
    <t>Galletería</t>
  </si>
  <si>
    <t>Nota: * Pescado de mar, rio y enlatado; **Hortalizas y legumbres enlatadas; ***Harina de maíz y otras harinas</t>
  </si>
  <si>
    <t>Índice de precios al consumidor ingresos promedios Bogotá - Grupo Alimentos</t>
  </si>
  <si>
    <t>Índice de precios al consumidor ingresos promedios Bogotá - Grupo Vivienda</t>
  </si>
  <si>
    <t>Confección y alquiler</t>
  </si>
  <si>
    <t>Reparación y limpieza</t>
  </si>
  <si>
    <t>Ropa interior niños</t>
  </si>
  <si>
    <t>Índice de precios al consumidor ingresos promedios Bogotá - Grupo Vestuario</t>
  </si>
  <si>
    <t>Nota:*Aparatos ortopédicos y otros; **Consulta medica general; ***Exámenes de laboratorio;****Otras medicinas y anticonceptivos</t>
  </si>
  <si>
    <t>Índice de precios al consumidor ingresos promedios Bogotá - Grupo Salud</t>
  </si>
  <si>
    <t>Índice de precios al consumidor ingresos promedios Bogotá - Grupo Educación</t>
  </si>
  <si>
    <t>Servicios de tv</t>
  </si>
  <si>
    <t>Nota:*Jardines y productos para animales domésticos;**Juegos, aficiones, artículos, adornos y prendas de;***Servicios para mascotas</t>
  </si>
  <si>
    <t>Índice de precios al consumidor ingresos promedios Bogotá - Grupo Diversión</t>
  </si>
  <si>
    <t>Servicio de mecánica</t>
  </si>
  <si>
    <t>Índice de precios al consumidor ingresos promedios Bogotá - Grupo Transporte</t>
  </si>
  <si>
    <t>Otros servicios**</t>
  </si>
  <si>
    <t>Nota: * Equipos de telefonía móvil y similares; **Otros servicios de telefonía; ***Porte de cartas y otros servicios</t>
  </si>
  <si>
    <t>Índice de precios al consumidor ingresos promedios Bogotá - Grupo Comunicaciones</t>
  </si>
  <si>
    <t>Otros servicios****</t>
  </si>
  <si>
    <t>Nota: * Higiene y cuidado facial;**Otras bebidas alcohólicas;***Otros artículos personales;****Otros servicios financieros</t>
  </si>
  <si>
    <t>Índice de precios al consumidor ingresos promedios Bogotá - Grupo Otros Gastos</t>
  </si>
  <si>
    <t>Principales indicadores estadísticos IPC ingresos bajos por Grupo de Gastos</t>
  </si>
  <si>
    <t>Harina de maíz***</t>
  </si>
  <si>
    <t>Nota: * Pescado de mar, rio y enlatado; **Otras hortalizas y legumbres frescas; ***Harina de maíz y otras harinas</t>
  </si>
  <si>
    <t>Índice de precios al consumidor ingresos bajos Bogotá- Grupo Alimentos</t>
  </si>
  <si>
    <t>Índice de precios al consumidor ingresos bajos Bogotá - Grupo Vivienda</t>
  </si>
  <si>
    <t>Índice de precios al consumidor ingresos bajos Bogotá - Grupo Vestuario</t>
  </si>
  <si>
    <t>Índice de precios al consumidor ingresos bajos Bogotá - Grupo Salud</t>
  </si>
  <si>
    <t>Índice de precios al consumidor ingresos bajos Bogotá - Grupo Educación</t>
  </si>
  <si>
    <t>Índice de precios al consumidor ingresos bajos Bogotá - Grupo Diversión</t>
  </si>
  <si>
    <t>Índice de precios al consumidor ingresos bajos Bogotá - Grupo Transporte</t>
  </si>
  <si>
    <t>Índice de precios al consumidor ingresos bajos Bogotá - Grupo Comunicaciones</t>
  </si>
  <si>
    <t>Índice de precios al consumidor ingresos bajos Bogotá - Grupo Otros Gastos</t>
  </si>
  <si>
    <t>Principales indicadores estadísticos IPC ingresos altos por Grupo de Gastos</t>
  </si>
  <si>
    <t>Índice de precios al consumidor ingresos altos Bogotá- Grupo Alimentos</t>
  </si>
  <si>
    <t>Índice de precios al consumidor ingresos altos Bogotá - Grupo Vivienda</t>
  </si>
  <si>
    <t>Índice de precios al consumidor ingresos altos Bogotá - Grupo Vestuario</t>
  </si>
  <si>
    <t>Índice de precios al consumidor ingresos altos Bogotá - Grupo Salud</t>
  </si>
  <si>
    <t>Índice de precios al consumidor ingresos altos Bogotá - Grupo Educación</t>
  </si>
  <si>
    <t>Índice de precios al consumidor ingresos altos Bogotá - Grupo Diversión</t>
  </si>
  <si>
    <t>Índice de precios al consumidor ingresos altos Bogotá - Grupo Transporte</t>
  </si>
  <si>
    <t>Índice de precios al consumidor ingresos altos Bogotá - Grupo Comunicaciones</t>
  </si>
  <si>
    <t>Índice de precios al consumidor ingresos altos Bogotá - Grupo Otros Gastos</t>
  </si>
  <si>
    <t>Fuente: Departamento Administrativo Nacional de Estadística, Dane marzo 2011.</t>
  </si>
  <si>
    <t>Harina de maiz y otras harinas</t>
  </si>
  <si>
    <t>Otros productos de panaderia</t>
  </si>
  <si>
    <t>Pescado de mar, rio y enlatado</t>
  </si>
  <si>
    <t>Canasta Dane</t>
  </si>
  <si>
    <t>Otras hortalizas y legumbres secas</t>
  </si>
  <si>
    <t>Azucar</t>
  </si>
  <si>
    <t>Platano</t>
  </si>
  <si>
    <t>Promedio</t>
  </si>
  <si>
    <t>Bajo</t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</si>
  <si>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</si>
  <si>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t>Datos acumulado 12 meses a marzo Argentina, Brasil, Canadá, Chile, China, Colombia, EEUU, México, Venezuela, Peru y Euro Zona</t>
  </si>
  <si>
    <t>Fuente: The Economist. Edición impresa 7 de abril de 2011.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</si>
</sst>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9" fontId="2" fillId="2" borderId="0" xfId="3" applyFont="1" applyFill="1" applyBorder="1"/>
    <xf numFmtId="164" fontId="2" fillId="2" borderId="5" xfId="3" applyNumberFormat="1" applyFont="1" applyFill="1" applyBorder="1"/>
    <xf numFmtId="3" fontId="2" fillId="2" borderId="0" xfId="29" applyNumberFormat="1" applyFont="1" applyFill="1" applyBorder="1" applyAlignment="1" applyProtection="1">
      <alignment horizontal="left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0" fontId="3" fillId="2" borderId="0" xfId="1" applyFont="1" applyFill="1"/>
    <xf numFmtId="3" fontId="18" fillId="2" borderId="0" xfId="2" applyNumberFormat="1" applyFont="1" applyFill="1" applyBorder="1"/>
    <xf numFmtId="3" fontId="19" fillId="2" borderId="0" xfId="29" applyNumberFormat="1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3" fontId="22" fillId="2" borderId="0" xfId="29" applyNumberFormat="1" applyFont="1" applyFill="1" applyBorder="1" applyAlignment="1" applyProtection="1">
      <alignment horizontal="left"/>
    </xf>
    <xf numFmtId="0" fontId="21" fillId="2" borderId="0" xfId="29" applyFont="1" applyFill="1" applyBorder="1" applyAlignment="1" applyProtection="1">
      <alignment horizontal="left"/>
    </xf>
    <xf numFmtId="3" fontId="19" fillId="2" borderId="0" xfId="2" applyNumberFormat="1" applyFont="1" applyFill="1" applyBorder="1"/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4" fillId="2" borderId="0" xfId="2" applyNumberFormat="1" applyFont="1" applyFill="1" applyBorder="1" applyAlignment="1">
      <alignment vertical="center" wrapText="1"/>
    </xf>
    <xf numFmtId="164" fontId="3" fillId="2" borderId="9" xfId="2" applyNumberFormat="1" applyFont="1" applyFill="1" applyBorder="1"/>
    <xf numFmtId="164" fontId="2" fillId="2" borderId="9" xfId="2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24" fillId="3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29" applyFont="1" applyFill="1" applyBorder="1" applyAlignment="1" applyProtection="1">
      <alignment horizontal="left"/>
    </xf>
    <xf numFmtId="0" fontId="25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3" fillId="2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2" borderId="0" xfId="1" applyNumberFormat="1" applyFont="1" applyFill="1"/>
    <xf numFmtId="167" fontId="2" fillId="2" borderId="0" xfId="1" applyNumberFormat="1" applyFont="1" applyFill="1" applyBorder="1"/>
    <xf numFmtId="167" fontId="3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1" applyFont="1" applyFill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167" fontId="2" fillId="2" borderId="12" xfId="2" applyNumberFormat="1" applyFont="1" applyFill="1" applyBorder="1"/>
    <xf numFmtId="0" fontId="5" fillId="2" borderId="0" xfId="1" applyFont="1" applyFill="1" applyBorder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4" fillId="2" borderId="0" xfId="1" applyFont="1" applyFill="1" applyBorder="1"/>
    <xf numFmtId="0" fontId="24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3" fontId="2" fillId="2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167" fontId="3" fillId="4" borderId="9" xfId="2" applyNumberFormat="1" applyFont="1" applyFill="1" applyBorder="1"/>
    <xf numFmtId="167" fontId="2" fillId="4" borderId="9" xfId="2" applyNumberFormat="1" applyFont="1" applyFill="1" applyBorder="1"/>
    <xf numFmtId="167" fontId="19" fillId="4" borderId="9" xfId="2" applyNumberFormat="1" applyFont="1" applyFill="1" applyBorder="1"/>
    <xf numFmtId="164" fontId="2" fillId="4" borderId="9" xfId="2" applyNumberFormat="1" applyFont="1" applyFill="1" applyBorder="1"/>
    <xf numFmtId="164" fontId="3" fillId="4" borderId="9" xfId="2" applyNumberFormat="1" applyFont="1" applyFill="1" applyBorder="1"/>
    <xf numFmtId="167" fontId="2" fillId="4" borderId="12" xfId="2" applyNumberFormat="1" applyFont="1" applyFill="1" applyBorder="1"/>
    <xf numFmtId="3" fontId="2" fillId="2" borderId="0" xfId="1" applyNumberFormat="1" applyFont="1" applyFill="1"/>
    <xf numFmtId="2" fontId="5" fillId="2" borderId="0" xfId="1" applyNumberFormat="1" applyFont="1" applyFill="1"/>
    <xf numFmtId="168" fontId="2" fillId="2" borderId="0" xfId="1" applyNumberFormat="1" applyFont="1" applyFill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4" fillId="3" borderId="9" xfId="2" applyNumberFormat="1" applyFont="1" applyFill="1" applyBorder="1"/>
    <xf numFmtId="0" fontId="26" fillId="2" borderId="0" xfId="0" applyFont="1" applyFill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1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2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5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/Relationships>
</file>

<file path=xl/charts/_rels/chart6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6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8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8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7.xml"/></Relationships>
</file>

<file path=xl/charts/_rels/chart10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10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7220233862"/>
          <c:y val="4.5426112433620214E-2"/>
          <c:w val="0.85111869599990986"/>
          <c:h val="0.79492488007964535"/>
        </c:manualLayout>
      </c:layout>
      <c:barChart>
        <c:barDir val="col"/>
        <c:grouping val="clustered"/>
        <c:ser>
          <c:idx val="1"/>
          <c:order val="0"/>
          <c:tx>
            <c:strRef>
              <c:f>'IPC ingreso promedio'!$N$25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promedio'!$O$25:$Q$25</c:f>
              <c:numCache>
                <c:formatCode>0.0</c:formatCode>
                <c:ptCount val="3"/>
                <c:pt idx="0">
                  <c:v>7.48</c:v>
                </c:pt>
                <c:pt idx="1">
                  <c:v>0.73</c:v>
                </c:pt>
                <c:pt idx="2">
                  <c:v>2.9200000000000004</c:v>
                </c:pt>
              </c:numCache>
            </c:numRef>
          </c:val>
        </c:ser>
        <c:ser>
          <c:idx val="0"/>
          <c:order val="1"/>
          <c:tx>
            <c:strRef>
              <c:f>'IPC ingreso promedio'!$N$26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promedio'!$O$26:$Q$26</c:f>
              <c:numCache>
                <c:formatCode>0.0</c:formatCode>
                <c:ptCount val="3"/>
                <c:pt idx="0">
                  <c:v>21.06</c:v>
                </c:pt>
                <c:pt idx="1">
                  <c:v>14.43</c:v>
                </c:pt>
                <c:pt idx="2">
                  <c:v>15.430000000000001</c:v>
                </c:pt>
              </c:numCache>
            </c:numRef>
          </c:val>
        </c:ser>
        <c:ser>
          <c:idx val="2"/>
          <c:order val="2"/>
          <c:tx>
            <c:strRef>
              <c:f>'IPC ingreso promedio'!$N$27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promedio'!$O$27:$Q$27</c:f>
              <c:numCache>
                <c:formatCode>0.0</c:formatCode>
                <c:ptCount val="3"/>
                <c:pt idx="0">
                  <c:v>38.97</c:v>
                </c:pt>
                <c:pt idx="1">
                  <c:v>13.700000000000001</c:v>
                </c:pt>
                <c:pt idx="2">
                  <c:v>20.51</c:v>
                </c:pt>
              </c:numCache>
            </c:numRef>
          </c:val>
        </c:ser>
        <c:axId val="68382080"/>
        <c:axId val="68404352"/>
      </c:barChart>
      <c:catAx>
        <c:axId val="683820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404352"/>
        <c:crosses val="autoZero"/>
        <c:auto val="1"/>
        <c:lblAlgn val="ctr"/>
        <c:lblOffset val="100"/>
      </c:catAx>
      <c:valAx>
        <c:axId val="684043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382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18377921447689"/>
          <c:y val="5.0075225952404483E-2"/>
          <c:w val="0.11532150926462224"/>
          <c:h val="0.3033000582040216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3E-2"/>
          <c:y val="0.224355450869432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1727034120734907E-2"/>
                  <c:y val="0.1264625318629104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 promedio'!$N$15:$N$16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 promedio'!$O$15:$O$16</c:f>
              <c:numCache>
                <c:formatCode>#,##0</c:formatCode>
                <c:ptCount val="2"/>
                <c:pt idx="0" formatCode="#,##0.0">
                  <c:v>20.51</c:v>
                </c:pt>
                <c:pt idx="1">
                  <c:v>79.489999999999995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03384921712372E-2"/>
          <c:y val="0.85943990227359646"/>
          <c:w val="0.68454425196850466"/>
          <c:h val="0.1076301930808659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9749039370078741"/>
          <c:y val="0.22435532767706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199790026246721E-2"/>
                  <c:y val="0.10749150542228753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alimentos'!$O$15:$O$16</c:f>
              <c:numCache>
                <c:formatCode>#,##0</c:formatCode>
                <c:ptCount val="2"/>
                <c:pt idx="0" formatCode="#,##0.0">
                  <c:v>3.84</c:v>
                </c:pt>
                <c:pt idx="1">
                  <c:v>96.16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5351397911275295"/>
          <c:w val="0.68454425196850466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77"/>
          <c:y val="4.0028053173515252E-2"/>
          <c:w val="0.85111869599990986"/>
          <c:h val="0.92043099875673007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alimentos'!$N$20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alimentos'!$O$20:$Q$20</c:f>
              <c:numCache>
                <c:formatCode>0.0</c:formatCode>
                <c:ptCount val="3"/>
                <c:pt idx="0">
                  <c:v>0.08</c:v>
                </c:pt>
                <c:pt idx="1">
                  <c:v>1.87</c:v>
                </c:pt>
                <c:pt idx="2">
                  <c:v>8.9</c:v>
                </c:pt>
              </c:numCache>
            </c:numRef>
          </c:val>
        </c:ser>
        <c:ser>
          <c:idx val="0"/>
          <c:order val="1"/>
          <c:tx>
            <c:strRef>
              <c:f>'Ingresos promedios alimentos'!$N$21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alimentos'!$O$21:$Q$21</c:f>
              <c:numCache>
                <c:formatCode>0.0</c:formatCode>
                <c:ptCount val="3"/>
                <c:pt idx="0">
                  <c:v>0.67</c:v>
                </c:pt>
                <c:pt idx="1">
                  <c:v>2.71</c:v>
                </c:pt>
                <c:pt idx="2">
                  <c:v>0.63</c:v>
                </c:pt>
              </c:numCache>
            </c:numRef>
          </c:val>
        </c:ser>
        <c:ser>
          <c:idx val="2"/>
          <c:order val="2"/>
          <c:tx>
            <c:strRef>
              <c:f>'Ingresos promedios alimentos'!$N$22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alimentos'!$O$22:$Q$22</c:f>
              <c:numCache>
                <c:formatCode>0.0</c:formatCode>
                <c:ptCount val="3"/>
                <c:pt idx="0">
                  <c:v>0.21</c:v>
                </c:pt>
                <c:pt idx="1">
                  <c:v>2.4700000000000002</c:v>
                </c:pt>
                <c:pt idx="2">
                  <c:v>3.84</c:v>
                </c:pt>
              </c:numCache>
            </c:numRef>
          </c:val>
        </c:ser>
        <c:axId val="68811008"/>
        <c:axId val="67907584"/>
      </c:barChart>
      <c:catAx>
        <c:axId val="688110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907584"/>
        <c:crosses val="autoZero"/>
        <c:auto val="1"/>
        <c:lblAlgn val="ctr"/>
        <c:lblOffset val="100"/>
      </c:catAx>
      <c:valAx>
        <c:axId val="679075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11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4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65E-2"/>
          <c:y val="0.224355450869432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7189484378968749E-2"/>
                  <c:y val="0.1012847298470162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vivienda'!$O$15:$O$16</c:f>
              <c:numCache>
                <c:formatCode>#,##0</c:formatCode>
                <c:ptCount val="2"/>
                <c:pt idx="0" formatCode="#,##0.0">
                  <c:v>4.13</c:v>
                </c:pt>
                <c:pt idx="1">
                  <c:v>95.87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6536582543443563"/>
          <c:w val="0.69006477012954015"/>
          <c:h val="0.1089165647122796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"/>
          <c:y val="4.0028053173515252E-2"/>
          <c:w val="0.85111869599990986"/>
          <c:h val="0.92043099875672985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vivienda'!$N$20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vivienda'!$O$20:$Q$20</c:f>
              <c:numCache>
                <c:formatCode>0.0</c:formatCode>
                <c:ptCount val="3"/>
                <c:pt idx="0">
                  <c:v>0.82</c:v>
                </c:pt>
                <c:pt idx="1">
                  <c:v>1.97</c:v>
                </c:pt>
                <c:pt idx="2">
                  <c:v>5.88</c:v>
                </c:pt>
              </c:numCache>
            </c:numRef>
          </c:val>
        </c:ser>
        <c:ser>
          <c:idx val="0"/>
          <c:order val="1"/>
          <c:tx>
            <c:strRef>
              <c:f>'Ingresos promedios vivienda'!$N$21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vivienda'!$O$21:$Q$21</c:f>
              <c:numCache>
                <c:formatCode>0.0</c:formatCode>
                <c:ptCount val="3"/>
                <c:pt idx="0">
                  <c:v>0.25</c:v>
                </c:pt>
                <c:pt idx="1">
                  <c:v>0.89</c:v>
                </c:pt>
                <c:pt idx="2">
                  <c:v>2.65</c:v>
                </c:pt>
              </c:numCache>
            </c:numRef>
          </c:val>
        </c:ser>
        <c:ser>
          <c:idx val="2"/>
          <c:order val="2"/>
          <c:tx>
            <c:strRef>
              <c:f>'Ingresos promedios vivienda'!$N$22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vivienda'!$O$22:$Q$22</c:f>
              <c:numCache>
                <c:formatCode>0.0</c:formatCode>
                <c:ptCount val="3"/>
                <c:pt idx="0">
                  <c:v>0.37</c:v>
                </c:pt>
                <c:pt idx="1">
                  <c:v>0.96</c:v>
                </c:pt>
                <c:pt idx="2">
                  <c:v>4.13</c:v>
                </c:pt>
              </c:numCache>
            </c:numRef>
          </c:val>
        </c:ser>
        <c:axId val="68818432"/>
        <c:axId val="68819968"/>
      </c:barChart>
      <c:catAx>
        <c:axId val="688184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19968"/>
        <c:crosses val="autoZero"/>
        <c:auto val="1"/>
        <c:lblAlgn val="ctr"/>
        <c:lblOffset val="100"/>
      </c:catAx>
      <c:valAx>
        <c:axId val="688199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18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5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82E-2"/>
          <c:y val="0.224355450869432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570791858564851E-2"/>
                  <c:y val="0.1015055118110236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vestuario'!$O$15:$O$16</c:f>
              <c:numCache>
                <c:formatCode>#,##0</c:formatCode>
                <c:ptCount val="2"/>
                <c:pt idx="0" formatCode="#,##0.0">
                  <c:v>2.56</c:v>
                </c:pt>
                <c:pt idx="1">
                  <c:v>97.44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2981028646939192"/>
          <c:w val="0.64579646412123004"/>
          <c:h val="0.109352230971128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6"/>
          <c:y val="4.0028053173515252E-2"/>
          <c:w val="0.85111869599990986"/>
          <c:h val="0.9204309987567294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vestuario'!$O$21:$Q$21</c:f>
              <c:numCache>
                <c:formatCode>0.0</c:formatCode>
                <c:ptCount val="3"/>
                <c:pt idx="0">
                  <c:v>0.28000000000000003</c:v>
                </c:pt>
                <c:pt idx="1">
                  <c:v>-1.35</c:v>
                </c:pt>
                <c:pt idx="2">
                  <c:v>-1.33</c:v>
                </c:pt>
              </c:numCache>
            </c:numRef>
          </c:val>
        </c:ser>
        <c:ser>
          <c:idx val="0"/>
          <c:order val="1"/>
          <c:tx>
            <c:strRef>
              <c:f>'Ingresos promedios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vestuario'!$O$22:$Q$22</c:f>
              <c:numCache>
                <c:formatCode>0.0</c:formatCode>
                <c:ptCount val="3"/>
                <c:pt idx="0">
                  <c:v>-0.51</c:v>
                </c:pt>
                <c:pt idx="1">
                  <c:v>-2.04</c:v>
                </c:pt>
                <c:pt idx="2">
                  <c:v>-2.09</c:v>
                </c:pt>
              </c:numCache>
            </c:numRef>
          </c:val>
        </c:ser>
        <c:ser>
          <c:idx val="2"/>
          <c:order val="2"/>
          <c:tx>
            <c:strRef>
              <c:f>'Ingresos promedios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vestuario'!$O$23:$Q$23</c:f>
              <c:numCache>
                <c:formatCode>0.0</c:formatCode>
                <c:ptCount val="3"/>
                <c:pt idx="0">
                  <c:v>-0.09</c:v>
                </c:pt>
                <c:pt idx="1">
                  <c:v>-0.56000000000000005</c:v>
                </c:pt>
                <c:pt idx="2">
                  <c:v>-2.56</c:v>
                </c:pt>
              </c:numCache>
            </c:numRef>
          </c:val>
        </c:ser>
        <c:axId val="69006464"/>
        <c:axId val="69008000"/>
      </c:barChart>
      <c:catAx>
        <c:axId val="690064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008000"/>
        <c:crosses val="autoZero"/>
        <c:auto val="1"/>
        <c:lblAlgn val="ctr"/>
        <c:lblOffset val="100"/>
      </c:catAx>
      <c:valAx>
        <c:axId val="690080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006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19902109651788"/>
          <c:y val="0.30918422646561938"/>
          <c:w val="0.11532150926462224"/>
          <c:h val="0.353509367363565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96E-2"/>
          <c:y val="0.2243554508694324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528759183912417E-2"/>
                  <c:y val="9.1443157840563866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salud'!$O$15:$O$16</c:f>
              <c:numCache>
                <c:formatCode>#,##0</c:formatCode>
                <c:ptCount val="2"/>
                <c:pt idx="0" formatCode="#,##0.0">
                  <c:v>4.45</c:v>
                </c:pt>
                <c:pt idx="1">
                  <c:v>95.55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2388436330855064"/>
          <c:w val="0.63619354272165751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1"/>
          <c:y val="4.0028053173515252E-2"/>
          <c:w val="0.85111869599990986"/>
          <c:h val="0.92043099875672918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salud'!$O$21:$Q$21</c:f>
              <c:numCache>
                <c:formatCode>0.0</c:formatCode>
                <c:ptCount val="3"/>
                <c:pt idx="0">
                  <c:v>1.1299999999999999</c:v>
                </c:pt>
                <c:pt idx="1">
                  <c:v>3.72</c:v>
                </c:pt>
                <c:pt idx="2">
                  <c:v>6.29</c:v>
                </c:pt>
              </c:numCache>
            </c:numRef>
          </c:val>
        </c:ser>
        <c:ser>
          <c:idx val="0"/>
          <c:order val="1"/>
          <c:tx>
            <c:strRef>
              <c:f>'Ingresos promedios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salud'!$O$22:$Q$22</c:f>
              <c:numCache>
                <c:formatCode>0.0</c:formatCode>
                <c:ptCount val="3"/>
                <c:pt idx="0">
                  <c:v>0.75</c:v>
                </c:pt>
                <c:pt idx="1">
                  <c:v>3.33</c:v>
                </c:pt>
                <c:pt idx="2">
                  <c:v>4.82</c:v>
                </c:pt>
              </c:numCache>
            </c:numRef>
          </c:val>
        </c:ser>
        <c:ser>
          <c:idx val="2"/>
          <c:order val="2"/>
          <c:tx>
            <c:strRef>
              <c:f>'Ingresos promedios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salud'!$O$23:$Q$23</c:f>
              <c:numCache>
                <c:formatCode>0.0</c:formatCode>
                <c:ptCount val="3"/>
                <c:pt idx="0">
                  <c:v>0.87</c:v>
                </c:pt>
                <c:pt idx="1">
                  <c:v>2.44</c:v>
                </c:pt>
                <c:pt idx="2">
                  <c:v>4.45</c:v>
                </c:pt>
              </c:numCache>
            </c:numRef>
          </c:val>
        </c:ser>
        <c:axId val="69141248"/>
        <c:axId val="69142784"/>
      </c:barChart>
      <c:catAx>
        <c:axId val="691412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142784"/>
        <c:crosses val="autoZero"/>
        <c:auto val="1"/>
        <c:lblAlgn val="ctr"/>
        <c:lblOffset val="100"/>
      </c:catAx>
      <c:valAx>
        <c:axId val="691427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141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0.10405602133741412"/>
          <c:w val="0.11532150926462224"/>
          <c:h val="0.353509367363565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06E-2"/>
          <c:y val="0.2243554508694325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4516409133069E-2"/>
                  <c:y val="9.391933578023872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educación'!$N$15:$N$16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educación'!$O$15:$O$16</c:f>
              <c:numCache>
                <c:formatCode>#,##0</c:formatCode>
                <c:ptCount val="2"/>
                <c:pt idx="0" formatCode="#,##0.0">
                  <c:v>5.15</c:v>
                </c:pt>
                <c:pt idx="1">
                  <c:v>94.85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82981028646939192"/>
          <c:w val="0.64336865786513564"/>
          <c:h val="0.1089165647122796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7"/>
          <c:y val="4.0028053173515252E-2"/>
          <c:w val="0.85111869599990986"/>
          <c:h val="0.92043099875672896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educación'!$N$21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educación'!$O$21:$Q$21</c:f>
              <c:numCache>
                <c:formatCode>0.0</c:formatCode>
                <c:ptCount val="3"/>
                <c:pt idx="0">
                  <c:v>0.06</c:v>
                </c:pt>
                <c:pt idx="1">
                  <c:v>6.91</c:v>
                </c:pt>
                <c:pt idx="2">
                  <c:v>7.11</c:v>
                </c:pt>
              </c:numCache>
            </c:numRef>
          </c:val>
        </c:ser>
        <c:ser>
          <c:idx val="0"/>
          <c:order val="1"/>
          <c:tx>
            <c:strRef>
              <c:f>'Ingresos promedios educación'!$N$22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educación'!$O$22:$Q$22</c:f>
              <c:numCache>
                <c:formatCode>0.0</c:formatCode>
                <c:ptCount val="3"/>
                <c:pt idx="0">
                  <c:v>-0.03</c:v>
                </c:pt>
                <c:pt idx="1">
                  <c:v>3.8</c:v>
                </c:pt>
                <c:pt idx="2">
                  <c:v>3.99</c:v>
                </c:pt>
              </c:numCache>
            </c:numRef>
          </c:val>
        </c:ser>
        <c:ser>
          <c:idx val="2"/>
          <c:order val="2"/>
          <c:tx>
            <c:strRef>
              <c:f>'Ingresos promedios educación'!$N$23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educación'!$O$23:$Q$23</c:f>
              <c:numCache>
                <c:formatCode>0.0</c:formatCode>
                <c:ptCount val="3"/>
                <c:pt idx="0">
                  <c:v>0</c:v>
                </c:pt>
                <c:pt idx="1">
                  <c:v>4.95</c:v>
                </c:pt>
                <c:pt idx="2">
                  <c:v>5.15</c:v>
                </c:pt>
              </c:numCache>
            </c:numRef>
          </c:val>
        </c:ser>
        <c:axId val="69271936"/>
        <c:axId val="69273472"/>
      </c:barChart>
      <c:catAx>
        <c:axId val="692719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273472"/>
        <c:crosses val="autoZero"/>
        <c:auto val="1"/>
        <c:lblAlgn val="ctr"/>
        <c:lblOffset val="100"/>
      </c:catAx>
      <c:valAx>
        <c:axId val="692734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271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13E-2"/>
          <c:y val="0.2243554508694325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543307086614279E-4"/>
                  <c:y val="0.1080899593433173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diversión'!$N$15:$N$16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diversión'!$O$15:$O$16</c:f>
              <c:numCache>
                <c:formatCode>#,##0</c:formatCode>
                <c:ptCount val="2"/>
                <c:pt idx="0" formatCode="#,##0.0">
                  <c:v>2.04</c:v>
                </c:pt>
                <c:pt idx="1">
                  <c:v>97.96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203251698686851"/>
          <c:w val="0.668500246062992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2"/>
          <c:y val="4.0028053173515252E-2"/>
          <c:w val="0.85111869599990986"/>
          <c:h val="0.92043099875672862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diversión'!$N$21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diversión'!$O$21:$Q$21</c:f>
              <c:numCache>
                <c:formatCode>0.0</c:formatCode>
                <c:ptCount val="3"/>
                <c:pt idx="0">
                  <c:v>0.43</c:v>
                </c:pt>
                <c:pt idx="1">
                  <c:v>0.9</c:v>
                </c:pt>
                <c:pt idx="2">
                  <c:v>-1.5</c:v>
                </c:pt>
              </c:numCache>
            </c:numRef>
          </c:val>
        </c:ser>
        <c:ser>
          <c:idx val="0"/>
          <c:order val="1"/>
          <c:tx>
            <c:strRef>
              <c:f>'Ingresos promedios diversión'!$N$22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diversión'!$O$22:$Q$22</c:f>
              <c:numCache>
                <c:formatCode>0.0</c:formatCode>
                <c:ptCount val="3"/>
                <c:pt idx="0">
                  <c:v>-0.35</c:v>
                </c:pt>
                <c:pt idx="1">
                  <c:v>-0.8</c:v>
                </c:pt>
                <c:pt idx="2">
                  <c:v>-0.14000000000000001</c:v>
                </c:pt>
              </c:numCache>
            </c:numRef>
          </c:val>
        </c:ser>
        <c:ser>
          <c:idx val="2"/>
          <c:order val="2"/>
          <c:tx>
            <c:strRef>
              <c:f>'Ingresos promedios diversión'!$N$23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diversión'!$O$23:$Q$23</c:f>
              <c:numCache>
                <c:formatCode>0.0</c:formatCode>
                <c:ptCount val="3"/>
                <c:pt idx="0">
                  <c:v>-0.8</c:v>
                </c:pt>
                <c:pt idx="1">
                  <c:v>-0.8</c:v>
                </c:pt>
                <c:pt idx="2">
                  <c:v>2.04</c:v>
                </c:pt>
              </c:numCache>
            </c:numRef>
          </c:val>
        </c:ser>
        <c:axId val="69685248"/>
        <c:axId val="69686784"/>
      </c:barChart>
      <c:catAx>
        <c:axId val="696852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686784"/>
        <c:crosses val="autoZero"/>
        <c:auto val="1"/>
        <c:lblAlgn val="ctr"/>
        <c:lblOffset val="100"/>
      </c:catAx>
      <c:valAx>
        <c:axId val="696867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685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2944485319059"/>
          <c:y val="7.1667357369802467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24E-2"/>
          <c:y val="0.224355450869432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5454434474760597E-5"/>
                  <c:y val="0.10248628012407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transporte'!$O$15:$O$16</c:f>
              <c:numCache>
                <c:formatCode>#,##0</c:formatCode>
                <c:ptCount val="2"/>
                <c:pt idx="0" formatCode="#,##0.0">
                  <c:v>2.72</c:v>
                </c:pt>
                <c:pt idx="1">
                  <c:v>97.28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388436330855064"/>
          <c:w val="0.64336865786513564"/>
          <c:h val="0.1080555642007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7"/>
          <c:y val="4.0028053173515252E-2"/>
          <c:w val="0.85111869599990986"/>
          <c:h val="0.92043099875672829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transporte'!$O$21:$Q$21</c:f>
              <c:numCache>
                <c:formatCode>0.0</c:formatCode>
                <c:ptCount val="3"/>
                <c:pt idx="0">
                  <c:v>0.28000000000000003</c:v>
                </c:pt>
                <c:pt idx="1">
                  <c:v>0.57999999999999996</c:v>
                </c:pt>
                <c:pt idx="2">
                  <c:v>4.6500000000000004</c:v>
                </c:pt>
              </c:numCache>
            </c:numRef>
          </c:val>
        </c:ser>
        <c:ser>
          <c:idx val="0"/>
          <c:order val="1"/>
          <c:tx>
            <c:strRef>
              <c:f>'Ingresos promedios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transporte'!$O$22:$Q$22</c:f>
              <c:numCache>
                <c:formatCode>0.0</c:formatCode>
                <c:ptCount val="3"/>
                <c:pt idx="0">
                  <c:v>-0.06</c:v>
                </c:pt>
                <c:pt idx="1">
                  <c:v>2.35</c:v>
                </c:pt>
                <c:pt idx="2">
                  <c:v>1.38</c:v>
                </c:pt>
              </c:numCache>
            </c:numRef>
          </c:val>
        </c:ser>
        <c:ser>
          <c:idx val="2"/>
          <c:order val="2"/>
          <c:tx>
            <c:strRef>
              <c:f>'Ingresos promedios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transporte'!$O$23:$Q$23</c:f>
              <c:numCache>
                <c:formatCode>0.0</c:formatCode>
                <c:ptCount val="3"/>
                <c:pt idx="0">
                  <c:v>0.26</c:v>
                </c:pt>
                <c:pt idx="1">
                  <c:v>2.6</c:v>
                </c:pt>
                <c:pt idx="2">
                  <c:v>2.72</c:v>
                </c:pt>
              </c:numCache>
            </c:numRef>
          </c:val>
        </c:ser>
        <c:axId val="69807488"/>
        <c:axId val="69817472"/>
      </c:barChart>
      <c:catAx>
        <c:axId val="698074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17472"/>
        <c:crosses val="autoZero"/>
        <c:auto val="1"/>
        <c:lblAlgn val="ctr"/>
        <c:lblOffset val="100"/>
      </c:catAx>
      <c:valAx>
        <c:axId val="698174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07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38E-2"/>
          <c:y val="0.224355450869432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2118709880366077E-2"/>
                  <c:y val="0.1191478018372703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comunicación'!$N$15:$N$16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comunicación'!$O$15:$O$16</c:f>
              <c:numCache>
                <c:formatCode>#,##0</c:formatCode>
                <c:ptCount val="2"/>
                <c:pt idx="0" formatCode="#,##0.0">
                  <c:v>1.6</c:v>
                </c:pt>
                <c:pt idx="1">
                  <c:v>98.4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9109237451513389E-2"/>
          <c:y val="0.82981028646939192"/>
          <c:w val="0.64095903742369509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1"/>
          <c:y val="4.0028053173515252E-2"/>
          <c:w val="0.85111869599990986"/>
          <c:h val="0.92043099875672807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comunicación'!$N$21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comunicación'!$O$21:$Q$21</c:f>
              <c:numCache>
                <c:formatCode>0.0</c:formatCode>
                <c:ptCount val="3"/>
                <c:pt idx="0">
                  <c:v>3.62</c:v>
                </c:pt>
                <c:pt idx="1">
                  <c:v>4.08</c:v>
                </c:pt>
                <c:pt idx="2">
                  <c:v>4.5</c:v>
                </c:pt>
              </c:numCache>
            </c:numRef>
          </c:val>
        </c:ser>
        <c:ser>
          <c:idx val="0"/>
          <c:order val="1"/>
          <c:tx>
            <c:strRef>
              <c:f>'Ingresos promedios comunicación'!$N$22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comunicación'!$O$22:$Q$22</c:f>
              <c:numCache>
                <c:formatCode>0.0</c:formatCode>
                <c:ptCount val="3"/>
                <c:pt idx="0">
                  <c:v>-0.34</c:v>
                </c:pt>
                <c:pt idx="1">
                  <c:v>2.6</c:v>
                </c:pt>
                <c:pt idx="2">
                  <c:v>-0.12</c:v>
                </c:pt>
              </c:numCache>
            </c:numRef>
          </c:val>
        </c:ser>
        <c:ser>
          <c:idx val="2"/>
          <c:order val="2"/>
          <c:tx>
            <c:strRef>
              <c:f>'Ingresos promedios comunicación'!$N$23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comunicación'!$O$23:$Q$23</c:f>
              <c:numCache>
                <c:formatCode>0.0</c:formatCode>
                <c:ptCount val="3"/>
                <c:pt idx="0">
                  <c:v>2.2000000000000002</c:v>
                </c:pt>
                <c:pt idx="1">
                  <c:v>2.2599999999999998</c:v>
                </c:pt>
                <c:pt idx="2">
                  <c:v>-1.6</c:v>
                </c:pt>
              </c:numCache>
            </c:numRef>
          </c:val>
        </c:ser>
        <c:axId val="69950848"/>
        <c:axId val="69969024"/>
      </c:barChart>
      <c:catAx>
        <c:axId val="699508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969024"/>
        <c:crosses val="autoZero"/>
        <c:auto val="1"/>
        <c:lblAlgn val="ctr"/>
        <c:lblOffset val="100"/>
      </c:catAx>
      <c:valAx>
        <c:axId val="699690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950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151578716676326"/>
          <c:y val="2.8482472079654025E-2"/>
          <c:w val="0.11532150926462224"/>
          <c:h val="0.2833340771674799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48E-2"/>
          <c:y val="0.2243554508694328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266908944074298E-2"/>
                  <c:y val="0.108188156167979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otros gastos'!$O$15:$O$16</c:f>
              <c:numCache>
                <c:formatCode>#,##0</c:formatCode>
                <c:ptCount val="2"/>
                <c:pt idx="0" formatCode="#,##0.0">
                  <c:v>2.34</c:v>
                </c:pt>
                <c:pt idx="1">
                  <c:v>97.66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018067066518817"/>
          <c:w val="0.64095903742369509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6"/>
          <c:y val="4.0028053173515252E-2"/>
          <c:w val="0.85111869599990986"/>
          <c:h val="0.92043099875672785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gastos'!$O$21:$Q$21</c:f>
              <c:numCache>
                <c:formatCode>0.0</c:formatCode>
                <c:ptCount val="3"/>
                <c:pt idx="0">
                  <c:v>0.78</c:v>
                </c:pt>
                <c:pt idx="1">
                  <c:v>2.38</c:v>
                </c:pt>
                <c:pt idx="2">
                  <c:v>4.47</c:v>
                </c:pt>
              </c:numCache>
            </c:numRef>
          </c:val>
        </c:ser>
        <c:ser>
          <c:idx val="0"/>
          <c:order val="1"/>
          <c:tx>
            <c:strRef>
              <c:f>'Ingresos promedios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gastos'!$O$22:$Q$22</c:f>
              <c:numCache>
                <c:formatCode>0.0</c:formatCode>
                <c:ptCount val="3"/>
                <c:pt idx="0">
                  <c:v>0.35</c:v>
                </c:pt>
                <c:pt idx="1">
                  <c:v>1.59</c:v>
                </c:pt>
                <c:pt idx="2">
                  <c:v>2.58</c:v>
                </c:pt>
              </c:numCache>
            </c:numRef>
          </c:val>
        </c:ser>
        <c:ser>
          <c:idx val="2"/>
          <c:order val="2"/>
          <c:tx>
            <c:strRef>
              <c:f>'Ingresos promedios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gastos'!$O$23:$Q$23</c:f>
              <c:numCache>
                <c:formatCode>0.0</c:formatCode>
                <c:ptCount val="3"/>
                <c:pt idx="0">
                  <c:v>-0.1</c:v>
                </c:pt>
                <c:pt idx="1">
                  <c:v>1.1100000000000001</c:v>
                </c:pt>
                <c:pt idx="2">
                  <c:v>2.34</c:v>
                </c:pt>
              </c:numCache>
            </c:numRef>
          </c:val>
        </c:ser>
        <c:axId val="70065152"/>
        <c:axId val="70083328"/>
      </c:barChart>
      <c:catAx>
        <c:axId val="7006515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83328"/>
        <c:crosses val="autoZero"/>
        <c:auto val="1"/>
        <c:lblAlgn val="ctr"/>
        <c:lblOffset val="100"/>
      </c:catAx>
      <c:valAx>
        <c:axId val="700833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65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59E-2"/>
          <c:y val="0.2243554508694329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155977640199553E-2"/>
                  <c:y val="0.1110094179404044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bajos'!$N$15:$N$16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bajos'!$O$15:$O$16</c:f>
              <c:numCache>
                <c:formatCode>#,##0</c:formatCode>
                <c:ptCount val="2"/>
                <c:pt idx="0" formatCode="#,##0.0">
                  <c:v>20.189999999999998</c:v>
                </c:pt>
                <c:pt idx="1">
                  <c:v>79.81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981028646939192"/>
          <c:w val="0.63856739922435057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"/>
          <c:y val="4.0028053173515252E-2"/>
          <c:w val="0.85111869599990986"/>
          <c:h val="0.9204309987567274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bajos'!$O$21:$Q$21</c:f>
              <c:numCache>
                <c:formatCode>0.0</c:formatCode>
                <c:ptCount val="3"/>
                <c:pt idx="0">
                  <c:v>7.71</c:v>
                </c:pt>
                <c:pt idx="1">
                  <c:v>19.41</c:v>
                </c:pt>
                <c:pt idx="2">
                  <c:v>38.040000000000006</c:v>
                </c:pt>
              </c:numCache>
            </c:numRef>
          </c:val>
        </c:ser>
        <c:ser>
          <c:idx val="0"/>
          <c:order val="1"/>
          <c:tx>
            <c:strRef>
              <c:f>'IPC ingresos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bajos'!$O$22:$Q$22</c:f>
              <c:numCache>
                <c:formatCode>0.0</c:formatCode>
                <c:ptCount val="3"/>
                <c:pt idx="0">
                  <c:v>0.75</c:v>
                </c:pt>
                <c:pt idx="1">
                  <c:v>15.41</c:v>
                </c:pt>
                <c:pt idx="2">
                  <c:v>13.610000000000001</c:v>
                </c:pt>
              </c:numCache>
            </c:numRef>
          </c:val>
        </c:ser>
        <c:ser>
          <c:idx val="2"/>
          <c:order val="2"/>
          <c:tx>
            <c:strRef>
              <c:f>'IPC ingresos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bajos'!$O$23:$Q$23</c:f>
              <c:numCache>
                <c:formatCode>0.0</c:formatCode>
                <c:ptCount val="3"/>
                <c:pt idx="0">
                  <c:v>4.74</c:v>
                </c:pt>
                <c:pt idx="1">
                  <c:v>17</c:v>
                </c:pt>
                <c:pt idx="2">
                  <c:v>20.189999999999998</c:v>
                </c:pt>
              </c:numCache>
            </c:numRef>
          </c:val>
        </c:ser>
        <c:axId val="70150784"/>
        <c:axId val="70160768"/>
      </c:barChart>
      <c:catAx>
        <c:axId val="701507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60768"/>
        <c:crosses val="autoZero"/>
        <c:auto val="1"/>
        <c:lblAlgn val="ctr"/>
        <c:lblOffset val="100"/>
      </c:catAx>
      <c:valAx>
        <c:axId val="701607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50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69E-2"/>
          <c:y val="0.2243554508694329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907896054977891E-2"/>
                  <c:y val="0.111832773891311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alimentos'!$O$15:$O$16</c:f>
              <c:numCache>
                <c:formatCode>#,##0</c:formatCode>
                <c:ptCount val="2"/>
                <c:pt idx="0" formatCode="#,##0.0">
                  <c:v>3.38</c:v>
                </c:pt>
                <c:pt idx="1">
                  <c:v>96.62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37E-2"/>
          <c:y val="0.81203251698686851"/>
          <c:w val="0.65319108012261862"/>
          <c:h val="0.1089165647122796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3"/>
          <c:y val="4.0028053173515252E-2"/>
          <c:w val="0.85111869599990986"/>
          <c:h val="0.92043099875672718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alimentos'!$N$21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alimentos'!$O$21:$Q$21</c:f>
              <c:numCache>
                <c:formatCode>0.0</c:formatCode>
                <c:ptCount val="3"/>
                <c:pt idx="0">
                  <c:v>0.33</c:v>
                </c:pt>
                <c:pt idx="1">
                  <c:v>2.25</c:v>
                </c:pt>
                <c:pt idx="2">
                  <c:v>9.14</c:v>
                </c:pt>
              </c:numCache>
            </c:numRef>
          </c:val>
        </c:ser>
        <c:ser>
          <c:idx val="0"/>
          <c:order val="1"/>
          <c:tx>
            <c:strRef>
              <c:f>'Ingresos bajos alimentos'!$N$22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alimentos'!$O$22:$Q$22</c:f>
              <c:numCache>
                <c:formatCode>0.0</c:formatCode>
                <c:ptCount val="3"/>
                <c:pt idx="0">
                  <c:v>0.68</c:v>
                </c:pt>
                <c:pt idx="1">
                  <c:v>3.14</c:v>
                </c:pt>
                <c:pt idx="2">
                  <c:v>0.49</c:v>
                </c:pt>
              </c:numCache>
            </c:numRef>
          </c:val>
        </c:ser>
        <c:ser>
          <c:idx val="2"/>
          <c:order val="2"/>
          <c:tx>
            <c:strRef>
              <c:f>'Ingresos bajos alimentos'!$N$23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alimentos'!$O$23:$Q$23</c:f>
              <c:numCache>
                <c:formatCode>0.0</c:formatCode>
                <c:ptCount val="3"/>
                <c:pt idx="0">
                  <c:v>0.05</c:v>
                </c:pt>
                <c:pt idx="1">
                  <c:v>2.34</c:v>
                </c:pt>
                <c:pt idx="2">
                  <c:v>3.38</c:v>
                </c:pt>
              </c:numCache>
            </c:numRef>
          </c:val>
        </c:ser>
        <c:axId val="70404352"/>
        <c:axId val="70418432"/>
      </c:barChart>
      <c:catAx>
        <c:axId val="7040435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18432"/>
        <c:crosses val="autoZero"/>
        <c:auto val="1"/>
        <c:lblAlgn val="ctr"/>
        <c:lblOffset val="100"/>
      </c:catAx>
      <c:valAx>
        <c:axId val="704184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04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79E-2"/>
          <c:y val="0.2243554508694330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981816911669377E-2"/>
                  <c:y val="0.1171702948896095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vivienda'!$O$15:$O$16</c:f>
              <c:numCache>
                <c:formatCode>#,##0</c:formatCode>
                <c:ptCount val="2"/>
                <c:pt idx="0" formatCode="#,##0.0">
                  <c:v>5.08</c:v>
                </c:pt>
                <c:pt idx="1">
                  <c:v>94.92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5070746384838885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7"/>
          <c:y val="4.0028053173515252E-2"/>
          <c:w val="0.85111869599990986"/>
          <c:h val="0.92043099875672696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vivienda'!$N$21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vivienda'!$O$21:$Q$21</c:f>
              <c:numCache>
                <c:formatCode>0.0</c:formatCode>
                <c:ptCount val="3"/>
                <c:pt idx="0">
                  <c:v>0.91</c:v>
                </c:pt>
                <c:pt idx="1">
                  <c:v>2.0299999999999998</c:v>
                </c:pt>
                <c:pt idx="2">
                  <c:v>4.71</c:v>
                </c:pt>
              </c:numCache>
            </c:numRef>
          </c:val>
        </c:ser>
        <c:ser>
          <c:idx val="0"/>
          <c:order val="1"/>
          <c:tx>
            <c:strRef>
              <c:f>'Ingresos bajos vivienda'!$N$22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vivienda'!$O$22:$Q$22</c:f>
              <c:numCache>
                <c:formatCode>0.0</c:formatCode>
                <c:ptCount val="3"/>
                <c:pt idx="0">
                  <c:v>0.14000000000000001</c:v>
                </c:pt>
                <c:pt idx="1">
                  <c:v>0.71</c:v>
                </c:pt>
                <c:pt idx="2">
                  <c:v>2.88</c:v>
                </c:pt>
              </c:numCache>
            </c:numRef>
          </c:val>
        </c:ser>
        <c:ser>
          <c:idx val="2"/>
          <c:order val="2"/>
          <c:tx>
            <c:strRef>
              <c:f>'Ingresos bajos vivienda'!$N$23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vivienda'!$O$23:$Q$23</c:f>
              <c:numCache>
                <c:formatCode>0.0</c:formatCode>
                <c:ptCount val="3"/>
                <c:pt idx="0">
                  <c:v>0.4</c:v>
                </c:pt>
                <c:pt idx="1">
                  <c:v>1.17</c:v>
                </c:pt>
                <c:pt idx="2">
                  <c:v>5.08</c:v>
                </c:pt>
              </c:numCache>
            </c:numRef>
          </c:val>
        </c:ser>
        <c:axId val="70555520"/>
        <c:axId val="70557056"/>
      </c:barChart>
      <c:catAx>
        <c:axId val="705555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57056"/>
        <c:crosses val="autoZero"/>
        <c:auto val="1"/>
        <c:lblAlgn val="ctr"/>
        <c:lblOffset val="100"/>
      </c:catAx>
      <c:valAx>
        <c:axId val="7055705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55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9E-2"/>
          <c:y val="0.224355450869433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864009186351975E-3"/>
                  <c:y val="0.118418947631546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vestuario'!$O$15:$O$16</c:f>
              <c:numCache>
                <c:formatCode>#,##0</c:formatCode>
                <c:ptCount val="2"/>
                <c:pt idx="0" formatCode="#,##0.0">
                  <c:v>2.54</c:v>
                </c:pt>
                <c:pt idx="1">
                  <c:v>97.46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610659382602756"/>
          <c:w val="0.66850024606299263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"/>
          <c:y val="4.0028053173515252E-2"/>
          <c:w val="0.85111869599990986"/>
          <c:h val="0.92043099875672663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vestuario'!$O$21:$Q$21</c:f>
              <c:numCache>
                <c:formatCode>0.0</c:formatCode>
                <c:ptCount val="3"/>
                <c:pt idx="0">
                  <c:v>0.13</c:v>
                </c:pt>
                <c:pt idx="1">
                  <c:v>-1.5699999999999998</c:v>
                </c:pt>
                <c:pt idx="2">
                  <c:v>-2.71</c:v>
                </c:pt>
              </c:numCache>
            </c:numRef>
          </c:val>
        </c:ser>
        <c:ser>
          <c:idx val="0"/>
          <c:order val="1"/>
          <c:tx>
            <c:strRef>
              <c:f>'Ingresos bajos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vestuario'!$O$22:$Q$22</c:f>
              <c:numCache>
                <c:formatCode>0.0</c:formatCode>
                <c:ptCount val="3"/>
                <c:pt idx="0">
                  <c:v>-0.36000000000000004</c:v>
                </c:pt>
                <c:pt idx="1">
                  <c:v>-0.33</c:v>
                </c:pt>
                <c:pt idx="2">
                  <c:v>0.27</c:v>
                </c:pt>
              </c:numCache>
            </c:numRef>
          </c:val>
        </c:ser>
        <c:ser>
          <c:idx val="2"/>
          <c:order val="2"/>
          <c:tx>
            <c:strRef>
              <c:f>'Ingresos bajos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vestuario'!$O$23:$Q$23</c:f>
              <c:numCache>
                <c:formatCode>0.0</c:formatCode>
                <c:ptCount val="3"/>
                <c:pt idx="0">
                  <c:v>-0.35</c:v>
                </c:pt>
                <c:pt idx="1">
                  <c:v>-0.45999999999999996</c:v>
                </c:pt>
                <c:pt idx="2">
                  <c:v>-2.54</c:v>
                </c:pt>
              </c:numCache>
            </c:numRef>
          </c:val>
        </c:ser>
        <c:axId val="70596480"/>
        <c:axId val="70598016"/>
      </c:barChart>
      <c:catAx>
        <c:axId val="705964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98016"/>
        <c:crosses val="autoZero"/>
        <c:auto val="1"/>
        <c:lblAlgn val="ctr"/>
        <c:lblOffset val="100"/>
      </c:catAx>
      <c:valAx>
        <c:axId val="705980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96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199292434370159"/>
          <c:y val="0.42794266101352912"/>
          <c:w val="0.11532150926462224"/>
          <c:h val="0.353509367363566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E-2"/>
          <c:y val="0.224355450869433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248036485933619E-2"/>
                  <c:y val="0.11318277075830653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salud'!$O$15:$O$16</c:f>
              <c:numCache>
                <c:formatCode>#,##0</c:formatCode>
                <c:ptCount val="2"/>
                <c:pt idx="0" formatCode="#,##0.0">
                  <c:v>3.11</c:v>
                </c:pt>
                <c:pt idx="1">
                  <c:v>96.89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795844014770969"/>
          <c:w val="0.65070746384838885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6"/>
          <c:y val="4.0028053173515252E-2"/>
          <c:w val="0.85111869599990986"/>
          <c:h val="0.92043099875672629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salud'!$O$21:$Q$21</c:f>
              <c:numCache>
                <c:formatCode>0.0</c:formatCode>
                <c:ptCount val="3"/>
                <c:pt idx="0">
                  <c:v>0.73</c:v>
                </c:pt>
                <c:pt idx="1">
                  <c:v>2.9</c:v>
                </c:pt>
                <c:pt idx="2">
                  <c:v>5.77</c:v>
                </c:pt>
              </c:numCache>
            </c:numRef>
          </c:val>
        </c:ser>
        <c:ser>
          <c:idx val="0"/>
          <c:order val="1"/>
          <c:tx>
            <c:strRef>
              <c:f>'Ingresos bajos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salud'!$O$22:$Q$22</c:f>
              <c:numCache>
                <c:formatCode>0.0</c:formatCode>
                <c:ptCount val="3"/>
                <c:pt idx="0">
                  <c:v>0.43</c:v>
                </c:pt>
                <c:pt idx="1">
                  <c:v>2.2999999999999998</c:v>
                </c:pt>
                <c:pt idx="2">
                  <c:v>3.86</c:v>
                </c:pt>
              </c:numCache>
            </c:numRef>
          </c:val>
        </c:ser>
        <c:ser>
          <c:idx val="2"/>
          <c:order val="2"/>
          <c:tx>
            <c:strRef>
              <c:f>'Ingresos bajos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salud'!$O$23:$Q$23</c:f>
              <c:numCache>
                <c:formatCode>0.0</c:formatCode>
                <c:ptCount val="3"/>
                <c:pt idx="0">
                  <c:v>-0.06</c:v>
                </c:pt>
                <c:pt idx="1">
                  <c:v>1.32</c:v>
                </c:pt>
                <c:pt idx="2">
                  <c:v>3.11</c:v>
                </c:pt>
              </c:numCache>
            </c:numRef>
          </c:val>
        </c:ser>
        <c:axId val="70817280"/>
        <c:axId val="70818816"/>
      </c:barChart>
      <c:catAx>
        <c:axId val="708172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818816"/>
        <c:crosses val="autoZero"/>
        <c:auto val="1"/>
        <c:lblAlgn val="ctr"/>
        <c:lblOffset val="100"/>
      </c:catAx>
      <c:valAx>
        <c:axId val="708188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81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9"/>
          <c:y val="9.3259800014877603E-2"/>
          <c:w val="0.11532150926462224"/>
          <c:h val="0.353509367363567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17E-2"/>
          <c:y val="0.224355450869433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4.1588479600969406E-3"/>
                  <c:y val="0.1135900138466944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educación'!$N$15:$N$16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educación'!$O$15:$O$16</c:f>
              <c:numCache>
                <c:formatCode>#,##0</c:formatCode>
                <c:ptCount val="2"/>
                <c:pt idx="0" formatCode="#,##0.0">
                  <c:v>3.97</c:v>
                </c:pt>
                <c:pt idx="1">
                  <c:v>96.03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331"/>
          <c:w val="0.65569372793918157"/>
          <c:h val="0.107630148593630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1"/>
          <c:y val="4.0028053173515252E-2"/>
          <c:w val="0.85111869599990986"/>
          <c:h val="0.92043099875672607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educación'!$N$21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educación'!$O$21:$Q$21</c:f>
              <c:numCache>
                <c:formatCode>0.0</c:formatCode>
                <c:ptCount val="3"/>
                <c:pt idx="0">
                  <c:v>0.09</c:v>
                </c:pt>
                <c:pt idx="1">
                  <c:v>6.04</c:v>
                </c:pt>
                <c:pt idx="2">
                  <c:v>6.28</c:v>
                </c:pt>
              </c:numCache>
            </c:numRef>
          </c:val>
        </c:ser>
        <c:ser>
          <c:idx val="0"/>
          <c:order val="1"/>
          <c:tx>
            <c:strRef>
              <c:f>'Ingresos bajos educación'!$N$22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educación'!$O$22:$Q$22</c:f>
              <c:numCache>
                <c:formatCode>0.0</c:formatCode>
                <c:ptCount val="3"/>
                <c:pt idx="0">
                  <c:v>-0.04</c:v>
                </c:pt>
                <c:pt idx="1">
                  <c:v>0.78</c:v>
                </c:pt>
                <c:pt idx="2">
                  <c:v>0.91</c:v>
                </c:pt>
              </c:numCache>
            </c:numRef>
          </c:val>
        </c:ser>
        <c:ser>
          <c:idx val="2"/>
          <c:order val="2"/>
          <c:tx>
            <c:strRef>
              <c:f>'Ingresos bajos educación'!$N$23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educación'!$O$23:$Q$23</c:f>
              <c:numCache>
                <c:formatCode>0.0</c:formatCode>
                <c:ptCount val="3"/>
                <c:pt idx="0">
                  <c:v>0</c:v>
                </c:pt>
                <c:pt idx="1">
                  <c:v>3.65</c:v>
                </c:pt>
                <c:pt idx="2">
                  <c:v>3.97</c:v>
                </c:pt>
              </c:numCache>
            </c:numRef>
          </c:val>
        </c:ser>
        <c:axId val="70931968"/>
        <c:axId val="70933504"/>
      </c:barChart>
      <c:catAx>
        <c:axId val="709319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33504"/>
        <c:crosses val="autoZero"/>
        <c:auto val="1"/>
        <c:lblAlgn val="ctr"/>
        <c:lblOffset val="100"/>
      </c:catAx>
      <c:valAx>
        <c:axId val="709335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31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9.3259800014877672E-2"/>
          <c:w val="0.11532150926462224"/>
          <c:h val="0.353509367363567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35E-2"/>
          <c:y val="0.224355450869433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178747419418422E-2"/>
                  <c:y val="0.118790170913675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diversión'!$N$15:$N$16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diversión'!$O$15:$O$16</c:f>
              <c:numCache>
                <c:formatCode>#,##0</c:formatCode>
                <c:ptCount val="2"/>
                <c:pt idx="0" formatCode="#,##0.0">
                  <c:v>2.44</c:v>
                </c:pt>
                <c:pt idx="1">
                  <c:v>97.56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610659382602756"/>
          <c:w val="0.67642712645109171"/>
          <c:h val="0.107630148593630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7"/>
          <c:y val="4.0028053173515252E-2"/>
          <c:w val="0.85111869599990986"/>
          <c:h val="0.92043099875672585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diversión'!$N$21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diversión'!$O$21:$Q$21</c:f>
              <c:numCache>
                <c:formatCode>0.0</c:formatCode>
                <c:ptCount val="3"/>
                <c:pt idx="0">
                  <c:v>0.52</c:v>
                </c:pt>
                <c:pt idx="1">
                  <c:v>0.22</c:v>
                </c:pt>
                <c:pt idx="2">
                  <c:v>-1.95</c:v>
                </c:pt>
              </c:numCache>
            </c:numRef>
          </c:val>
        </c:ser>
        <c:ser>
          <c:idx val="0"/>
          <c:order val="1"/>
          <c:tx>
            <c:strRef>
              <c:f>'Ingresos bajos diversión'!$N$22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diversión'!$O$22:$Q$22</c:f>
              <c:numCache>
                <c:formatCode>0.0</c:formatCode>
                <c:ptCount val="3"/>
                <c:pt idx="0">
                  <c:v>0.02</c:v>
                </c:pt>
                <c:pt idx="1">
                  <c:v>-0.74</c:v>
                </c:pt>
                <c:pt idx="2">
                  <c:v>-1.44</c:v>
                </c:pt>
              </c:numCache>
            </c:numRef>
          </c:val>
        </c:ser>
        <c:ser>
          <c:idx val="2"/>
          <c:order val="2"/>
          <c:tx>
            <c:strRef>
              <c:f>'Ingresos bajos diversión'!$N$23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diversión'!$O$23:$Q$23</c:f>
              <c:numCache>
                <c:formatCode>0.0</c:formatCode>
                <c:ptCount val="3"/>
                <c:pt idx="0">
                  <c:v>-0.51</c:v>
                </c:pt>
                <c:pt idx="1">
                  <c:v>-0.83</c:v>
                </c:pt>
                <c:pt idx="2">
                  <c:v>-2.44</c:v>
                </c:pt>
              </c:numCache>
            </c:numRef>
          </c:val>
        </c:ser>
        <c:axId val="71149056"/>
        <c:axId val="71150592"/>
      </c:barChart>
      <c:catAx>
        <c:axId val="711490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50592"/>
        <c:crosses val="autoZero"/>
        <c:auto val="1"/>
        <c:lblAlgn val="ctr"/>
        <c:lblOffset val="100"/>
      </c:catAx>
      <c:valAx>
        <c:axId val="711505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49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45"/>
          <c:y val="0.40095210770718437"/>
          <c:w val="0.11532150926462224"/>
          <c:h val="0.35350936736356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49E-2"/>
          <c:y val="0.224355450869433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809264010538009E-2"/>
                  <c:y val="0.1168398950131233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transporte'!$O$15:$O$16</c:f>
              <c:numCache>
                <c:formatCode>#,##0</c:formatCode>
                <c:ptCount val="2"/>
                <c:pt idx="0" formatCode="#,##0.0">
                  <c:v>4.6900000000000004</c:v>
                </c:pt>
                <c:pt idx="1">
                  <c:v>95.31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9425474750434644"/>
          <c:w val="0.64095903742369509"/>
          <c:h val="0.109352230971128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2"/>
          <c:y val="4.0028053173515252E-2"/>
          <c:w val="0.85111869599990986"/>
          <c:h val="0.9204309987567254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transporte'!$O$21:$Q$21</c:f>
              <c:numCache>
                <c:formatCode>0.0</c:formatCode>
                <c:ptCount val="3"/>
                <c:pt idx="0">
                  <c:v>0.14000000000000001</c:v>
                </c:pt>
                <c:pt idx="1">
                  <c:v>0.56000000000000005</c:v>
                </c:pt>
                <c:pt idx="2">
                  <c:v>6.55</c:v>
                </c:pt>
              </c:numCache>
            </c:numRef>
          </c:val>
        </c:ser>
        <c:ser>
          <c:idx val="0"/>
          <c:order val="1"/>
          <c:tx>
            <c:strRef>
              <c:f>'Ingresos bajos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transporte'!$O$22:$Q$22</c:f>
              <c:numCache>
                <c:formatCode>0.0</c:formatCode>
                <c:ptCount val="3"/>
                <c:pt idx="0">
                  <c:v>-0.05</c:v>
                </c:pt>
                <c:pt idx="1">
                  <c:v>4.3499999999999996</c:v>
                </c:pt>
                <c:pt idx="2">
                  <c:v>3.91</c:v>
                </c:pt>
              </c:numCache>
            </c:numRef>
          </c:val>
        </c:ser>
        <c:ser>
          <c:idx val="2"/>
          <c:order val="2"/>
          <c:tx>
            <c:strRef>
              <c:f>'Ingresos bajos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transporte'!$O$23:$Q$23</c:f>
              <c:numCache>
                <c:formatCode>0.0</c:formatCode>
                <c:ptCount val="3"/>
                <c:pt idx="0">
                  <c:v>0.25</c:v>
                </c:pt>
                <c:pt idx="1">
                  <c:v>4.34</c:v>
                </c:pt>
                <c:pt idx="2">
                  <c:v>4.6900000000000004</c:v>
                </c:pt>
              </c:numCache>
            </c:numRef>
          </c:val>
        </c:ser>
        <c:axId val="69575808"/>
        <c:axId val="69577344"/>
      </c:barChart>
      <c:catAx>
        <c:axId val="695758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577344"/>
        <c:crosses val="autoZero"/>
        <c:auto val="1"/>
        <c:lblAlgn val="ctr"/>
        <c:lblOffset val="100"/>
      </c:catAx>
      <c:valAx>
        <c:axId val="695773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575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04063806139588"/>
          <c:y val="3.388058274092258E-2"/>
          <c:w val="0.11532150926462224"/>
          <c:h val="0.27253785584494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59E-2"/>
          <c:y val="0.224355450869433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299896851415059E-3"/>
                  <c:y val="0.1081021762043525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comunicaciones'!$N$15:$N$16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comunicaciones'!$O$15:$O$16</c:f>
              <c:numCache>
                <c:formatCode>#,##0</c:formatCode>
                <c:ptCount val="2"/>
                <c:pt idx="0" formatCode="#,##0.0">
                  <c:v>2.5</c:v>
                </c:pt>
                <c:pt idx="1">
                  <c:v>97.5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331"/>
          <c:w val="0.66589907779037527"/>
          <c:h val="0.107630148593630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7"/>
          <c:y val="4.0028053173515252E-2"/>
          <c:w val="0.85111869599990986"/>
          <c:h val="0.92043099875672518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comunicaciones'!$N$21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comunicaciones'!$O$21:$Q$21</c:f>
              <c:numCache>
                <c:formatCode>0.0</c:formatCode>
                <c:ptCount val="3"/>
                <c:pt idx="0">
                  <c:v>4.24</c:v>
                </c:pt>
                <c:pt idx="1">
                  <c:v>4.6399999999999997</c:v>
                </c:pt>
                <c:pt idx="2">
                  <c:v>5.08</c:v>
                </c:pt>
              </c:numCache>
            </c:numRef>
          </c:val>
        </c:ser>
        <c:ser>
          <c:idx val="0"/>
          <c:order val="1"/>
          <c:tx>
            <c:strRef>
              <c:f>'Ingresos bajos comunicaciones'!$N$22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comunicaciones'!$O$22:$Q$22</c:f>
              <c:numCache>
                <c:formatCode>0.0</c:formatCode>
                <c:ptCount val="3"/>
                <c:pt idx="0">
                  <c:v>-0.36</c:v>
                </c:pt>
                <c:pt idx="1">
                  <c:v>3.7</c:v>
                </c:pt>
                <c:pt idx="2">
                  <c:v>0</c:v>
                </c:pt>
              </c:numCache>
            </c:numRef>
          </c:val>
        </c:ser>
        <c:ser>
          <c:idx val="2"/>
          <c:order val="2"/>
          <c:tx>
            <c:strRef>
              <c:f>'Ingresos bajos comunicaciones'!$N$23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comunicaciones'!$O$23:$Q$23</c:f>
              <c:numCache>
                <c:formatCode>0.0</c:formatCode>
                <c:ptCount val="3"/>
                <c:pt idx="0">
                  <c:v>5.3</c:v>
                </c:pt>
                <c:pt idx="1">
                  <c:v>5.0599999999999996</c:v>
                </c:pt>
                <c:pt idx="2">
                  <c:v>2.5</c:v>
                </c:pt>
              </c:numCache>
            </c:numRef>
          </c:val>
        </c:ser>
        <c:axId val="71480064"/>
        <c:axId val="71481600"/>
      </c:barChart>
      <c:catAx>
        <c:axId val="714800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81600"/>
        <c:crosses val="autoZero"/>
        <c:auto val="1"/>
        <c:lblAlgn val="ctr"/>
        <c:lblOffset val="100"/>
      </c:catAx>
      <c:valAx>
        <c:axId val="714816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80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4793725833972544"/>
          <c:y val="2.3084361418385456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73E-2"/>
          <c:y val="0.224355450869433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66120024470628E-2"/>
                  <c:y val="0.1037395038263896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otros gastos'!$O$15:$O$16</c:f>
              <c:numCache>
                <c:formatCode>#,##0</c:formatCode>
                <c:ptCount val="2"/>
                <c:pt idx="0" formatCode="#,##0.0">
                  <c:v>2.44</c:v>
                </c:pt>
                <c:pt idx="1">
                  <c:v>97.56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1795844014770969"/>
          <c:w val="0.64336865786513564"/>
          <c:h val="0.10474351625587044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1"/>
          <c:y val="4.0028053173515252E-2"/>
          <c:w val="0.85111869599990986"/>
          <c:h val="0.92043099875672496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gastos'!$O$21:$Q$21</c:f>
              <c:numCache>
                <c:formatCode>0.0</c:formatCode>
                <c:ptCount val="3"/>
                <c:pt idx="0">
                  <c:v>0.62</c:v>
                </c:pt>
                <c:pt idx="1">
                  <c:v>2.34</c:v>
                </c:pt>
                <c:pt idx="2">
                  <c:v>5.17</c:v>
                </c:pt>
              </c:numCache>
            </c:numRef>
          </c:val>
        </c:ser>
        <c:ser>
          <c:idx val="0"/>
          <c:order val="1"/>
          <c:tx>
            <c:strRef>
              <c:f>'Ingresos bajos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gastos'!$O$22:$Q$22</c:f>
              <c:numCache>
                <c:formatCode>0.0</c:formatCode>
                <c:ptCount val="3"/>
                <c:pt idx="0">
                  <c:v>0.28999999999999998</c:v>
                </c:pt>
                <c:pt idx="1">
                  <c:v>1.5</c:v>
                </c:pt>
                <c:pt idx="2">
                  <c:v>2.73</c:v>
                </c:pt>
              </c:numCache>
            </c:numRef>
          </c:val>
        </c:ser>
        <c:ser>
          <c:idx val="2"/>
          <c:order val="2"/>
          <c:tx>
            <c:strRef>
              <c:f>'Ingresos bajos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gastos'!$O$23:$Q$23</c:f>
              <c:numCache>
                <c:formatCode>0.0</c:formatCode>
                <c:ptCount val="3"/>
                <c:pt idx="0">
                  <c:v>-0.34</c:v>
                </c:pt>
                <c:pt idx="1">
                  <c:v>0.41</c:v>
                </c:pt>
                <c:pt idx="2">
                  <c:v>2.44</c:v>
                </c:pt>
              </c:numCache>
            </c:numRef>
          </c:val>
        </c:ser>
        <c:axId val="71537024"/>
        <c:axId val="71538560"/>
      </c:barChart>
      <c:catAx>
        <c:axId val="715370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38560"/>
        <c:crosses val="autoZero"/>
        <c:auto val="1"/>
        <c:lblAlgn val="ctr"/>
        <c:lblOffset val="100"/>
      </c:catAx>
      <c:valAx>
        <c:axId val="715385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37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7.1667357369802467E-2"/>
          <c:w val="0.11532150926462224"/>
          <c:h val="0.353509367363567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9E-2"/>
          <c:y val="0.224355450869433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2731214153786314E-2"/>
                  <c:y val="0.122006643700787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altos'!$N$15:$N$16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altos'!$O$15:$O$16</c:f>
              <c:numCache>
                <c:formatCode>#,##0</c:formatCode>
                <c:ptCount val="2"/>
                <c:pt idx="0" formatCode="#,##0.0">
                  <c:v>13.560000000000002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37E-2"/>
          <c:y val="0.79425474750434644"/>
          <c:w val="0.63383727034120763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5"/>
          <c:y val="4.0028053173515252E-2"/>
          <c:w val="0.85111869599990986"/>
          <c:h val="0.92043099875672463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altos'!$O$21:$Q$21</c:f>
              <c:numCache>
                <c:formatCode>0.0</c:formatCode>
                <c:ptCount val="3"/>
                <c:pt idx="0">
                  <c:v>5.93</c:v>
                </c:pt>
                <c:pt idx="1">
                  <c:v>19.73</c:v>
                </c:pt>
                <c:pt idx="2">
                  <c:v>37.56</c:v>
                </c:pt>
              </c:numCache>
            </c:numRef>
          </c:val>
        </c:ser>
        <c:ser>
          <c:idx val="0"/>
          <c:order val="1"/>
          <c:tx>
            <c:strRef>
              <c:f>'IPC ingresos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altos'!$O$22:$Q$22</c:f>
              <c:numCache>
                <c:formatCode>0.0</c:formatCode>
                <c:ptCount val="3"/>
                <c:pt idx="0">
                  <c:v>-0.35</c:v>
                </c:pt>
                <c:pt idx="1">
                  <c:v>8.39</c:v>
                </c:pt>
                <c:pt idx="2">
                  <c:v>10.460000000000003</c:v>
                </c:pt>
              </c:numCache>
            </c:numRef>
          </c:val>
        </c:ser>
        <c:ser>
          <c:idx val="2"/>
          <c:order val="2"/>
          <c:tx>
            <c:strRef>
              <c:f>'IPC ingresos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altos'!$O$23:$Q$23</c:f>
              <c:numCache>
                <c:formatCode>0.0</c:formatCode>
                <c:ptCount val="3"/>
                <c:pt idx="0">
                  <c:v>2.08</c:v>
                </c:pt>
                <c:pt idx="1">
                  <c:v>14.75</c:v>
                </c:pt>
                <c:pt idx="2">
                  <c:v>13.560000000000002</c:v>
                </c:pt>
              </c:numCache>
            </c:numRef>
          </c:val>
        </c:ser>
        <c:axId val="71753728"/>
        <c:axId val="71755264"/>
      </c:barChart>
      <c:catAx>
        <c:axId val="717537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55264"/>
        <c:crosses val="autoZero"/>
        <c:auto val="1"/>
        <c:lblAlgn val="ctr"/>
        <c:lblOffset val="100"/>
      </c:catAx>
      <c:valAx>
        <c:axId val="7175526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53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6"/>
          <c:y val="7.1667357369802467E-2"/>
          <c:w val="0.11532150926462224"/>
          <c:h val="0.353509367363568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04E-2"/>
          <c:y val="0.224355450869433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4186302920313445E-2"/>
                  <c:y val="0.1117105834211669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alimentos'!$O$15:$O$16</c:f>
              <c:numCache>
                <c:formatCode>#,##0</c:formatCode>
                <c:ptCount val="2"/>
                <c:pt idx="0" formatCode="#,##0.0">
                  <c:v>4.54</c:v>
                </c:pt>
                <c:pt idx="1">
                  <c:v>95.46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3619354272165751"/>
          <c:h val="0.107630148593630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"/>
          <c:y val="4.0028053173515252E-2"/>
          <c:w val="0.85111869599990986"/>
          <c:h val="0.92043099875672429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alimentos'!$N$21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alimentos'!$O$21:$Q$21</c:f>
              <c:numCache>
                <c:formatCode>0.0</c:formatCode>
                <c:ptCount val="3"/>
                <c:pt idx="0">
                  <c:v>0.04</c:v>
                </c:pt>
                <c:pt idx="1">
                  <c:v>1.79</c:v>
                </c:pt>
                <c:pt idx="2">
                  <c:v>8.49</c:v>
                </c:pt>
              </c:numCache>
            </c:numRef>
          </c:val>
        </c:ser>
        <c:ser>
          <c:idx val="0"/>
          <c:order val="1"/>
          <c:tx>
            <c:strRef>
              <c:f>'Ingresos altos alimentos'!$N$22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alimentos'!$O$22:$Q$22</c:f>
              <c:numCache>
                <c:formatCode>0.0</c:formatCode>
                <c:ptCount val="3"/>
                <c:pt idx="0">
                  <c:v>0.93</c:v>
                </c:pt>
                <c:pt idx="1">
                  <c:v>3.31</c:v>
                </c:pt>
                <c:pt idx="2">
                  <c:v>0.88</c:v>
                </c:pt>
              </c:numCache>
            </c:numRef>
          </c:val>
        </c:ser>
        <c:ser>
          <c:idx val="2"/>
          <c:order val="2"/>
          <c:tx>
            <c:strRef>
              <c:f>'Ingresos altos alimentos'!$N$23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alimentos'!$O$23:$Q$23</c:f>
              <c:numCache>
                <c:formatCode>0.0</c:formatCode>
                <c:ptCount val="3"/>
                <c:pt idx="0">
                  <c:v>0.71</c:v>
                </c:pt>
                <c:pt idx="1">
                  <c:v>3.41</c:v>
                </c:pt>
                <c:pt idx="2">
                  <c:v>4.54</c:v>
                </c:pt>
              </c:numCache>
            </c:numRef>
          </c:val>
        </c:ser>
        <c:axId val="71855488"/>
        <c:axId val="71865472"/>
      </c:barChart>
      <c:catAx>
        <c:axId val="718554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865472"/>
        <c:crosses val="autoZero"/>
        <c:auto val="1"/>
        <c:lblAlgn val="ctr"/>
        <c:lblOffset val="100"/>
      </c:catAx>
      <c:valAx>
        <c:axId val="718654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85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1"/>
          <c:y val="7.1667357369802467E-2"/>
          <c:w val="0.11532150926462224"/>
          <c:h val="0.353509367363568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15E-2"/>
          <c:y val="0.224355450869433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3989269040485522E-3"/>
                  <c:y val="0.1084845221419552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vivienda'!$O$15:$O$16</c:f>
              <c:numCache>
                <c:formatCode>#,##0</c:formatCode>
                <c:ptCount val="2"/>
                <c:pt idx="0" formatCode="#,##0.0">
                  <c:v>2.09</c:v>
                </c:pt>
                <c:pt idx="1">
                  <c:v>97.91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990569762850442"/>
          <c:y val="0.80018067066518817"/>
          <c:w val="0.64095903742369509"/>
          <c:h val="0.1089165647122796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3"/>
          <c:y val="4.0028053173515252E-2"/>
          <c:w val="0.85111869599990986"/>
          <c:h val="0.92043099875672407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vivienda'!$N$21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vivienda'!$O$21:$Q$21</c:f>
              <c:numCache>
                <c:formatCode>0.0</c:formatCode>
                <c:ptCount val="3"/>
                <c:pt idx="0">
                  <c:v>0.38</c:v>
                </c:pt>
                <c:pt idx="1">
                  <c:v>1.1399999999999999</c:v>
                </c:pt>
                <c:pt idx="2">
                  <c:v>5.91</c:v>
                </c:pt>
              </c:numCache>
            </c:numRef>
          </c:val>
        </c:ser>
        <c:ser>
          <c:idx val="0"/>
          <c:order val="1"/>
          <c:tx>
            <c:strRef>
              <c:f>'Ingresos altos vivienda'!$N$22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vivienda'!$O$22:$Q$22</c:f>
              <c:numCache>
                <c:formatCode>0.0</c:formatCode>
                <c:ptCount val="3"/>
                <c:pt idx="0">
                  <c:v>0.25</c:v>
                </c:pt>
                <c:pt idx="1">
                  <c:v>0.99</c:v>
                </c:pt>
                <c:pt idx="2">
                  <c:v>2.23</c:v>
                </c:pt>
              </c:numCache>
            </c:numRef>
          </c:val>
        </c:ser>
        <c:ser>
          <c:idx val="2"/>
          <c:order val="2"/>
          <c:tx>
            <c:strRef>
              <c:f>'Ingresos altos vivienda'!$N$23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vivienda'!$O$23:$Q$23</c:f>
              <c:numCache>
                <c:formatCode>0.0</c:formatCode>
                <c:ptCount val="3"/>
                <c:pt idx="0">
                  <c:v>0.27</c:v>
                </c:pt>
                <c:pt idx="1">
                  <c:v>0.72</c:v>
                </c:pt>
                <c:pt idx="2">
                  <c:v>2.09</c:v>
                </c:pt>
              </c:numCache>
            </c:numRef>
          </c:val>
        </c:ser>
        <c:axId val="70307200"/>
        <c:axId val="70317184"/>
      </c:barChart>
      <c:catAx>
        <c:axId val="703072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17184"/>
        <c:crosses val="autoZero"/>
        <c:auto val="1"/>
        <c:lblAlgn val="ctr"/>
        <c:lblOffset val="100"/>
      </c:catAx>
      <c:valAx>
        <c:axId val="703171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07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7"/>
          <c:y val="7.1667357369802467E-2"/>
          <c:w val="0.11532150926462224"/>
          <c:h val="0.353509367363568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22E-2"/>
          <c:y val="0.224355450869433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421632607208164E-2"/>
                  <c:y val="0.1150984251968503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vestuario'!$O$15:$O$16</c:f>
              <c:numCache>
                <c:formatCode>#,##0</c:formatCode>
                <c:ptCount val="2"/>
                <c:pt idx="0" formatCode="#,##0.0">
                  <c:v>4.01</c:v>
                </c:pt>
                <c:pt idx="1">
                  <c:v>95.99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7647697802182425"/>
          <c:w val="0.66589907779037527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7"/>
          <c:y val="4.0028053173515252E-2"/>
          <c:w val="0.85111869599990986"/>
          <c:h val="0.92043099875672385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vestuario'!$O$21:$Q$21</c:f>
              <c:numCache>
                <c:formatCode>0.0</c:formatCode>
                <c:ptCount val="3"/>
                <c:pt idx="0">
                  <c:v>0.52</c:v>
                </c:pt>
                <c:pt idx="1">
                  <c:v>-0.98</c:v>
                </c:pt>
                <c:pt idx="2">
                  <c:v>1.1499999999999999</c:v>
                </c:pt>
              </c:numCache>
            </c:numRef>
          </c:val>
        </c:ser>
        <c:ser>
          <c:idx val="0"/>
          <c:order val="1"/>
          <c:tx>
            <c:strRef>
              <c:f>'Ingresos altos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vestuario'!$O$22:$Q$22</c:f>
              <c:numCache>
                <c:formatCode>0.0</c:formatCode>
                <c:ptCount val="3"/>
                <c:pt idx="0">
                  <c:v>-0.63</c:v>
                </c:pt>
                <c:pt idx="1">
                  <c:v>-7.3900000000000006</c:v>
                </c:pt>
                <c:pt idx="2">
                  <c:v>-8.0399999999999991</c:v>
                </c:pt>
              </c:numCache>
            </c:numRef>
          </c:val>
        </c:ser>
        <c:ser>
          <c:idx val="2"/>
          <c:order val="2"/>
          <c:tx>
            <c:strRef>
              <c:f>'Ingresos altos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vestuario'!$O$23:$Q$23</c:f>
              <c:numCache>
                <c:formatCode>0.0</c:formatCode>
                <c:ptCount val="3"/>
                <c:pt idx="0">
                  <c:v>0.13</c:v>
                </c:pt>
                <c:pt idx="1">
                  <c:v>-1.6600000000000001</c:v>
                </c:pt>
                <c:pt idx="2">
                  <c:v>-4.01</c:v>
                </c:pt>
              </c:numCache>
            </c:numRef>
          </c:val>
        </c:ser>
        <c:axId val="72125440"/>
        <c:axId val="72139520"/>
      </c:barChart>
      <c:catAx>
        <c:axId val="721254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39520"/>
        <c:crosses val="autoZero"/>
        <c:auto val="1"/>
        <c:lblAlgn val="ctr"/>
        <c:lblOffset val="100"/>
      </c:catAx>
      <c:valAx>
        <c:axId val="721395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25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25"/>
          <c:y val="0.4279426610135279"/>
          <c:w val="0.11532150926462224"/>
          <c:h val="0.304926519812555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35E-2"/>
          <c:y val="0.2243554508694338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328989849720109E-2"/>
                  <c:y val="0.113132405654170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salud'!$O$15:$O$16</c:f>
              <c:numCache>
                <c:formatCode>#,##0</c:formatCode>
                <c:ptCount val="2"/>
                <c:pt idx="0" formatCode="#,##0.0">
                  <c:v>5.1100000000000003</c:v>
                </c:pt>
                <c:pt idx="1">
                  <c:v>94.89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9425474750434644"/>
          <c:w val="0.64579646412123004"/>
          <c:h val="0.107630148593630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"/>
          <c:y val="4.0028053173515252E-2"/>
          <c:w val="0.85111869599990986"/>
          <c:h val="0.92043099875672341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salud'!$O$21:$Q$21</c:f>
              <c:numCache>
                <c:formatCode>0.0</c:formatCode>
                <c:ptCount val="3"/>
                <c:pt idx="0">
                  <c:v>1.27</c:v>
                </c:pt>
                <c:pt idx="1">
                  <c:v>3.39</c:v>
                </c:pt>
                <c:pt idx="2">
                  <c:v>5.22</c:v>
                </c:pt>
              </c:numCache>
            </c:numRef>
          </c:val>
        </c:ser>
        <c:ser>
          <c:idx val="0"/>
          <c:order val="1"/>
          <c:tx>
            <c:strRef>
              <c:f>'Ingresos altos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salud'!$O$22:$Q$22</c:f>
              <c:numCache>
                <c:formatCode>0.0</c:formatCode>
                <c:ptCount val="3"/>
                <c:pt idx="0">
                  <c:v>0.83</c:v>
                </c:pt>
                <c:pt idx="1">
                  <c:v>2.56</c:v>
                </c:pt>
                <c:pt idx="2">
                  <c:v>4.05</c:v>
                </c:pt>
              </c:numCache>
            </c:numRef>
          </c:val>
        </c:ser>
        <c:ser>
          <c:idx val="2"/>
          <c:order val="2"/>
          <c:tx>
            <c:strRef>
              <c:f>'Ingresos altos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salud'!$O$23:$Q$23</c:f>
              <c:numCache>
                <c:formatCode>0.0</c:formatCode>
                <c:ptCount val="3"/>
                <c:pt idx="0">
                  <c:v>1.07</c:v>
                </c:pt>
                <c:pt idx="1">
                  <c:v>2.4</c:v>
                </c:pt>
                <c:pt idx="2">
                  <c:v>5.1100000000000003</c:v>
                </c:pt>
              </c:numCache>
            </c:numRef>
          </c:val>
        </c:ser>
        <c:axId val="72268416"/>
        <c:axId val="72278400"/>
      </c:barChart>
      <c:catAx>
        <c:axId val="722684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278400"/>
        <c:crosses val="autoZero"/>
        <c:auto val="1"/>
        <c:lblAlgn val="ctr"/>
        <c:lblOffset val="100"/>
      </c:catAx>
      <c:valAx>
        <c:axId val="722784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268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9"/>
          <c:y val="8.2463578692339584E-2"/>
          <c:w val="0.11532150926462224"/>
          <c:h val="0.353509367363568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46E-2"/>
          <c:y val="0.2243554508694339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2469633156320727E-2"/>
                  <c:y val="0.1151476898720993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educacion'!$N$15:$N$16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educacion'!$O$15:$O$16</c:f>
              <c:numCache>
                <c:formatCode>#,##0</c:formatCode>
                <c:ptCount val="2"/>
                <c:pt idx="0" formatCode="#,##0.0">
                  <c:v>6.79</c:v>
                </c:pt>
                <c:pt idx="1">
                  <c:v>93.21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8240290118266331"/>
          <c:w val="0.66331807361289274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6"/>
          <c:y val="4.0028053173515252E-2"/>
          <c:w val="0.85111869599990986"/>
          <c:h val="0.92043099875672318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educacion'!$N$21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educacion'!$O$21:$Q$21</c:f>
              <c:numCache>
                <c:formatCode>0.0</c:formatCode>
                <c:ptCount val="3"/>
                <c:pt idx="0">
                  <c:v>0</c:v>
                </c:pt>
                <c:pt idx="1">
                  <c:v>7.58</c:v>
                </c:pt>
                <c:pt idx="2">
                  <c:v>7.84</c:v>
                </c:pt>
              </c:numCache>
            </c:numRef>
          </c:val>
        </c:ser>
        <c:ser>
          <c:idx val="0"/>
          <c:order val="1"/>
          <c:tx>
            <c:strRef>
              <c:f>'Ingresos altos educacion'!$N$22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educacion'!$O$22:$Q$22</c:f>
              <c:numCache>
                <c:formatCode>0.0</c:formatCode>
                <c:ptCount val="3"/>
                <c:pt idx="0">
                  <c:v>0</c:v>
                </c:pt>
                <c:pt idx="1">
                  <c:v>6.75</c:v>
                </c:pt>
                <c:pt idx="2">
                  <c:v>6.79</c:v>
                </c:pt>
              </c:numCache>
            </c:numRef>
          </c:val>
        </c:ser>
        <c:ser>
          <c:idx val="2"/>
          <c:order val="2"/>
          <c:tx>
            <c:strRef>
              <c:f>'Ingresos altos educacion'!$N$23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educacion'!$O$23:$Q$23</c:f>
              <c:numCache>
                <c:formatCode>0.0</c:formatCode>
                <c:ptCount val="3"/>
                <c:pt idx="0">
                  <c:v>0</c:v>
                </c:pt>
                <c:pt idx="1">
                  <c:v>6.64</c:v>
                </c:pt>
                <c:pt idx="2">
                  <c:v>6.79</c:v>
                </c:pt>
              </c:numCache>
            </c:numRef>
          </c:val>
        </c:ser>
        <c:axId val="72558848"/>
        <c:axId val="72560640"/>
      </c:barChart>
      <c:catAx>
        <c:axId val="725588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60640"/>
        <c:crosses val="autoZero"/>
        <c:auto val="1"/>
        <c:lblAlgn val="ctr"/>
        <c:lblOffset val="100"/>
      </c:catAx>
      <c:valAx>
        <c:axId val="725606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58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8.2463578692339584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53E-2"/>
          <c:y val="0.2243554508694340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7.1563320209973844E-4"/>
                  <c:y val="0.103211569142092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diversion'!$N$15:$N$16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diversion'!$O$15:$O$16</c:f>
              <c:numCache>
                <c:formatCode>#,##0</c:formatCode>
                <c:ptCount val="2"/>
                <c:pt idx="0" formatCode="#,##0.0">
                  <c:v>1.2</c:v>
                </c:pt>
                <c:pt idx="1">
                  <c:v>98.8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923679461942297"/>
          <c:y val="0.7824029643353394"/>
          <c:w val="0.668500246062992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1"/>
          <c:y val="4.0028053173515252E-2"/>
          <c:w val="0.85111869599990986"/>
          <c:h val="0.92043099875672296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diversion'!$N$21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diversion'!$O$21:$Q$21</c:f>
              <c:numCache>
                <c:formatCode>0.0</c:formatCode>
                <c:ptCount val="3"/>
                <c:pt idx="0">
                  <c:v>-0.79</c:v>
                </c:pt>
                <c:pt idx="1">
                  <c:v>0.28999999999999998</c:v>
                </c:pt>
                <c:pt idx="2">
                  <c:v>-2.2000000000000002</c:v>
                </c:pt>
              </c:numCache>
            </c:numRef>
          </c:val>
        </c:ser>
        <c:ser>
          <c:idx val="0"/>
          <c:order val="1"/>
          <c:tx>
            <c:strRef>
              <c:f>'Ingresos altos diversion'!$N$22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diversion'!$O$22:$Q$22</c:f>
              <c:numCache>
                <c:formatCode>0.0</c:formatCode>
                <c:ptCount val="3"/>
                <c:pt idx="0">
                  <c:v>-2.04</c:v>
                </c:pt>
                <c:pt idx="1">
                  <c:v>-2.17</c:v>
                </c:pt>
                <c:pt idx="2">
                  <c:v>1.53</c:v>
                </c:pt>
              </c:numCache>
            </c:numRef>
          </c:val>
        </c:ser>
        <c:ser>
          <c:idx val="2"/>
          <c:order val="2"/>
          <c:tx>
            <c:strRef>
              <c:f>'Ingresos altos diversion'!$N$23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diversion'!$O$23:$Q$23</c:f>
              <c:numCache>
                <c:formatCode>0.0</c:formatCode>
                <c:ptCount val="3"/>
                <c:pt idx="0">
                  <c:v>-2.0499999999999998</c:v>
                </c:pt>
                <c:pt idx="1">
                  <c:v>-1.3</c:v>
                </c:pt>
                <c:pt idx="2">
                  <c:v>1.2</c:v>
                </c:pt>
              </c:numCache>
            </c:numRef>
          </c:val>
        </c:ser>
        <c:axId val="72537984"/>
        <c:axId val="72539520"/>
      </c:barChart>
      <c:catAx>
        <c:axId val="725379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39520"/>
        <c:crosses val="autoZero"/>
        <c:auto val="1"/>
        <c:lblAlgn val="ctr"/>
        <c:lblOffset val="100"/>
      </c:catAx>
      <c:valAx>
        <c:axId val="725395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37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9"/>
          <c:y val="4.4676804063459676E-2"/>
          <c:w val="0.11532150926462224"/>
          <c:h val="0.234751081216062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67E-2"/>
          <c:y val="0.2243554508694340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4497476277003835E-2"/>
                  <c:y val="0.139977973341567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transporte'!$O$15:$O$16</c:f>
              <c:numCache>
                <c:formatCode>#,##0</c:formatCode>
                <c:ptCount val="2"/>
                <c:pt idx="0" formatCode="#,##0.0">
                  <c:v>0.1</c:v>
                </c:pt>
                <c:pt idx="1">
                  <c:v>99.9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331"/>
          <c:w val="0.633837270341207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7"/>
          <c:y val="4.0028053173515252E-2"/>
          <c:w val="0.85111869599990986"/>
          <c:h val="0.9204309987567226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transporte'!$O$21:$Q$21</c:f>
              <c:numCache>
                <c:formatCode>0.0</c:formatCode>
                <c:ptCount val="3"/>
                <c:pt idx="0">
                  <c:v>0.54</c:v>
                </c:pt>
                <c:pt idx="1">
                  <c:v>0.52</c:v>
                </c:pt>
                <c:pt idx="2">
                  <c:v>2.48</c:v>
                </c:pt>
              </c:numCache>
            </c:numRef>
          </c:val>
        </c:ser>
        <c:ser>
          <c:idx val="0"/>
          <c:order val="1"/>
          <c:tx>
            <c:strRef>
              <c:f>'Ingresos altos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transporte'!$O$22:$Q$22</c:f>
              <c:numCache>
                <c:formatCode>0.0</c:formatCode>
                <c:ptCount val="3"/>
                <c:pt idx="0">
                  <c:v>-0.08</c:v>
                </c:pt>
                <c:pt idx="1">
                  <c:v>0.24</c:v>
                </c:pt>
                <c:pt idx="2">
                  <c:v>-1.07</c:v>
                </c:pt>
              </c:numCache>
            </c:numRef>
          </c:val>
        </c:ser>
        <c:ser>
          <c:idx val="2"/>
          <c:order val="2"/>
          <c:tx>
            <c:strRef>
              <c:f>'Ingresos altos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transporte'!$O$23:$Q$23</c:f>
              <c:numCache>
                <c:formatCode>0.0</c:formatCode>
                <c:ptCount val="3"/>
                <c:pt idx="0">
                  <c:v>0.16</c:v>
                </c:pt>
                <c:pt idx="1">
                  <c:v>0.78</c:v>
                </c:pt>
                <c:pt idx="2">
                  <c:v>0.1</c:v>
                </c:pt>
              </c:numCache>
            </c:numRef>
          </c:val>
        </c:ser>
        <c:axId val="72823936"/>
        <c:axId val="72825472"/>
      </c:barChart>
      <c:catAx>
        <c:axId val="728239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25472"/>
        <c:crosses val="autoZero"/>
        <c:auto val="1"/>
        <c:lblAlgn val="ctr"/>
        <c:lblOffset val="100"/>
      </c:catAx>
      <c:valAx>
        <c:axId val="728254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23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25"/>
          <c:y val="3.9278693402191152E-2"/>
          <c:w val="0.11532150926462224"/>
          <c:h val="0.2887321878287483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84E-2"/>
          <c:y val="0.224355450869434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39845677185088E-2"/>
                  <c:y val="0.1181800896935127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comunicacion'!$N$15:$N$16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comunicacion'!$O$15:$O$16</c:f>
              <c:numCache>
                <c:formatCode>#,##0</c:formatCode>
                <c:ptCount val="2"/>
                <c:pt idx="0" formatCode="#,##0.0">
                  <c:v>4.9000000000000004</c:v>
                </c:pt>
                <c:pt idx="1">
                  <c:v>95.1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220658258425673"/>
          <c:y val="0.79425474750434644"/>
          <c:w val="0.64336865786513564"/>
          <c:h val="0.107630148593630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2"/>
          <c:y val="4.0028053173515252E-2"/>
          <c:w val="0.85111869599990986"/>
          <c:h val="0.920430998756722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comunicacion'!$N$21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comunicacion'!$O$21:$Q$21</c:f>
              <c:numCache>
                <c:formatCode>0.0</c:formatCode>
                <c:ptCount val="3"/>
                <c:pt idx="0">
                  <c:v>3.28</c:v>
                </c:pt>
                <c:pt idx="1">
                  <c:v>3.86</c:v>
                </c:pt>
                <c:pt idx="2">
                  <c:v>4.5</c:v>
                </c:pt>
              </c:numCache>
            </c:numRef>
          </c:val>
        </c:ser>
        <c:ser>
          <c:idx val="0"/>
          <c:order val="1"/>
          <c:tx>
            <c:strRef>
              <c:f>'Ingresos altos comunicacion'!$N$22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comunicacion'!$O$22:$Q$22</c:f>
              <c:numCache>
                <c:formatCode>0.0</c:formatCode>
                <c:ptCount val="3"/>
                <c:pt idx="0">
                  <c:v>-0.38</c:v>
                </c:pt>
                <c:pt idx="1">
                  <c:v>2.6</c:v>
                </c:pt>
                <c:pt idx="2">
                  <c:v>0.68</c:v>
                </c:pt>
              </c:numCache>
            </c:numRef>
          </c:val>
        </c:ser>
        <c:ser>
          <c:idx val="2"/>
          <c:order val="2"/>
          <c:tx>
            <c:strRef>
              <c:f>'Ingresos altos comunicacion'!$N$23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comunicacion'!$O$23:$Q$23</c:f>
              <c:numCache>
                <c:formatCode>0.0</c:formatCode>
                <c:ptCount val="3"/>
                <c:pt idx="0">
                  <c:v>1.1000000000000001</c:v>
                </c:pt>
                <c:pt idx="1">
                  <c:v>1.26</c:v>
                </c:pt>
                <c:pt idx="2">
                  <c:v>-4.9000000000000004</c:v>
                </c:pt>
              </c:numCache>
            </c:numRef>
          </c:val>
        </c:ser>
        <c:axId val="71234304"/>
        <c:axId val="71235840"/>
      </c:barChart>
      <c:catAx>
        <c:axId val="712343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35840"/>
        <c:crosses val="autoZero"/>
        <c:auto val="1"/>
        <c:lblAlgn val="ctr"/>
        <c:lblOffset val="100"/>
      </c:catAx>
      <c:valAx>
        <c:axId val="712358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34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886502507266126"/>
          <c:y val="2.8482472079654025E-2"/>
          <c:w val="0.11532150926462224"/>
          <c:h val="0.2563435238611367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94E-2"/>
          <c:y val="0.224355450869434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798821902987333E-2"/>
                  <c:y val="9.740674148014963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otros gastos'!$O$15:$O$16</c:f>
              <c:numCache>
                <c:formatCode>#,##0</c:formatCode>
                <c:ptCount val="2"/>
                <c:pt idx="0" formatCode="#,##0.0">
                  <c:v>2.64</c:v>
                </c:pt>
                <c:pt idx="1">
                  <c:v>97.36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7647697802182425"/>
          <c:w val="0.65319108012261862"/>
          <c:h val="0.107630148593630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7"/>
          <c:y val="4.0028053173515252E-2"/>
          <c:w val="0.85111869599990986"/>
          <c:h val="0.92043099875672207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gastos'!$O$21:$Q$21</c:f>
              <c:numCache>
                <c:formatCode>0.0</c:formatCode>
                <c:ptCount val="3"/>
                <c:pt idx="0">
                  <c:v>0.69</c:v>
                </c:pt>
                <c:pt idx="1">
                  <c:v>2.14</c:v>
                </c:pt>
                <c:pt idx="2">
                  <c:v>4.17</c:v>
                </c:pt>
              </c:numCache>
            </c:numRef>
          </c:val>
        </c:ser>
        <c:ser>
          <c:idx val="0"/>
          <c:order val="1"/>
          <c:tx>
            <c:strRef>
              <c:f>'Ingresos altos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gastos'!$O$22:$Q$22</c:f>
              <c:numCache>
                <c:formatCode>0.0</c:formatCode>
                <c:ptCount val="3"/>
                <c:pt idx="0">
                  <c:v>0.77</c:v>
                </c:pt>
                <c:pt idx="1">
                  <c:v>1.5</c:v>
                </c:pt>
                <c:pt idx="2">
                  <c:v>3.41</c:v>
                </c:pt>
              </c:numCache>
            </c:numRef>
          </c:val>
        </c:ser>
        <c:ser>
          <c:idx val="2"/>
          <c:order val="2"/>
          <c:tx>
            <c:strRef>
              <c:f>'Ingresos altos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gastos'!$O$23:$Q$23</c:f>
              <c:numCache>
                <c:formatCode>0.0</c:formatCode>
                <c:ptCount val="3"/>
                <c:pt idx="0">
                  <c:v>0.69</c:v>
                </c:pt>
                <c:pt idx="1">
                  <c:v>2.5</c:v>
                </c:pt>
                <c:pt idx="2">
                  <c:v>2.64</c:v>
                </c:pt>
              </c:numCache>
            </c:numRef>
          </c:val>
        </c:ser>
        <c:axId val="73216384"/>
        <c:axId val="73217920"/>
      </c:barChart>
      <c:catAx>
        <c:axId val="732163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17920"/>
        <c:crosses val="autoZero"/>
        <c:auto val="1"/>
        <c:lblAlgn val="ctr"/>
        <c:lblOffset val="100"/>
      </c:catAx>
      <c:valAx>
        <c:axId val="732179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16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6"/>
          <c:y val="8.7861689353608136E-2"/>
          <c:w val="0.11532150926462224"/>
          <c:h val="0.2941302984900167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07"/>
          <c:y val="0.12127187472352526"/>
          <c:w val="0.60907462506434684"/>
          <c:h val="0.659743666873108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9414361722199163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32943126919E-2"/>
                  <c:y val="2.9962546816479719E-3"/>
                </c:manualLayout>
              </c:layout>
              <c:showVal val="1"/>
            </c:dLbl>
            <c:dLbl>
              <c:idx val="9"/>
              <c:layout>
                <c:manualLayout>
                  <c:x val="-1.1594206426781216E-2"/>
                  <c:y val="-5.9925093632958804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promedio'!$C$13:$C$22</c:f>
              <c:numCache>
                <c:formatCode>0.00</c:formatCode>
                <c:ptCount val="10"/>
                <c:pt idx="0">
                  <c:v>0.21</c:v>
                </c:pt>
                <c:pt idx="1">
                  <c:v>1.1000000000000001</c:v>
                </c:pt>
                <c:pt idx="2">
                  <c:v>-0.8</c:v>
                </c:pt>
                <c:pt idx="3">
                  <c:v>0</c:v>
                </c:pt>
                <c:pt idx="4">
                  <c:v>-0.1</c:v>
                </c:pt>
                <c:pt idx="5">
                  <c:v>0.87</c:v>
                </c:pt>
                <c:pt idx="6">
                  <c:v>0.26</c:v>
                </c:pt>
                <c:pt idx="7">
                  <c:v>-0.08</c:v>
                </c:pt>
                <c:pt idx="8">
                  <c:v>0.37</c:v>
                </c:pt>
                <c:pt idx="9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'IPC x grupo ing promedio'!$D$11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3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32943126919E-2"/>
                  <c:y val="0"/>
                </c:manualLayout>
              </c:layout>
              <c:showVal val="1"/>
            </c:dLbl>
            <c:dLbl>
              <c:idx val="2"/>
              <c:layout>
                <c:manualLayout>
                  <c:x val="-1.9323677377968741E-2"/>
                  <c:y val="-5.9925093632958804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-1.545894190237492E-2"/>
                  <c:y val="-2.9962546816479402E-3"/>
                </c:manualLayout>
              </c:layout>
              <c:showVal val="1"/>
            </c:dLbl>
            <c:dLbl>
              <c:idx val="9"/>
              <c:layout>
                <c:manualLayout>
                  <c:x val="-1.550428407449019E-2"/>
                  <c:y val="-1.4981273408239701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promedio'!$D$13:$D$22</c:f>
              <c:numCache>
                <c:formatCode>0.00</c:formatCode>
                <c:ptCount val="10"/>
                <c:pt idx="0">
                  <c:v>0.08</c:v>
                </c:pt>
                <c:pt idx="1">
                  <c:v>0.63</c:v>
                </c:pt>
                <c:pt idx="2">
                  <c:v>-0.59</c:v>
                </c:pt>
                <c:pt idx="3">
                  <c:v>0.06</c:v>
                </c:pt>
                <c:pt idx="4">
                  <c:v>0.14000000000000001</c:v>
                </c:pt>
                <c:pt idx="5">
                  <c:v>0.66</c:v>
                </c:pt>
                <c:pt idx="6">
                  <c:v>0.35</c:v>
                </c:pt>
                <c:pt idx="7">
                  <c:v>0.05</c:v>
                </c:pt>
                <c:pt idx="8">
                  <c:v>0.51</c:v>
                </c:pt>
                <c:pt idx="9">
                  <c:v>0.27</c:v>
                </c:pt>
              </c:numCache>
            </c:numRef>
          </c:val>
        </c:ser>
        <c:dLbls>
          <c:showVal val="1"/>
        </c:dLbls>
        <c:gapWidth val="68"/>
        <c:overlap val="-4"/>
        <c:axId val="73179904"/>
        <c:axId val="73181440"/>
      </c:barChart>
      <c:catAx>
        <c:axId val="73179904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3181440"/>
        <c:crosses val="autoZero"/>
        <c:auto val="1"/>
        <c:lblAlgn val="ctr"/>
        <c:lblOffset val="100"/>
        <c:tickLblSkip val="1"/>
        <c:tickMarkSkip val="5"/>
      </c:catAx>
      <c:valAx>
        <c:axId val="73181440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3179904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02"/>
          <c:y val="0.89545878675277946"/>
          <c:w val="0.51983520714789444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11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9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-1.4414418504481438E-2"/>
                  <c:y val="0"/>
                </c:manualLayout>
              </c:layout>
              <c:showVal val="1"/>
            </c:dLbl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1.5027315039317566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158680615412E-2"/>
                  <c:y val="-2.9962546816479996E-3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158680615346E-2"/>
                  <c:y val="-5.9925093632958804E-3"/>
                </c:manualLayout>
              </c:layout>
              <c:showVal val="1"/>
            </c:dLbl>
            <c:dLbl>
              <c:idx val="8"/>
              <c:layout>
                <c:manualLayout>
                  <c:x val="-2.3460417780164326E-2"/>
                  <c:y val="8.9885281193783362E-3"/>
                </c:manualLayout>
              </c:layout>
              <c:showVal val="1"/>
            </c:dLbl>
            <c:dLbl>
              <c:idx val="9"/>
              <c:layout>
                <c:manualLayout>
                  <c:x val="-3.6036046261203555E-3"/>
                  <c:y val="-2.9962546816479402E-3"/>
                </c:manualLayout>
              </c:layout>
              <c:dLblPos val="outEnd"/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promedio'!$M$22:$M$31</c:f>
              <c:numCache>
                <c:formatCode>0.0</c:formatCode>
                <c:ptCount val="10"/>
                <c:pt idx="0">
                  <c:v>3.84</c:v>
                </c:pt>
                <c:pt idx="1">
                  <c:v>-0.8</c:v>
                </c:pt>
                <c:pt idx="2">
                  <c:v>2.04</c:v>
                </c:pt>
                <c:pt idx="3">
                  <c:v>5.15</c:v>
                </c:pt>
                <c:pt idx="4">
                  <c:v>2.34</c:v>
                </c:pt>
                <c:pt idx="5">
                  <c:v>4.45</c:v>
                </c:pt>
                <c:pt idx="6">
                  <c:v>2.72</c:v>
                </c:pt>
                <c:pt idx="7">
                  <c:v>-1.21</c:v>
                </c:pt>
                <c:pt idx="8">
                  <c:v>4.13</c:v>
                </c:pt>
                <c:pt idx="9">
                  <c:v>3.3</c:v>
                </c:pt>
              </c:numCache>
            </c:numRef>
          </c:val>
        </c:ser>
        <c:ser>
          <c:idx val="0"/>
          <c:order val="1"/>
          <c:tx>
            <c:strRef>
              <c:f>'IPC x grupo ing promedio'!$N$20:$N$21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-1.0810813878361037E-2"/>
                  <c:y val="-5.9925093632958804E-3"/>
                </c:manualLayout>
              </c:layout>
              <c:showVal val="1"/>
            </c:dLbl>
            <c:dLbl>
              <c:idx val="4"/>
              <c:layout>
                <c:manualLayout>
                  <c:x val="-1.9550264467692285E-2"/>
                  <c:y val="-2.9962546816479402E-3"/>
                </c:manualLayout>
              </c:layout>
              <c:showVal val="1"/>
            </c:dLbl>
            <c:dLbl>
              <c:idx val="5"/>
              <c:layout>
                <c:manualLayout>
                  <c:x val="-1.1730158680615346E-2"/>
                  <c:y val="-2.9962546816479402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67E-2"/>
                </c:manualLayout>
              </c:layout>
              <c:showVal val="1"/>
            </c:dLbl>
            <c:dLbl>
              <c:idx val="8"/>
              <c:layout>
                <c:manualLayout>
                  <c:x val="-1.1730442429011117E-2"/>
                  <c:y val="-5.9925093632958804E-3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promedio'!$N$22:$N$31</c:f>
              <c:numCache>
                <c:formatCode>0.0</c:formatCode>
                <c:ptCount val="10"/>
                <c:pt idx="0">
                  <c:v>3.93</c:v>
                </c:pt>
                <c:pt idx="1">
                  <c:v>0.05</c:v>
                </c:pt>
                <c:pt idx="2">
                  <c:v>0.23</c:v>
                </c:pt>
                <c:pt idx="3">
                  <c:v>4.5999999999999996</c:v>
                </c:pt>
                <c:pt idx="4">
                  <c:v>2.8</c:v>
                </c:pt>
                <c:pt idx="5">
                  <c:v>3.73</c:v>
                </c:pt>
                <c:pt idx="6">
                  <c:v>3.28</c:v>
                </c:pt>
                <c:pt idx="7">
                  <c:v>-0.8</c:v>
                </c:pt>
                <c:pt idx="8">
                  <c:v>3.53</c:v>
                </c:pt>
                <c:pt idx="9">
                  <c:v>3.19</c:v>
                </c:pt>
              </c:numCache>
            </c:numRef>
          </c:val>
        </c:ser>
        <c:dLbls>
          <c:showVal val="1"/>
        </c:dLbls>
        <c:gapWidth val="59"/>
        <c:overlap val="-4"/>
        <c:axId val="73280896"/>
        <c:axId val="73331840"/>
      </c:barChart>
      <c:catAx>
        <c:axId val="73280896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3331840"/>
        <c:crosses val="autoZero"/>
        <c:auto val="1"/>
        <c:lblAlgn val="ctr"/>
        <c:lblOffset val="100"/>
        <c:tickLblSkip val="1"/>
        <c:tickMarkSkip val="5"/>
      </c:catAx>
      <c:valAx>
        <c:axId val="73331840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3280896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13"/>
          <c:y val="0.89545878675277946"/>
          <c:w val="0.51983520714789466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2310022512008225E-2"/>
                  <c:y val="0.1300649918760157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promedios'!$Q$26:$Q$27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promedios'!$R$26:$R$27</c:f>
              <c:numCache>
                <c:formatCode>#,##0</c:formatCode>
                <c:ptCount val="2"/>
                <c:pt idx="0" formatCode="#,##0.0">
                  <c:v>12.381905350936657</c:v>
                </c:pt>
                <c:pt idx="1">
                  <c:v>87.618094649063337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77647697802182425"/>
          <c:w val="0.72028508294170734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92043099875672185"/>
        </c:manualLayout>
      </c:layout>
      <c:barChart>
        <c:barDir val="col"/>
        <c:grouping val="clustered"/>
        <c:ser>
          <c:idx val="2"/>
          <c:order val="0"/>
          <c:tx>
            <c:strRef>
              <c:f>'IPC alimentos ing promedios'!$Q$21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promedios'!$R$21:$T$21</c:f>
              <c:numCache>
                <c:formatCode>0.0</c:formatCode>
                <c:ptCount val="3"/>
                <c:pt idx="0">
                  <c:v>0.39641265303959572</c:v>
                </c:pt>
                <c:pt idx="1">
                  <c:v>1.8217100892971925</c:v>
                </c:pt>
                <c:pt idx="2">
                  <c:v>18.825591307755715</c:v>
                </c:pt>
              </c:numCache>
            </c:numRef>
          </c:val>
        </c:ser>
        <c:ser>
          <c:idx val="0"/>
          <c:order val="1"/>
          <c:tx>
            <c:strRef>
              <c:f>'IPC alimentos ing promedios'!$Q$22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promedios'!$R$22:$T$22</c:f>
              <c:numCache>
                <c:formatCode>0.0</c:formatCode>
                <c:ptCount val="3"/>
                <c:pt idx="0">
                  <c:v>1.2135780572941208</c:v>
                </c:pt>
                <c:pt idx="1">
                  <c:v>5.1285616128953322</c:v>
                </c:pt>
                <c:pt idx="2">
                  <c:v>-5.6542288710313375</c:v>
                </c:pt>
              </c:numCache>
            </c:numRef>
          </c:val>
        </c:ser>
        <c:ser>
          <c:idx val="1"/>
          <c:order val="2"/>
          <c:tx>
            <c:strRef>
              <c:f>'IPC alimentos ing promedios'!$Q$23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promedios'!$R$23:$T$23</c:f>
              <c:numCache>
                <c:formatCode>0.0</c:formatCode>
                <c:ptCount val="3"/>
                <c:pt idx="0">
                  <c:v>1.6852776312357076</c:v>
                </c:pt>
                <c:pt idx="1">
                  <c:v>3.1693349899725676</c:v>
                </c:pt>
                <c:pt idx="2">
                  <c:v>12.381905350936657</c:v>
                </c:pt>
              </c:numCache>
            </c:numRef>
          </c:val>
        </c:ser>
        <c:axId val="73518464"/>
        <c:axId val="73524352"/>
      </c:barChart>
      <c:catAx>
        <c:axId val="735184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24352"/>
        <c:crosses val="autoZero"/>
        <c:auto val="1"/>
        <c:lblAlgn val="ctr"/>
        <c:lblOffset val="100"/>
      </c:catAx>
      <c:valAx>
        <c:axId val="735243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18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2"/>
          <c:y val="8.7861689353608136E-2"/>
          <c:w val="0.11263440613612619"/>
          <c:h val="0.3645072664882979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421150913448068E-3"/>
                  <c:y val="0.1311774056411962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promedios'!$N$15:$N$16</c:f>
              <c:strCache>
                <c:ptCount val="2"/>
                <c:pt idx="0">
                  <c:v>Canasta</c:v>
                </c:pt>
                <c:pt idx="1">
                  <c:v>Vivienda</c:v>
                </c:pt>
              </c:strCache>
            </c:strRef>
          </c:cat>
          <c:val>
            <c:numRef>
              <c:f>'IPC vivienda ing promedios'!$O$15:$O$16</c:f>
              <c:numCache>
                <c:formatCode>#,##0</c:formatCode>
                <c:ptCount val="2"/>
                <c:pt idx="0" formatCode="#,##0.0">
                  <c:v>2.8887037037037038</c:v>
                </c:pt>
                <c:pt idx="1">
                  <c:v>97.111296296296302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81869921259842782"/>
          <c:w val="0.67560507505731848"/>
          <c:h val="0.1283476889332495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promedios'!$O$21:$Q$21</c:f>
              <c:numCache>
                <c:formatCode>0.0</c:formatCode>
                <c:ptCount val="3"/>
                <c:pt idx="0">
                  <c:v>0.63154320987654333</c:v>
                </c:pt>
                <c:pt idx="1">
                  <c:v>1.5459876543209878</c:v>
                </c:pt>
                <c:pt idx="2">
                  <c:v>4.3804320987654322</c:v>
                </c:pt>
              </c:numCache>
            </c:numRef>
          </c:val>
        </c:ser>
        <c:ser>
          <c:idx val="0"/>
          <c:order val="1"/>
          <c:tx>
            <c:strRef>
              <c:f>'IPC vivienda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promedios'!$O$22:$Q$22</c:f>
              <c:numCache>
                <c:formatCode>0.0</c:formatCode>
                <c:ptCount val="3"/>
                <c:pt idx="0">
                  <c:v>-0.21901234567901234</c:v>
                </c:pt>
                <c:pt idx="1">
                  <c:v>3.0493827160493786E-2</c:v>
                </c:pt>
                <c:pt idx="2">
                  <c:v>0.90851851851851861</c:v>
                </c:pt>
              </c:numCache>
            </c:numRef>
          </c:val>
        </c:ser>
        <c:ser>
          <c:idx val="2"/>
          <c:order val="2"/>
          <c:tx>
            <c:strRef>
              <c:f>'IPC vivienda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promedios'!$O$23:$Q$23</c:f>
              <c:numCache>
                <c:formatCode>0.0</c:formatCode>
                <c:ptCount val="3"/>
                <c:pt idx="0">
                  <c:v>0.51833333333333331</c:v>
                </c:pt>
                <c:pt idx="1">
                  <c:v>0.92506172839506162</c:v>
                </c:pt>
                <c:pt idx="2">
                  <c:v>2.8887037037037038</c:v>
                </c:pt>
              </c:numCache>
            </c:numRef>
          </c:val>
        </c:ser>
        <c:axId val="73579520"/>
        <c:axId val="73794304"/>
      </c:barChart>
      <c:catAx>
        <c:axId val="735795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94304"/>
        <c:crosses val="autoZero"/>
        <c:auto val="1"/>
        <c:lblAlgn val="ctr"/>
        <c:lblOffset val="100"/>
      </c:catAx>
      <c:valAx>
        <c:axId val="737943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79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3"/>
          <c:y val="8.7861689353608136E-2"/>
          <c:w val="0.11532150926462224"/>
          <c:h val="0.353509367363569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522826040187669E-3"/>
                  <c:y val="0.1095597819503332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promedios'!$N$15:$N$16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promedios'!$O$15:$O$16</c:f>
              <c:numCache>
                <c:formatCode>#,##0</c:formatCode>
                <c:ptCount val="2"/>
                <c:pt idx="0" formatCode="#,##0.0">
                  <c:v>0.4980952380952382</c:v>
                </c:pt>
                <c:pt idx="1">
                  <c:v>99.501904761904768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02958721242E-2"/>
          <c:y val="0.78928216140814556"/>
          <c:w val="0.72685297534529503"/>
          <c:h val="8.411710074702213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promedios'!$O$21:$Q$21</c:f>
              <c:numCache>
                <c:formatCode>0.0</c:formatCode>
                <c:ptCount val="3"/>
                <c:pt idx="0">
                  <c:v>0.27380952380952384</c:v>
                </c:pt>
                <c:pt idx="1">
                  <c:v>-0.16142857142857139</c:v>
                </c:pt>
                <c:pt idx="2">
                  <c:v>0.22190476190476191</c:v>
                </c:pt>
              </c:numCache>
            </c:numRef>
          </c:val>
        </c:ser>
        <c:ser>
          <c:idx val="0"/>
          <c:order val="1"/>
          <c:tx>
            <c:strRef>
              <c:f>'IPC vestuario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promedios'!$O$22:$Q$22</c:f>
              <c:numCache>
                <c:formatCode>0.0</c:formatCode>
                <c:ptCount val="3"/>
                <c:pt idx="0">
                  <c:v>-0.19285714285714281</c:v>
                </c:pt>
                <c:pt idx="1">
                  <c:v>-0.32809523809523822</c:v>
                </c:pt>
                <c:pt idx="2">
                  <c:v>0.10619047619047629</c:v>
                </c:pt>
              </c:numCache>
            </c:numRef>
          </c:val>
        </c:ser>
        <c:ser>
          <c:idx val="2"/>
          <c:order val="2"/>
          <c:tx>
            <c:strRef>
              <c:f>'IPC vestuario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promedios'!$O$23:$Q$23</c:f>
              <c:numCache>
                <c:formatCode>0.0</c:formatCode>
                <c:ptCount val="3"/>
                <c:pt idx="0">
                  <c:v>2.8571428571428675E-3</c:v>
                </c:pt>
                <c:pt idx="1">
                  <c:v>-3.0476190476190428E-2</c:v>
                </c:pt>
                <c:pt idx="2">
                  <c:v>-0.4980952380952382</c:v>
                </c:pt>
              </c:numCache>
            </c:numRef>
          </c:val>
        </c:ser>
        <c:axId val="73960064"/>
        <c:axId val="73965952"/>
      </c:barChart>
      <c:catAx>
        <c:axId val="739600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65952"/>
        <c:crosses val="autoZero"/>
        <c:auto val="1"/>
        <c:lblAlgn val="ctr"/>
        <c:lblOffset val="100"/>
      </c:catAx>
      <c:valAx>
        <c:axId val="739659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60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05929372464824"/>
          <c:y val="0.48674319943586081"/>
          <c:w val="0.11532150926462224"/>
          <c:h val="0.2448845492665782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407889607858484E-2"/>
                  <c:y val="0.1000596111926684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promedios'!$N$15:$N$16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promedios'!$O$15:$O$16</c:f>
              <c:numCache>
                <c:formatCode>#,##0</c:formatCode>
                <c:ptCount val="2"/>
                <c:pt idx="0" formatCode="#,##0.0">
                  <c:v>3.6636363636363636</c:v>
                </c:pt>
                <c:pt idx="1">
                  <c:v>96.336363636363643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612172240846131"/>
          <c:y val="0.80480092530806535"/>
          <c:w val="0.60926684164479461"/>
          <c:h val="8.651284095817150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promedios'!$O$21:$Q$21</c:f>
              <c:numCache>
                <c:formatCode>0.0</c:formatCode>
                <c:ptCount val="3"/>
                <c:pt idx="0">
                  <c:v>1.3509090909090911</c:v>
                </c:pt>
                <c:pt idx="1">
                  <c:v>4.495454545454546</c:v>
                </c:pt>
                <c:pt idx="2">
                  <c:v>5.2245454545454546</c:v>
                </c:pt>
              </c:numCache>
            </c:numRef>
          </c:val>
        </c:ser>
        <c:ser>
          <c:idx val="0"/>
          <c:order val="1"/>
          <c:tx>
            <c:strRef>
              <c:f>'IPC salud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promedios'!$O$22:$Q$22</c:f>
              <c:numCache>
                <c:formatCode>0.0</c:formatCode>
                <c:ptCount val="3"/>
                <c:pt idx="0">
                  <c:v>0.71181818181818191</c:v>
                </c:pt>
                <c:pt idx="1">
                  <c:v>3.2445454545454551</c:v>
                </c:pt>
                <c:pt idx="2">
                  <c:v>4.2</c:v>
                </c:pt>
              </c:numCache>
            </c:numRef>
          </c:val>
        </c:ser>
        <c:ser>
          <c:idx val="2"/>
          <c:order val="2"/>
          <c:tx>
            <c:strRef>
              <c:f>'IPC salud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promedios'!$O$23:$Q$23</c:f>
              <c:numCache>
                <c:formatCode>0.0</c:formatCode>
                <c:ptCount val="3"/>
                <c:pt idx="0">
                  <c:v>0.96727272727272717</c:v>
                </c:pt>
                <c:pt idx="1">
                  <c:v>2.667272727272727</c:v>
                </c:pt>
                <c:pt idx="2">
                  <c:v>3.6636363636363636</c:v>
                </c:pt>
              </c:numCache>
            </c:numRef>
          </c:val>
        </c:ser>
        <c:axId val="74037504"/>
        <c:axId val="74051584"/>
      </c:barChart>
      <c:catAx>
        <c:axId val="740375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51584"/>
        <c:crosses val="autoZero"/>
        <c:auto val="1"/>
        <c:lblAlgn val="ctr"/>
        <c:lblOffset val="100"/>
      </c:catAx>
      <c:valAx>
        <c:axId val="740515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3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79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579214832188488E-3"/>
                  <c:y val="0.11076840723856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promedios'!$N$15:$N$16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promedios'!$O$15:$O$16</c:f>
              <c:numCache>
                <c:formatCode>#,##0</c:formatCode>
                <c:ptCount val="2"/>
                <c:pt idx="0" formatCode="#,##0.0">
                  <c:v>3.4249999999999998</c:v>
                </c:pt>
                <c:pt idx="1">
                  <c:v>96.575000000000003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283155781997847E-2"/>
          <c:y val="0.77316250722896929"/>
          <c:w val="0.77783883397554177"/>
          <c:h val="8.992782152230983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promedios'!$O$21:$Q$21</c:f>
              <c:numCache>
                <c:formatCode>0.0</c:formatCode>
                <c:ptCount val="3"/>
                <c:pt idx="0">
                  <c:v>0.24374999999999999</c:v>
                </c:pt>
                <c:pt idx="1">
                  <c:v>4.8875000000000011</c:v>
                </c:pt>
                <c:pt idx="2">
                  <c:v>5.6437500000000007</c:v>
                </c:pt>
              </c:numCache>
            </c:numRef>
          </c:val>
        </c:ser>
        <c:ser>
          <c:idx val="0"/>
          <c:order val="1"/>
          <c:tx>
            <c:strRef>
              <c:f>'IPC educación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promedios'!$O$22:$Q$22</c:f>
              <c:numCache>
                <c:formatCode>0.0</c:formatCode>
                <c:ptCount val="3"/>
                <c:pt idx="0">
                  <c:v>-0.16875000000000001</c:v>
                </c:pt>
                <c:pt idx="1">
                  <c:v>1.5062499999999999</c:v>
                </c:pt>
                <c:pt idx="2">
                  <c:v>1.9012500000000001</c:v>
                </c:pt>
              </c:numCache>
            </c:numRef>
          </c:val>
        </c:ser>
        <c:ser>
          <c:idx val="2"/>
          <c:order val="2"/>
          <c:tx>
            <c:strRef>
              <c:f>'IPC educación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promedios'!$O$23:$Q$23</c:f>
              <c:numCache>
                <c:formatCode>0.0</c:formatCode>
                <c:ptCount val="3"/>
                <c:pt idx="0">
                  <c:v>1.3749999999999998E-2</c:v>
                </c:pt>
                <c:pt idx="1">
                  <c:v>2.8587499999999997</c:v>
                </c:pt>
                <c:pt idx="2">
                  <c:v>3.4249999999999998</c:v>
                </c:pt>
              </c:numCache>
            </c:numRef>
          </c:val>
        </c:ser>
        <c:axId val="74225536"/>
        <c:axId val="74227072"/>
      </c:barChart>
      <c:catAx>
        <c:axId val="742255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27072"/>
        <c:crosses val="autoZero"/>
        <c:auto val="1"/>
        <c:lblAlgn val="ctr"/>
        <c:lblOffset val="100"/>
      </c:catAx>
      <c:valAx>
        <c:axId val="742270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2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8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9818757223248343E-2"/>
                  <c:y val="0.1006489612527248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promedios'!$N$15:$N$16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promedios'!$O$15:$O$16</c:f>
              <c:numCache>
                <c:formatCode>#,##0</c:formatCode>
                <c:ptCount val="2"/>
                <c:pt idx="0" formatCode="#,##0.0">
                  <c:v>1.303529411764706</c:v>
                </c:pt>
                <c:pt idx="1">
                  <c:v>98.6964705882353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53244814983E-2"/>
          <c:y val="0.80028115129676558"/>
          <c:w val="0.7258602551224306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promedios'!$O$21:$Q$21</c:f>
              <c:numCache>
                <c:formatCode>0.0</c:formatCode>
                <c:ptCount val="3"/>
                <c:pt idx="0">
                  <c:v>-3.352941176470587E-2</c:v>
                </c:pt>
                <c:pt idx="1">
                  <c:v>0.56352941176470583</c:v>
                </c:pt>
                <c:pt idx="2">
                  <c:v>-1.233529411764706</c:v>
                </c:pt>
              </c:numCache>
            </c:numRef>
          </c:val>
        </c:ser>
        <c:ser>
          <c:idx val="0"/>
          <c:order val="1"/>
          <c:tx>
            <c:strRef>
              <c:f>'IPC diversión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promedios'!$O$22:$Q$22</c:f>
              <c:numCache>
                <c:formatCode>0.0</c:formatCode>
                <c:ptCount val="3"/>
                <c:pt idx="0">
                  <c:v>-0.3005882352941176</c:v>
                </c:pt>
                <c:pt idx="1">
                  <c:v>-0.79411764705882371</c:v>
                </c:pt>
                <c:pt idx="2">
                  <c:v>0.13235294117647045</c:v>
                </c:pt>
              </c:numCache>
            </c:numRef>
          </c:val>
        </c:ser>
        <c:ser>
          <c:idx val="2"/>
          <c:order val="2"/>
          <c:tx>
            <c:strRef>
              <c:f>'IPC diversión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promedios'!$O$23:$Q$23</c:f>
              <c:numCache>
                <c:formatCode>0.0</c:formatCode>
                <c:ptCount val="3"/>
                <c:pt idx="0">
                  <c:v>-0.49</c:v>
                </c:pt>
                <c:pt idx="1">
                  <c:v>-3.4705882352941093E-2</c:v>
                </c:pt>
                <c:pt idx="2">
                  <c:v>1.303529411764706</c:v>
                </c:pt>
              </c:numCache>
            </c:numRef>
          </c:val>
        </c:ser>
        <c:axId val="74393088"/>
        <c:axId val="74394624"/>
      </c:barChart>
      <c:catAx>
        <c:axId val="743930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94624"/>
        <c:crosses val="autoZero"/>
        <c:auto val="1"/>
        <c:lblAlgn val="ctr"/>
        <c:lblOffset val="100"/>
      </c:catAx>
      <c:valAx>
        <c:axId val="743946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93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42717160354957"/>
          <c:y val="7.8972878390201229E-2"/>
          <c:w val="0.11532150926462224"/>
          <c:h val="0.2201760279965001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73119518596832E-2"/>
                  <c:y val="9.093763279590054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promedios'!$N$15:$N$16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promedios'!$O$15:$O$16</c:f>
              <c:numCache>
                <c:formatCode>#,##0</c:formatCode>
                <c:ptCount val="2"/>
                <c:pt idx="0" formatCode="#,##0.0">
                  <c:v>3.1160000000000001</c:v>
                </c:pt>
                <c:pt idx="1">
                  <c:v>96.884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453759456538583E-2"/>
          <c:y val="0.79848752239303422"/>
          <c:w val="0.76250474788212452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promedios'!$O$21:$Q$21</c:f>
              <c:numCache>
                <c:formatCode>0.0</c:formatCode>
                <c:ptCount val="3"/>
                <c:pt idx="0">
                  <c:v>0.21533333333333332</c:v>
                </c:pt>
                <c:pt idx="1">
                  <c:v>1.3113333333333335</c:v>
                </c:pt>
                <c:pt idx="2">
                  <c:v>4.6359999999999992</c:v>
                </c:pt>
              </c:numCache>
            </c:numRef>
          </c:val>
        </c:ser>
        <c:ser>
          <c:idx val="0"/>
          <c:order val="1"/>
          <c:tx>
            <c:strRef>
              <c:f>'IPC transporte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promedios'!$O$22:$Q$22</c:f>
              <c:numCache>
                <c:formatCode>0.0</c:formatCode>
                <c:ptCount val="3"/>
                <c:pt idx="0">
                  <c:v>-0.14333333333333328</c:v>
                </c:pt>
                <c:pt idx="1">
                  <c:v>1.7640000000000002</c:v>
                </c:pt>
                <c:pt idx="2">
                  <c:v>3.206</c:v>
                </c:pt>
              </c:numCache>
            </c:numRef>
          </c:val>
        </c:ser>
        <c:ser>
          <c:idx val="2"/>
          <c:order val="2"/>
          <c:tx>
            <c:strRef>
              <c:f>'IPC transporte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promedios'!$O$23:$Q$23</c:f>
              <c:numCache>
                <c:formatCode>0.0</c:formatCode>
                <c:ptCount val="3"/>
                <c:pt idx="0">
                  <c:v>0.46333333333333332</c:v>
                </c:pt>
                <c:pt idx="1">
                  <c:v>2.6819999999999995</c:v>
                </c:pt>
                <c:pt idx="2">
                  <c:v>3.1160000000000001</c:v>
                </c:pt>
              </c:numCache>
            </c:numRef>
          </c:val>
        </c:ser>
        <c:axId val="74552448"/>
        <c:axId val="74553984"/>
      </c:barChart>
      <c:catAx>
        <c:axId val="745524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3984"/>
        <c:crosses val="autoZero"/>
        <c:auto val="1"/>
        <c:lblAlgn val="ctr"/>
        <c:lblOffset val="100"/>
      </c:catAx>
      <c:valAx>
        <c:axId val="745539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2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1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5684239021691849E-2"/>
                  <c:y val="9.5854129169671051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promedios'!$N$15:$N$16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promedios'!$O$15:$O$16</c:f>
              <c:numCache>
                <c:formatCode>#,##0</c:formatCode>
                <c:ptCount val="2"/>
                <c:pt idx="0" formatCode="#,##0.0">
                  <c:v>3.1150000000000002</c:v>
                </c:pt>
                <c:pt idx="1">
                  <c:v>96.885000000000005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1226180808116523E-2"/>
          <c:y val="0.79931351690003716"/>
          <c:w val="0.87121556975189418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promedios'!$O$21:$Q$21</c:f>
              <c:numCache>
                <c:formatCode>0.0</c:formatCode>
                <c:ptCount val="3"/>
                <c:pt idx="0">
                  <c:v>0.21750000000000003</c:v>
                </c:pt>
                <c:pt idx="1">
                  <c:v>1.05</c:v>
                </c:pt>
                <c:pt idx="2">
                  <c:v>1.52</c:v>
                </c:pt>
              </c:numCache>
            </c:numRef>
          </c:val>
        </c:ser>
        <c:ser>
          <c:idx val="0"/>
          <c:order val="1"/>
          <c:tx>
            <c:strRef>
              <c:f>'IPC comunicacióne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promedios'!$O$22:$Q$22</c:f>
              <c:numCache>
                <c:formatCode>0.0</c:formatCode>
                <c:ptCount val="3"/>
                <c:pt idx="0">
                  <c:v>-0.24249999999999999</c:v>
                </c:pt>
                <c:pt idx="1">
                  <c:v>0.59499999999999997</c:v>
                </c:pt>
                <c:pt idx="2">
                  <c:v>-4.2924999999999995</c:v>
                </c:pt>
              </c:numCache>
            </c:numRef>
          </c:val>
        </c:ser>
        <c:ser>
          <c:idx val="2"/>
          <c:order val="2"/>
          <c:tx>
            <c:strRef>
              <c:f>'IPC comunicacióne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promedios'!$O$23:$Q$23</c:f>
              <c:numCache>
                <c:formatCode>0.0</c:formatCode>
                <c:ptCount val="3"/>
                <c:pt idx="0">
                  <c:v>0.43499999999999994</c:v>
                </c:pt>
                <c:pt idx="1">
                  <c:v>0.28000000000000003</c:v>
                </c:pt>
                <c:pt idx="2">
                  <c:v>-3.1150000000000002</c:v>
                </c:pt>
              </c:numCache>
            </c:numRef>
          </c:val>
        </c:ser>
        <c:axId val="73003776"/>
        <c:axId val="73005312"/>
      </c:barChart>
      <c:catAx>
        <c:axId val="730037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005312"/>
        <c:crosses val="autoZero"/>
        <c:auto val="1"/>
        <c:lblAlgn val="ctr"/>
        <c:lblOffset val="100"/>
      </c:catAx>
      <c:valAx>
        <c:axId val="7300531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00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0.51289186872041603"/>
          <c:w val="0.11532150926462224"/>
          <c:h val="0.2685599984179257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673790776153033E-2"/>
                  <c:y val="9.7528310646412111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promedios'!$N$15:$N$16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promedios'!$O$15:$O$16</c:f>
              <c:numCache>
                <c:formatCode>#,##0</c:formatCode>
                <c:ptCount val="2"/>
                <c:pt idx="0" formatCode="#,##0.0">
                  <c:v>2.9682352941176462</c:v>
                </c:pt>
                <c:pt idx="1">
                  <c:v>97.031764705882352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0511161352355713E-2"/>
          <c:y val="0.78328780496451245"/>
          <c:w val="0.83111896727194756"/>
          <c:h val="8.875986722577831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promedios'!$O$21:$Q$21</c:f>
              <c:numCache>
                <c:formatCode>0.0</c:formatCode>
                <c:ptCount val="3"/>
                <c:pt idx="0">
                  <c:v>1.3647058823529412</c:v>
                </c:pt>
                <c:pt idx="1">
                  <c:v>2.9035294117647057</c:v>
                </c:pt>
                <c:pt idx="2">
                  <c:v>3.6758823529411768</c:v>
                </c:pt>
              </c:numCache>
            </c:numRef>
          </c:val>
        </c:ser>
        <c:ser>
          <c:idx val="0"/>
          <c:order val="1"/>
          <c:tx>
            <c:strRef>
              <c:f>'IPC otros gastos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promedios'!$O$22:$Q$22</c:f>
              <c:numCache>
                <c:formatCode>0.0</c:formatCode>
                <c:ptCount val="3"/>
                <c:pt idx="0">
                  <c:v>0.5099999999999999</c:v>
                </c:pt>
                <c:pt idx="1">
                  <c:v>2.0223529411764707</c:v>
                </c:pt>
                <c:pt idx="2">
                  <c:v>2.8123529411764712</c:v>
                </c:pt>
              </c:numCache>
            </c:numRef>
          </c:val>
        </c:ser>
        <c:ser>
          <c:idx val="2"/>
          <c:order val="2"/>
          <c:tx>
            <c:strRef>
              <c:f>'IPC otros gastos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promedios'!$O$23:$Q$23</c:f>
              <c:numCache>
                <c:formatCode>0.0</c:formatCode>
                <c:ptCount val="3"/>
                <c:pt idx="0">
                  <c:v>-0.28294117647058825</c:v>
                </c:pt>
                <c:pt idx="1">
                  <c:v>1.3511764705882356</c:v>
                </c:pt>
                <c:pt idx="2">
                  <c:v>2.9682352941176462</c:v>
                </c:pt>
              </c:numCache>
            </c:numRef>
          </c:val>
        </c:ser>
        <c:axId val="74789248"/>
        <c:axId val="74790784"/>
      </c:barChart>
      <c:catAx>
        <c:axId val="747892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90784"/>
        <c:crosses val="autoZero"/>
        <c:auto val="1"/>
        <c:lblAlgn val="ctr"/>
        <c:lblOffset val="100"/>
      </c:catAx>
      <c:valAx>
        <c:axId val="747907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89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718E-2"/>
          <c:w val="0.11532150926462224"/>
          <c:h val="0.353509367363570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11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24"/>
          <c:y val="0.12127187472352528"/>
          <c:w val="0.60907462506434684"/>
          <c:h val="0.659743666873109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75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bajos'!$C$13:$C$22</c:f>
              <c:numCache>
                <c:formatCode>0.00</c:formatCode>
                <c:ptCount val="10"/>
                <c:pt idx="0">
                  <c:v>0.05</c:v>
                </c:pt>
                <c:pt idx="1">
                  <c:v>2.65</c:v>
                </c:pt>
                <c:pt idx="2">
                  <c:v>-0.51</c:v>
                </c:pt>
                <c:pt idx="3">
                  <c:v>0</c:v>
                </c:pt>
                <c:pt idx="4">
                  <c:v>-0.34</c:v>
                </c:pt>
                <c:pt idx="5">
                  <c:v>-0.06</c:v>
                </c:pt>
                <c:pt idx="6">
                  <c:v>0.25</c:v>
                </c:pt>
                <c:pt idx="7">
                  <c:v>-0.23</c:v>
                </c:pt>
                <c:pt idx="8">
                  <c:v>0.4</c:v>
                </c:pt>
                <c:pt idx="9">
                  <c:v>0.19</c:v>
                </c:pt>
              </c:numCache>
            </c:numRef>
          </c:val>
        </c:ser>
        <c:ser>
          <c:idx val="0"/>
          <c:order val="1"/>
          <c:tx>
            <c:strRef>
              <c:f>'IPC x grupo  ing bajos'!$D$11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75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bajos'!$D$13:$D$22</c:f>
              <c:numCache>
                <c:formatCode>0.00</c:formatCode>
                <c:ptCount val="10"/>
                <c:pt idx="0">
                  <c:v>-0.06</c:v>
                </c:pt>
                <c:pt idx="1">
                  <c:v>1.27</c:v>
                </c:pt>
                <c:pt idx="2">
                  <c:v>-0.32</c:v>
                </c:pt>
                <c:pt idx="3">
                  <c:v>0.03</c:v>
                </c:pt>
                <c:pt idx="4">
                  <c:v>0.06</c:v>
                </c:pt>
                <c:pt idx="5">
                  <c:v>0.21</c:v>
                </c:pt>
                <c:pt idx="6">
                  <c:v>0.33</c:v>
                </c:pt>
                <c:pt idx="7">
                  <c:v>-0.01</c:v>
                </c:pt>
                <c:pt idx="8">
                  <c:v>0.59</c:v>
                </c:pt>
                <c:pt idx="9">
                  <c:v>0.24</c:v>
                </c:pt>
              </c:numCache>
            </c:numRef>
          </c:val>
        </c:ser>
        <c:dLbls>
          <c:showVal val="1"/>
        </c:dLbls>
        <c:gapWidth val="236"/>
        <c:overlap val="-16"/>
        <c:axId val="74871552"/>
        <c:axId val="74873088"/>
      </c:barChart>
      <c:catAx>
        <c:axId val="74871552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4873088"/>
        <c:crosses val="autoZero"/>
        <c:auto val="1"/>
        <c:lblAlgn val="ctr"/>
        <c:lblOffset val="100"/>
        <c:tickLblSkip val="1"/>
        <c:tickMarkSkip val="5"/>
      </c:catAx>
      <c:valAx>
        <c:axId val="7487308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4871552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13"/>
          <c:y val="0.89545878675277946"/>
          <c:w val="0.51983520714789466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22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9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75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75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44E-2"/>
                  <c:y val="8.9885281193783362E-3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bajos'!$M$22:$M$31</c:f>
              <c:numCache>
                <c:formatCode>0.0</c:formatCode>
                <c:ptCount val="10"/>
                <c:pt idx="0">
                  <c:v>3.38</c:v>
                </c:pt>
                <c:pt idx="1">
                  <c:v>1.25</c:v>
                </c:pt>
                <c:pt idx="2">
                  <c:v>-2.44</c:v>
                </c:pt>
                <c:pt idx="3">
                  <c:v>3.97</c:v>
                </c:pt>
                <c:pt idx="4">
                  <c:v>2.44</c:v>
                </c:pt>
                <c:pt idx="5">
                  <c:v>3.11</c:v>
                </c:pt>
                <c:pt idx="6">
                  <c:v>4.6900000000000004</c:v>
                </c:pt>
                <c:pt idx="7">
                  <c:v>-1.3</c:v>
                </c:pt>
                <c:pt idx="8">
                  <c:v>5.08</c:v>
                </c:pt>
                <c:pt idx="9">
                  <c:v>3.49</c:v>
                </c:pt>
              </c:numCache>
            </c:numRef>
          </c:val>
        </c:ser>
        <c:ser>
          <c:idx val="0"/>
          <c:order val="1"/>
          <c:tx>
            <c:strRef>
              <c:f>'IPC x grupo  ing bajos'!$N$20:$N$21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75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74E-2"/>
                </c:manualLayout>
              </c:layout>
              <c:showVal val="1"/>
            </c:dLbl>
            <c:dLbl>
              <c:idx val="8"/>
              <c:layout>
                <c:manualLayout>
                  <c:x val="-1.1730208890082175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bajos'!$N$22:$N$31</c:f>
              <c:numCache>
                <c:formatCode>0.0</c:formatCode>
                <c:ptCount val="10"/>
                <c:pt idx="0">
                  <c:v>3.67</c:v>
                </c:pt>
                <c:pt idx="1">
                  <c:v>1.98</c:v>
                </c:pt>
                <c:pt idx="2">
                  <c:v>-2.0699999999999998</c:v>
                </c:pt>
                <c:pt idx="3">
                  <c:v>3.43</c:v>
                </c:pt>
                <c:pt idx="4">
                  <c:v>2.87</c:v>
                </c:pt>
                <c:pt idx="5">
                  <c:v>2.96</c:v>
                </c:pt>
                <c:pt idx="6">
                  <c:v>4.99</c:v>
                </c:pt>
                <c:pt idx="7">
                  <c:v>-0.87</c:v>
                </c:pt>
                <c:pt idx="8">
                  <c:v>4.22</c:v>
                </c:pt>
                <c:pt idx="9">
                  <c:v>3.47</c:v>
                </c:pt>
              </c:numCache>
            </c:numRef>
          </c:val>
        </c:ser>
        <c:dLbls>
          <c:showVal val="1"/>
        </c:dLbls>
        <c:gapWidth val="236"/>
        <c:overlap val="-16"/>
        <c:axId val="74927488"/>
        <c:axId val="74941568"/>
      </c:barChart>
      <c:catAx>
        <c:axId val="7492748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4941568"/>
        <c:crosses val="autoZero"/>
        <c:auto val="1"/>
        <c:lblAlgn val="ctr"/>
        <c:lblOffset val="100"/>
        <c:tickLblSkip val="1"/>
        <c:tickMarkSkip val="5"/>
      </c:catAx>
      <c:valAx>
        <c:axId val="7494156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492748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24"/>
          <c:y val="0.89545878675277946"/>
          <c:w val="0.51983520714789488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570486121667234E-2"/>
                  <c:y val="0.1141232445545902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bajos'!$N$15:$N$16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bajos'!$O$15:$O$16</c:f>
              <c:numCache>
                <c:formatCode>#,##0</c:formatCode>
                <c:ptCount val="2"/>
                <c:pt idx="0" formatCode="#,##0.0">
                  <c:v>11.497205123706912</c:v>
                </c:pt>
                <c:pt idx="1">
                  <c:v>88.502794876293081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35E-2"/>
          <c:y val="0.79425474750434644"/>
          <c:w val="0.70359894202413964"/>
          <c:h val="0.1089165647122796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bajos'!$O$21:$Q$21</c:f>
              <c:numCache>
                <c:formatCode>0.0</c:formatCode>
                <c:ptCount val="3"/>
                <c:pt idx="0">
                  <c:v>0.91013459909872441</c:v>
                </c:pt>
                <c:pt idx="1">
                  <c:v>2.7362080827260704</c:v>
                </c:pt>
                <c:pt idx="2">
                  <c:v>20.723288824981459</c:v>
                </c:pt>
              </c:numCache>
            </c:numRef>
          </c:val>
        </c:ser>
        <c:ser>
          <c:idx val="0"/>
          <c:order val="1"/>
          <c:tx>
            <c:strRef>
              <c:f>'IPC alimentos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bajos'!$O$22:$Q$22</c:f>
              <c:numCache>
                <c:formatCode>0.0</c:formatCode>
                <c:ptCount val="3"/>
                <c:pt idx="0">
                  <c:v>1.7448291701440886</c:v>
                </c:pt>
                <c:pt idx="1">
                  <c:v>6.4258167131205983</c:v>
                </c:pt>
                <c:pt idx="2">
                  <c:v>-4.7600616588043154</c:v>
                </c:pt>
              </c:numCache>
            </c:numRef>
          </c:val>
        </c:ser>
        <c:ser>
          <c:idx val="2"/>
          <c:order val="2"/>
          <c:tx>
            <c:strRef>
              <c:f>'IPC alimentos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bajos'!$O$23:$Q$23</c:f>
              <c:numCache>
                <c:formatCode>0.0</c:formatCode>
                <c:ptCount val="3"/>
                <c:pt idx="0">
                  <c:v>1.3317099163959412</c:v>
                </c:pt>
                <c:pt idx="1">
                  <c:v>2.5214547298958903</c:v>
                </c:pt>
                <c:pt idx="2">
                  <c:v>11.497205123706912</c:v>
                </c:pt>
              </c:numCache>
            </c:numRef>
          </c:val>
        </c:ser>
        <c:axId val="75099520"/>
        <c:axId val="75105408"/>
      </c:barChart>
      <c:catAx>
        <c:axId val="750995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05408"/>
        <c:crosses val="autoZero"/>
        <c:auto val="1"/>
        <c:lblAlgn val="ctr"/>
        <c:lblOffset val="100"/>
      </c:catAx>
      <c:valAx>
        <c:axId val="7510540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99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3"/>
          <c:y val="8.7861689353608136E-2"/>
          <c:w val="0.11532150926462224"/>
          <c:h val="0.353509367363569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1191650109156913E-3"/>
                  <c:y val="0.1364519685039370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bajos'!$N$15:$N$16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bajos'!$O$15:$O$16</c:f>
              <c:numCache>
                <c:formatCode>#,##0</c:formatCode>
                <c:ptCount val="2"/>
                <c:pt idx="0" formatCode="#,##0.0">
                  <c:v>2.9762962962962964</c:v>
                </c:pt>
                <c:pt idx="1">
                  <c:v>97.023703703703703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584590477592172"/>
          <c:y val="0.812032545931757"/>
          <c:w val="0.69482960971342078"/>
          <c:h val="0.125403994993375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bajos'!$O$21:$Q$21</c:f>
              <c:numCache>
                <c:formatCode>0.0</c:formatCode>
                <c:ptCount val="3"/>
                <c:pt idx="0">
                  <c:v>0.7122222222222222</c:v>
                </c:pt>
                <c:pt idx="1">
                  <c:v>1.6237037037037039</c:v>
                </c:pt>
                <c:pt idx="2">
                  <c:v>4.0426543209876549</c:v>
                </c:pt>
              </c:numCache>
            </c:numRef>
          </c:val>
        </c:ser>
        <c:ser>
          <c:idx val="0"/>
          <c:order val="1"/>
          <c:tx>
            <c:strRef>
              <c:f>'IPC vivienda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bajos'!$O$22:$Q$22</c:f>
              <c:numCache>
                <c:formatCode>0.0</c:formatCode>
                <c:ptCount val="3"/>
                <c:pt idx="0">
                  <c:v>-0.28253086419753093</c:v>
                </c:pt>
                <c:pt idx="1">
                  <c:v>-4.938271604938468E-4</c:v>
                </c:pt>
                <c:pt idx="2">
                  <c:v>1.26141975308642</c:v>
                </c:pt>
              </c:numCache>
            </c:numRef>
          </c:val>
        </c:ser>
        <c:ser>
          <c:idx val="2"/>
          <c:order val="2"/>
          <c:tx>
            <c:strRef>
              <c:f>'IPC vivienda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bajos'!$O$23:$Q$23</c:f>
              <c:numCache>
                <c:formatCode>0.0</c:formatCode>
                <c:ptCount val="3"/>
                <c:pt idx="0">
                  <c:v>0.44938271604938268</c:v>
                </c:pt>
                <c:pt idx="1">
                  <c:v>0.85296296296296314</c:v>
                </c:pt>
                <c:pt idx="2">
                  <c:v>2.9762962962962964</c:v>
                </c:pt>
              </c:numCache>
            </c:numRef>
          </c:val>
        </c:ser>
        <c:axId val="75303936"/>
        <c:axId val="75318016"/>
      </c:barChart>
      <c:catAx>
        <c:axId val="753039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18016"/>
        <c:crosses val="autoZero"/>
        <c:auto val="1"/>
        <c:lblAlgn val="ctr"/>
        <c:lblOffset val="100"/>
      </c:catAx>
      <c:valAx>
        <c:axId val="753180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03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8677471141371"/>
          <c:y val="7.4916800448487766E-2"/>
          <c:w val="0.11532150926462224"/>
          <c:h val="0.3211467013225297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bajos'!$N$15:$N$16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bajos'!$O$15:$O$16</c:f>
              <c:numCache>
                <c:formatCode>#,##0</c:formatCode>
                <c:ptCount val="2"/>
                <c:pt idx="0" formatCode="#,##0.0">
                  <c:v>0.35666666666666663</c:v>
                </c:pt>
                <c:pt idx="1">
                  <c:v>99.643333333333331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928216140814556"/>
          <c:w val="0.71802480155567705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bajos'!$O$21:$Q$21</c:f>
              <c:numCache>
                <c:formatCode>0.0</c:formatCode>
                <c:ptCount val="3"/>
                <c:pt idx="0">
                  <c:v>0.2047619047619047</c:v>
                </c:pt>
                <c:pt idx="1">
                  <c:v>-0.19714285714285726</c:v>
                </c:pt>
                <c:pt idx="2">
                  <c:v>6.0476190476190454E-2</c:v>
                </c:pt>
              </c:numCache>
            </c:numRef>
          </c:val>
        </c:ser>
        <c:ser>
          <c:idx val="0"/>
          <c:order val="1"/>
          <c:tx>
            <c:strRef>
              <c:f>'IPC vestuario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bajos'!$O$22:$Q$22</c:f>
              <c:numCache>
                <c:formatCode>0.0</c:formatCode>
                <c:ptCount val="3"/>
                <c:pt idx="0">
                  <c:v>-0.11000000000000004</c:v>
                </c:pt>
                <c:pt idx="1">
                  <c:v>0.15952380952380954</c:v>
                </c:pt>
                <c:pt idx="2">
                  <c:v>0.6495238095238095</c:v>
                </c:pt>
              </c:numCache>
            </c:numRef>
          </c:val>
        </c:ser>
        <c:ser>
          <c:idx val="2"/>
          <c:order val="2"/>
          <c:tx>
            <c:strRef>
              <c:f>'IPC vestuario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bajos'!$O$23:$Q$23</c:f>
              <c:numCache>
                <c:formatCode>0.0</c:formatCode>
                <c:ptCount val="3"/>
                <c:pt idx="0">
                  <c:v>-8.8571428571428537E-2</c:v>
                </c:pt>
                <c:pt idx="1">
                  <c:v>4.0952380952380983E-2</c:v>
                </c:pt>
                <c:pt idx="2">
                  <c:v>-0.35666666666666663</c:v>
                </c:pt>
              </c:numCache>
            </c:numRef>
          </c:val>
        </c:ser>
        <c:axId val="75299456"/>
        <c:axId val="73666944"/>
      </c:barChart>
      <c:catAx>
        <c:axId val="752994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66944"/>
        <c:crosses val="autoZero"/>
        <c:auto val="1"/>
        <c:lblAlgn val="ctr"/>
        <c:lblOffset val="100"/>
      </c:catAx>
      <c:valAx>
        <c:axId val="736669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9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98796982400836"/>
          <c:y val="2.054256209920971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00463435794375E-2"/>
                  <c:y val="0.104521019618310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bajos'!$N$15:$N$16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bajos'!$O$15:$O$16</c:f>
              <c:numCache>
                <c:formatCode>#,##0</c:formatCode>
                <c:ptCount val="2"/>
                <c:pt idx="0" formatCode="#,##0.0">
                  <c:v>3.5890909090909093</c:v>
                </c:pt>
                <c:pt idx="1">
                  <c:v>96.410909090909087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884613272713349"/>
          <c:y val="0.80028115129676558"/>
          <c:w val="0.6118160752918437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bajos'!$O$21:$Q$21</c:f>
              <c:numCache>
                <c:formatCode>0.0</c:formatCode>
                <c:ptCount val="3"/>
                <c:pt idx="0">
                  <c:v>0.97272727272727266</c:v>
                </c:pt>
                <c:pt idx="1">
                  <c:v>3.6054545454545459</c:v>
                </c:pt>
                <c:pt idx="2">
                  <c:v>5.0154545454545447</c:v>
                </c:pt>
              </c:numCache>
            </c:numRef>
          </c:val>
        </c:ser>
        <c:ser>
          <c:idx val="0"/>
          <c:order val="1"/>
          <c:tx>
            <c:strRef>
              <c:f>'IPC salud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bajos'!$O$22:$Q$22</c:f>
              <c:numCache>
                <c:formatCode>0.0</c:formatCode>
                <c:ptCount val="3"/>
                <c:pt idx="0">
                  <c:v>0.4563636363636363</c:v>
                </c:pt>
                <c:pt idx="1">
                  <c:v>2.433636363636364</c:v>
                </c:pt>
                <c:pt idx="2">
                  <c:v>3.7990909090909089</c:v>
                </c:pt>
              </c:numCache>
            </c:numRef>
          </c:val>
        </c:ser>
        <c:ser>
          <c:idx val="2"/>
          <c:order val="2"/>
          <c:tx>
            <c:strRef>
              <c:f>'IPC salud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bajos'!$O$23:$Q$23</c:f>
              <c:numCache>
                <c:formatCode>0.0</c:formatCode>
                <c:ptCount val="3"/>
                <c:pt idx="0">
                  <c:v>0.50636363636363635</c:v>
                </c:pt>
                <c:pt idx="1">
                  <c:v>2.4118181818181812</c:v>
                </c:pt>
                <c:pt idx="2">
                  <c:v>3.5890909090909093</c:v>
                </c:pt>
              </c:numCache>
            </c:numRef>
          </c:val>
        </c:ser>
        <c:axId val="75647232"/>
        <c:axId val="75657216"/>
      </c:barChart>
      <c:catAx>
        <c:axId val="756472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57216"/>
        <c:crosses val="autoZero"/>
        <c:auto val="1"/>
        <c:lblAlgn val="ctr"/>
        <c:lblOffset val="100"/>
      </c:catAx>
      <c:valAx>
        <c:axId val="756572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47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87"/>
          <c:y val="3.4528433945756783E-2"/>
          <c:w val="0.11532150926462224"/>
          <c:h val="0.246842694663167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6993772837218876"/>
                  <c:y val="-0.16995667067040349"/>
                </c:manualLayout>
              </c:layout>
              <c:tx>
                <c:rich>
                  <a:bodyPr/>
                  <a:lstStyle/>
                  <a:p>
                    <a:pPr>
                      <a:defRPr lang="es-CO" sz="1200">
                        <a:solidFill>
                          <a:sysClr val="windowText" lastClr="000000"/>
                        </a:solidFill>
                      </a:defRPr>
                    </a:pPr>
                    <a:r>
                      <a:t>100 %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Percent val="1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bajos'!$N$15:$N$16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bajos'!$O$15:$O$16</c:f>
              <c:numCache>
                <c:formatCode>#,##0</c:formatCode>
                <c:ptCount val="2"/>
                <c:pt idx="0" formatCode="#,##0.0">
                  <c:v>-2.7</c:v>
                </c:pt>
                <c:pt idx="1">
                  <c:v>102.7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99E-2"/>
          <c:y val="0.79124160327416804"/>
          <c:w val="0.7680341427909747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bajos'!$O$21:$Q$21</c:f>
              <c:numCache>
                <c:formatCode>0.0</c:formatCode>
                <c:ptCount val="3"/>
                <c:pt idx="0">
                  <c:v>0.39500000000000002</c:v>
                </c:pt>
                <c:pt idx="1">
                  <c:v>4.5724999999999998</c:v>
                </c:pt>
                <c:pt idx="2">
                  <c:v>5.1725000000000003</c:v>
                </c:pt>
              </c:numCache>
            </c:numRef>
          </c:val>
        </c:ser>
        <c:ser>
          <c:idx val="0"/>
          <c:order val="1"/>
          <c:tx>
            <c:strRef>
              <c:f>'IPC educación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bajos'!$O$22:$Q$22</c:f>
              <c:numCache>
                <c:formatCode>0.0</c:formatCode>
                <c:ptCount val="3"/>
                <c:pt idx="0">
                  <c:v>-0.22499999999999998</c:v>
                </c:pt>
                <c:pt idx="1">
                  <c:v>-1.0150000000000001</c:v>
                </c:pt>
                <c:pt idx="2">
                  <c:v>-0.7337499999999999</c:v>
                </c:pt>
              </c:numCache>
            </c:numRef>
          </c:val>
        </c:ser>
        <c:ser>
          <c:idx val="2"/>
          <c:order val="2"/>
          <c:tx>
            <c:strRef>
              <c:f>'IPC educación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bajos'!$O$23:$Q$23</c:f>
              <c:numCache>
                <c:formatCode>0.0</c:formatCode>
                <c:ptCount val="3"/>
                <c:pt idx="0">
                  <c:v>2.7499999999999997E-2</c:v>
                </c:pt>
                <c:pt idx="1">
                  <c:v>2.07125</c:v>
                </c:pt>
                <c:pt idx="2">
                  <c:v>2.7</c:v>
                </c:pt>
              </c:numCache>
            </c:numRef>
          </c:val>
        </c:ser>
        <c:axId val="75745152"/>
        <c:axId val="75746688"/>
      </c:barChart>
      <c:catAx>
        <c:axId val="7574515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46688"/>
        <c:crosses val="autoZero"/>
        <c:auto val="1"/>
        <c:lblAlgn val="ctr"/>
        <c:lblOffset val="100"/>
      </c:catAx>
      <c:valAx>
        <c:axId val="7574668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45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95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373732695177189E-3"/>
                  <c:y val="0.1008091107255660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bajos'!$N$15:$N$16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bajos'!$O$15:$O$16</c:f>
              <c:numCache>
                <c:formatCode>#,##0</c:formatCode>
                <c:ptCount val="2"/>
                <c:pt idx="0" formatCode="#,##0.0">
                  <c:v>-0.19764705882352954</c:v>
                </c:pt>
                <c:pt idx="1">
                  <c:v>100.19764705882353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6133498018630026E-2"/>
          <c:y val="0.7957613772854667"/>
          <c:w val="0.6944253621840577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0.17020541701053998"/>
          <c:w val="0.85111869599990986"/>
          <c:h val="0.58488015503264235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bajos'!$O$21:$Q$21</c:f>
              <c:numCache>
                <c:formatCode>0.0</c:formatCode>
                <c:ptCount val="3"/>
                <c:pt idx="0">
                  <c:v>0.25470588235294117</c:v>
                </c:pt>
                <c:pt idx="1">
                  <c:v>0.98705882352941188</c:v>
                </c:pt>
                <c:pt idx="2">
                  <c:v>0.28999999999999998</c:v>
                </c:pt>
              </c:numCache>
            </c:numRef>
          </c:val>
        </c:ser>
        <c:ser>
          <c:idx val="0"/>
          <c:order val="1"/>
          <c:tx>
            <c:strRef>
              <c:f>'IPC diversión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bajos'!$O$22:$Q$22</c:f>
              <c:numCache>
                <c:formatCode>0.0</c:formatCode>
                <c:ptCount val="3"/>
                <c:pt idx="0">
                  <c:v>9.5882352941176446E-2</c:v>
                </c:pt>
                <c:pt idx="1">
                  <c:v>0.10470588235294107</c:v>
                </c:pt>
                <c:pt idx="2">
                  <c:v>-9.6470588235294225E-2</c:v>
                </c:pt>
              </c:numCache>
            </c:numRef>
          </c:val>
        </c:ser>
        <c:ser>
          <c:idx val="2"/>
          <c:order val="2"/>
          <c:tx>
            <c:strRef>
              <c:f>'IPC diversión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bajos'!$O$23:$Q$23</c:f>
              <c:numCache>
                <c:formatCode>0.0</c:formatCode>
                <c:ptCount val="3"/>
                <c:pt idx="0">
                  <c:v>-0.33647058823529408</c:v>
                </c:pt>
                <c:pt idx="1">
                  <c:v>0.29764705882352943</c:v>
                </c:pt>
                <c:pt idx="2">
                  <c:v>-0.19764705882352954</c:v>
                </c:pt>
              </c:numCache>
            </c:numRef>
          </c:val>
        </c:ser>
        <c:axId val="75773440"/>
        <c:axId val="75774976"/>
      </c:barChart>
      <c:catAx>
        <c:axId val="757734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74976"/>
        <c:crosses val="autoZero"/>
        <c:auto val="1"/>
        <c:lblAlgn val="ctr"/>
        <c:lblOffset val="100"/>
      </c:catAx>
      <c:valAx>
        <c:axId val="757749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73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26844144481962"/>
          <c:y val="6.9151541675894395E-3"/>
          <c:w val="0.11532150926462224"/>
          <c:h val="0.200057711703020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7382827146606699E-2"/>
                  <c:y val="0.1036097154522352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bajos'!$N$15:$N$16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bajos'!$O$15:$O$16</c:f>
              <c:numCache>
                <c:formatCode>#,##0</c:formatCode>
                <c:ptCount val="2"/>
                <c:pt idx="0" formatCode="#,##0.0">
                  <c:v>2.4273333333333338</c:v>
                </c:pt>
                <c:pt idx="1">
                  <c:v>97.572666666666663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99E-2"/>
          <c:y val="0.78578910969462168"/>
          <c:w val="0.76561701215919653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bajos'!$O$21:$Q$21</c:f>
              <c:numCache>
                <c:formatCode>0.0</c:formatCode>
                <c:ptCount val="3"/>
                <c:pt idx="0">
                  <c:v>0.9933333333333334</c:v>
                </c:pt>
                <c:pt idx="1">
                  <c:v>0.9933333333333334</c:v>
                </c:pt>
                <c:pt idx="2">
                  <c:v>4.3773333333333335</c:v>
                </c:pt>
              </c:numCache>
            </c:numRef>
          </c:val>
        </c:ser>
        <c:ser>
          <c:idx val="0"/>
          <c:order val="1"/>
          <c:tx>
            <c:strRef>
              <c:f>'IPC transporte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bajos'!$O$22:$Q$22</c:f>
              <c:numCache>
                <c:formatCode>0.0</c:formatCode>
                <c:ptCount val="3"/>
                <c:pt idx="0">
                  <c:v>1.7999999999999998</c:v>
                </c:pt>
                <c:pt idx="1">
                  <c:v>1.7999999999999998</c:v>
                </c:pt>
                <c:pt idx="2">
                  <c:v>3.7313333333333332</c:v>
                </c:pt>
              </c:numCache>
            </c:numRef>
          </c:val>
        </c:ser>
        <c:ser>
          <c:idx val="2"/>
          <c:order val="2"/>
          <c:tx>
            <c:strRef>
              <c:f>'IPC transporte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bajos'!$O$23:$Q$23</c:f>
              <c:numCache>
                <c:formatCode>0.0</c:formatCode>
                <c:ptCount val="3"/>
                <c:pt idx="0">
                  <c:v>1.8066666666666664</c:v>
                </c:pt>
                <c:pt idx="1">
                  <c:v>1.8066666666666664</c:v>
                </c:pt>
                <c:pt idx="2">
                  <c:v>2.4273333333333338</c:v>
                </c:pt>
              </c:numCache>
            </c:numRef>
          </c:val>
        </c:ser>
        <c:axId val="76022912"/>
        <c:axId val="76024448"/>
      </c:barChart>
      <c:catAx>
        <c:axId val="760229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24448"/>
        <c:crosses val="autoZero"/>
        <c:auto val="1"/>
        <c:lblAlgn val="ctr"/>
        <c:lblOffset val="100"/>
      </c:catAx>
      <c:valAx>
        <c:axId val="760244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22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3211643999045576E-2"/>
                  <c:y val="8.8795541956898191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bajos'!$N$15:$N$16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bajos'!$O$15:$O$16</c:f>
              <c:numCache>
                <c:formatCode>#,##0</c:formatCode>
                <c:ptCount val="2"/>
                <c:pt idx="0" formatCode="#,##0.0">
                  <c:v>2.9074999999999998</c:v>
                </c:pt>
                <c:pt idx="1">
                  <c:v>97.092500000000001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4625899035347883E-2"/>
          <c:y val="0.79208678002211175"/>
          <c:w val="0.8487945808244558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bajos'!$O$21:$Q$21</c:f>
              <c:numCache>
                <c:formatCode>0.0</c:formatCode>
                <c:ptCount val="3"/>
                <c:pt idx="0">
                  <c:v>0.42249999999999999</c:v>
                </c:pt>
                <c:pt idx="1">
                  <c:v>1.1675</c:v>
                </c:pt>
                <c:pt idx="2">
                  <c:v>1.9575</c:v>
                </c:pt>
              </c:numCache>
            </c:numRef>
          </c:val>
        </c:ser>
        <c:ser>
          <c:idx val="0"/>
          <c:order val="1"/>
          <c:tx>
            <c:strRef>
              <c:f>'IPC comunicacióne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bajos'!$O$22:$Q$22</c:f>
              <c:numCache>
                <c:formatCode>0.0</c:formatCode>
                <c:ptCount val="3"/>
                <c:pt idx="0">
                  <c:v>-0.33</c:v>
                </c:pt>
                <c:pt idx="1">
                  <c:v>0.53749999999999998</c:v>
                </c:pt>
                <c:pt idx="2">
                  <c:v>-4.5449999999999999</c:v>
                </c:pt>
              </c:numCache>
            </c:numRef>
          </c:val>
        </c:ser>
        <c:ser>
          <c:idx val="2"/>
          <c:order val="2"/>
          <c:tx>
            <c:strRef>
              <c:f>'IPC comunicacióne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bajos'!$O$23:$Q$23</c:f>
              <c:numCache>
                <c:formatCode>0.0</c:formatCode>
                <c:ptCount val="3"/>
                <c:pt idx="0">
                  <c:v>0.87249999999999994</c:v>
                </c:pt>
                <c:pt idx="1">
                  <c:v>0.51249999999999996</c:v>
                </c:pt>
                <c:pt idx="2">
                  <c:v>-2.9074999999999998</c:v>
                </c:pt>
              </c:numCache>
            </c:numRef>
          </c:val>
        </c:ser>
        <c:axId val="76174080"/>
        <c:axId val="76175616"/>
      </c:barChart>
      <c:catAx>
        <c:axId val="761740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75616"/>
        <c:crosses val="autoZero"/>
        <c:auto val="1"/>
        <c:lblAlgn val="ctr"/>
        <c:lblOffset val="100"/>
      </c:catAx>
      <c:valAx>
        <c:axId val="761756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74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168641907441288"/>
          <c:y val="2.1663699072791781E-2"/>
          <c:w val="0.11532150926462224"/>
          <c:h val="0.1602437383769241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762152664801196E-2"/>
                  <c:y val="0.1020383120030596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bajos'!$N$15:$N$16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bajos'!$O$15:$O$16</c:f>
              <c:numCache>
                <c:formatCode>#,##0</c:formatCode>
                <c:ptCount val="2"/>
                <c:pt idx="0" formatCode="#,##0.0">
                  <c:v>2.8499999999999992</c:v>
                </c:pt>
                <c:pt idx="1">
                  <c:v>97.15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7111821418362303E-2"/>
          <c:y val="0.79627480909785653"/>
          <c:w val="0.8414220949654021"/>
          <c:h val="8.875986722577831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bajos'!$O$21:$Q$21</c:f>
              <c:numCache>
                <c:formatCode>0.0</c:formatCode>
                <c:ptCount val="3"/>
                <c:pt idx="0">
                  <c:v>1.1176470588235294</c:v>
                </c:pt>
                <c:pt idx="1">
                  <c:v>2.9617647058823526</c:v>
                </c:pt>
                <c:pt idx="2">
                  <c:v>4.3988235294117644</c:v>
                </c:pt>
              </c:numCache>
            </c:numRef>
          </c:val>
        </c:ser>
        <c:ser>
          <c:idx val="0"/>
          <c:order val="1"/>
          <c:tx>
            <c:strRef>
              <c:f>'IPC otros gastos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bajos'!$O$22:$Q$22</c:f>
              <c:numCache>
                <c:formatCode>0.0</c:formatCode>
                <c:ptCount val="3"/>
                <c:pt idx="0">
                  <c:v>0.10999999999999999</c:v>
                </c:pt>
                <c:pt idx="1">
                  <c:v>1.8658823529411765</c:v>
                </c:pt>
                <c:pt idx="2">
                  <c:v>2.5152941176470591</c:v>
                </c:pt>
              </c:numCache>
            </c:numRef>
          </c:val>
        </c:ser>
        <c:ser>
          <c:idx val="2"/>
          <c:order val="2"/>
          <c:tx>
            <c:strRef>
              <c:f>'IPC otros gastos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bajos'!$O$23:$Q$23</c:f>
              <c:numCache>
                <c:formatCode>0.0</c:formatCode>
                <c:ptCount val="3"/>
                <c:pt idx="0">
                  <c:v>-0.40705882352941175</c:v>
                </c:pt>
                <c:pt idx="1">
                  <c:v>0.54705882352941182</c:v>
                </c:pt>
                <c:pt idx="2">
                  <c:v>2.8499999999999992</c:v>
                </c:pt>
              </c:numCache>
            </c:numRef>
          </c:val>
        </c:ser>
        <c:axId val="76206464"/>
        <c:axId val="76208000"/>
      </c:barChart>
      <c:catAx>
        <c:axId val="762064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08000"/>
        <c:crosses val="autoZero"/>
        <c:auto val="1"/>
        <c:lblAlgn val="ctr"/>
        <c:lblOffset val="100"/>
      </c:catAx>
      <c:valAx>
        <c:axId val="762080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06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759E-2"/>
          <c:w val="0.11532150926462224"/>
          <c:h val="0.353509367363570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22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4"/>
          <c:y val="0.12127187472352532"/>
          <c:w val="0.60907462506434684"/>
          <c:h val="0.659743666873109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82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altos'!$C$13:$C$22</c:f>
              <c:numCache>
                <c:formatCode>0.00</c:formatCode>
                <c:ptCount val="10"/>
                <c:pt idx="0">
                  <c:v>0.71</c:v>
                </c:pt>
                <c:pt idx="1">
                  <c:v>0.55000000000000004</c:v>
                </c:pt>
                <c:pt idx="2">
                  <c:v>-2.0499999999999998</c:v>
                </c:pt>
                <c:pt idx="3">
                  <c:v>0</c:v>
                </c:pt>
                <c:pt idx="4">
                  <c:v>0.69</c:v>
                </c:pt>
                <c:pt idx="5">
                  <c:v>1.07</c:v>
                </c:pt>
                <c:pt idx="6">
                  <c:v>0.16</c:v>
                </c:pt>
                <c:pt idx="7">
                  <c:v>0.1</c:v>
                </c:pt>
                <c:pt idx="8">
                  <c:v>0.27</c:v>
                </c:pt>
                <c:pt idx="9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'IPC x grupo  ing altos'!$D$11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82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altos'!$D$13:$D$22</c:f>
              <c:numCache>
                <c:formatCode>0.00</c:formatCode>
                <c:ptCount val="10"/>
                <c:pt idx="0">
                  <c:v>0.39</c:v>
                </c:pt>
                <c:pt idx="1">
                  <c:v>0.41</c:v>
                </c:pt>
                <c:pt idx="2">
                  <c:v>-1.32</c:v>
                </c:pt>
                <c:pt idx="3">
                  <c:v>0.05</c:v>
                </c:pt>
                <c:pt idx="4">
                  <c:v>0.35</c:v>
                </c:pt>
                <c:pt idx="5">
                  <c:v>0.78</c:v>
                </c:pt>
                <c:pt idx="6">
                  <c:v>0.22</c:v>
                </c:pt>
                <c:pt idx="7">
                  <c:v>0.12</c:v>
                </c:pt>
                <c:pt idx="8">
                  <c:v>0.4</c:v>
                </c:pt>
                <c:pt idx="9">
                  <c:v>0.26</c:v>
                </c:pt>
              </c:numCache>
            </c:numRef>
          </c:val>
        </c:ser>
        <c:dLbls>
          <c:showVal val="1"/>
        </c:dLbls>
        <c:gapWidth val="236"/>
        <c:overlap val="-16"/>
        <c:axId val="75551488"/>
        <c:axId val="75553024"/>
      </c:barChart>
      <c:catAx>
        <c:axId val="7555148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5553024"/>
        <c:crosses val="autoZero"/>
        <c:auto val="1"/>
        <c:lblAlgn val="ctr"/>
        <c:lblOffset val="100"/>
        <c:tickLblSkip val="1"/>
        <c:tickMarkSkip val="5"/>
      </c:catAx>
      <c:valAx>
        <c:axId val="75553024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555148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24"/>
          <c:y val="0.89545878675277946"/>
          <c:w val="0.51983520714789488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33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10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82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82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57E-2"/>
                  <c:y val="8.9885281193783362E-3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altos'!$M$22:$M$31</c:f>
              <c:numCache>
                <c:formatCode>0.0</c:formatCode>
                <c:ptCount val="10"/>
                <c:pt idx="0">
                  <c:v>4.54</c:v>
                </c:pt>
                <c:pt idx="1">
                  <c:v>-2.4500000000000002</c:v>
                </c:pt>
                <c:pt idx="2">
                  <c:v>1.2</c:v>
                </c:pt>
                <c:pt idx="3">
                  <c:v>6.79</c:v>
                </c:pt>
                <c:pt idx="4">
                  <c:v>2.64</c:v>
                </c:pt>
                <c:pt idx="5">
                  <c:v>5.1100000000000003</c:v>
                </c:pt>
                <c:pt idx="6">
                  <c:v>0.1</c:v>
                </c:pt>
                <c:pt idx="7">
                  <c:v>-1.69</c:v>
                </c:pt>
                <c:pt idx="8">
                  <c:v>2.09</c:v>
                </c:pt>
                <c:pt idx="9">
                  <c:v>2.4</c:v>
                </c:pt>
              </c:numCache>
            </c:numRef>
          </c:val>
        </c:ser>
        <c:ser>
          <c:idx val="0"/>
          <c:order val="1"/>
          <c:tx>
            <c:strRef>
              <c:f>'IPC x grupo  ing altos'!$N$20:$N$21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82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84E-2"/>
                </c:manualLayout>
              </c:layout>
              <c:showVal val="1"/>
            </c:dLbl>
            <c:dLbl>
              <c:idx val="8"/>
              <c:layout>
                <c:manualLayout>
                  <c:x val="-1.1730208890082182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altos'!$N$22:$N$31</c:f>
              <c:numCache>
                <c:formatCode>0.0</c:formatCode>
                <c:ptCount val="10"/>
                <c:pt idx="0">
                  <c:v>4.42</c:v>
                </c:pt>
                <c:pt idx="1">
                  <c:v>-1.04</c:v>
                </c:pt>
                <c:pt idx="2">
                  <c:v>-0.03</c:v>
                </c:pt>
                <c:pt idx="3">
                  <c:v>5.82</c:v>
                </c:pt>
                <c:pt idx="4">
                  <c:v>3.05</c:v>
                </c:pt>
                <c:pt idx="5">
                  <c:v>4.34</c:v>
                </c:pt>
                <c:pt idx="6">
                  <c:v>0.63</c:v>
                </c:pt>
                <c:pt idx="7">
                  <c:v>-0.92</c:v>
                </c:pt>
                <c:pt idx="8">
                  <c:v>2.2599999999999998</c:v>
                </c:pt>
                <c:pt idx="9">
                  <c:v>2.2999999999999998</c:v>
                </c:pt>
              </c:numCache>
            </c:numRef>
          </c:val>
        </c:ser>
        <c:dLbls>
          <c:showVal val="1"/>
        </c:dLbls>
        <c:gapWidth val="236"/>
        <c:overlap val="-16"/>
        <c:axId val="76582272"/>
        <c:axId val="76637312"/>
      </c:barChart>
      <c:catAx>
        <c:axId val="76582272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6637312"/>
        <c:crosses val="autoZero"/>
        <c:auto val="1"/>
        <c:lblAlgn val="ctr"/>
        <c:lblOffset val="100"/>
        <c:tickLblSkip val="1"/>
        <c:tickMarkSkip val="5"/>
      </c:catAx>
      <c:valAx>
        <c:axId val="7663731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6582272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32"/>
          <c:y val="0.89545878675277946"/>
          <c:w val="0.51983520714789511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9030537849435682E-2"/>
                  <c:y val="0.12149029035157073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altos'!$N$15:$N$16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altos'!$O$15:$O$16</c:f>
              <c:numCache>
                <c:formatCode>#,##0</c:formatCode>
                <c:ptCount val="2"/>
                <c:pt idx="0" formatCode="#,##0.0">
                  <c:v>12.119415327712867</c:v>
                </c:pt>
                <c:pt idx="1">
                  <c:v>87.880584672287128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35E-2"/>
          <c:y val="0.79425474750434644"/>
          <c:w val="0.72314335708036492"/>
          <c:h val="0.1215024221627659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altos'!$O$21:$Q$21</c:f>
              <c:numCache>
                <c:formatCode>0.0</c:formatCode>
                <c:ptCount val="3"/>
                <c:pt idx="0">
                  <c:v>0.20756517518098386</c:v>
                </c:pt>
                <c:pt idx="1">
                  <c:v>1.6825304181431231</c:v>
                </c:pt>
                <c:pt idx="2">
                  <c:v>19.886636564861639</c:v>
                </c:pt>
              </c:numCache>
            </c:numRef>
          </c:val>
        </c:ser>
        <c:ser>
          <c:idx val="0"/>
          <c:order val="1"/>
          <c:tx>
            <c:strRef>
              <c:f>'IPC alimentos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altos'!$O$22:$Q$22</c:f>
              <c:numCache>
                <c:formatCode>0.0</c:formatCode>
                <c:ptCount val="3"/>
                <c:pt idx="0">
                  <c:v>1.0066141423261048</c:v>
                </c:pt>
                <c:pt idx="1">
                  <c:v>5.4281681864819298</c:v>
                </c:pt>
                <c:pt idx="2">
                  <c:v>-6.5286601495336312</c:v>
                </c:pt>
              </c:numCache>
            </c:numRef>
          </c:val>
        </c:ser>
        <c:ser>
          <c:idx val="2"/>
          <c:order val="2"/>
          <c:tx>
            <c:strRef>
              <c:f>'IPC alimentos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altos'!$O$23:$Q$23</c:f>
              <c:numCache>
                <c:formatCode>0.0</c:formatCode>
                <c:ptCount val="3"/>
                <c:pt idx="0">
                  <c:v>1.7837876258317904</c:v>
                </c:pt>
                <c:pt idx="1">
                  <c:v>3.1842237222952843</c:v>
                </c:pt>
                <c:pt idx="2">
                  <c:v>12.119415327712867</c:v>
                </c:pt>
              </c:numCache>
            </c:numRef>
          </c:val>
        </c:ser>
        <c:axId val="76737920"/>
        <c:axId val="76813440"/>
      </c:barChart>
      <c:catAx>
        <c:axId val="767379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13440"/>
        <c:crosses val="autoZero"/>
        <c:auto val="1"/>
        <c:lblAlgn val="ctr"/>
        <c:lblOffset val="100"/>
      </c:catAx>
      <c:valAx>
        <c:axId val="768134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37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8"/>
          <c:y val="8.7861689353608136E-2"/>
          <c:w val="0.11532150926462224"/>
          <c:h val="0.2883241582622774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003721549731687"/>
          <c:y val="0"/>
        </c:manualLayout>
      </c:layout>
    </c:title>
    <c:plotArea>
      <c:layout>
        <c:manualLayout>
          <c:layoutTarget val="inner"/>
          <c:xMode val="edge"/>
          <c:yMode val="edge"/>
          <c:x val="0.26230187644454928"/>
          <c:y val="0.22435545086943448"/>
          <c:w val="0.45812864809809228"/>
          <c:h val="0.613892388451443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614173228346535E-5"/>
                  <c:y val="0.1499564304461947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altos'!$N$15:$N$16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altos'!$O$15:$O$16</c:f>
              <c:numCache>
                <c:formatCode>#,##0</c:formatCode>
                <c:ptCount val="2"/>
                <c:pt idx="0" formatCode="#,##0.0">
                  <c:v>2.8482098765432089</c:v>
                </c:pt>
                <c:pt idx="1">
                  <c:v>97.151790123456792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190347475222356"/>
          <c:y val="0.84536587926509266"/>
          <c:w val="0.63779135816978283"/>
          <c:h val="0.13669028871391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altos'!$O$21:$Q$21</c:f>
              <c:numCache>
                <c:formatCode>0.0</c:formatCode>
                <c:ptCount val="3"/>
                <c:pt idx="0">
                  <c:v>0.31993827160493826</c:v>
                </c:pt>
                <c:pt idx="1">
                  <c:v>0.9730246913580245</c:v>
                </c:pt>
                <c:pt idx="2">
                  <c:v>4.1708641975308645</c:v>
                </c:pt>
              </c:numCache>
            </c:numRef>
          </c:val>
        </c:ser>
        <c:ser>
          <c:idx val="0"/>
          <c:order val="1"/>
          <c:tx>
            <c:strRef>
              <c:f>'IPC vivienda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altos'!$O$22:$Q$22</c:f>
              <c:numCache>
                <c:formatCode>0.0</c:formatCode>
                <c:ptCount val="3"/>
                <c:pt idx="0">
                  <c:v>-9.1234567901234576E-2</c:v>
                </c:pt>
                <c:pt idx="1">
                  <c:v>0.20611111111111113</c:v>
                </c:pt>
                <c:pt idx="2">
                  <c:v>0.96333333333333315</c:v>
                </c:pt>
              </c:numCache>
            </c:numRef>
          </c:val>
        </c:ser>
        <c:ser>
          <c:idx val="2"/>
          <c:order val="2"/>
          <c:tx>
            <c:strRef>
              <c:f>'IPC vivienda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altos'!$O$23:$Q$23</c:f>
              <c:numCache>
                <c:formatCode>0.0</c:formatCode>
                <c:ptCount val="3"/>
                <c:pt idx="0">
                  <c:v>0.57679012345679026</c:v>
                </c:pt>
                <c:pt idx="1">
                  <c:v>1.0374074074074076</c:v>
                </c:pt>
                <c:pt idx="2">
                  <c:v>2.8482098765432089</c:v>
                </c:pt>
              </c:numCache>
            </c:numRef>
          </c:val>
        </c:ser>
        <c:axId val="76909568"/>
        <c:axId val="76911360"/>
      </c:barChart>
      <c:catAx>
        <c:axId val="769095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11360"/>
        <c:crosses val="autoZero"/>
        <c:auto val="1"/>
        <c:lblAlgn val="ctr"/>
        <c:lblOffset val="100"/>
      </c:catAx>
      <c:valAx>
        <c:axId val="769113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0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4"/>
          <c:y val="8.7861689353608136E-2"/>
          <c:w val="0.11532150926462224"/>
          <c:h val="0.353509367363570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8855118110236223E-2"/>
                  <c:y val="0.1128186773856065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altos'!$N$15:$N$16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altos'!$O$15:$O$16</c:f>
              <c:numCache>
                <c:formatCode>#,##0</c:formatCode>
                <c:ptCount val="2"/>
                <c:pt idx="0" formatCode="#,##0.0">
                  <c:v>0.35666666666666663</c:v>
                </c:pt>
                <c:pt idx="1">
                  <c:v>99.643333333333331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7309711286089294E-2"/>
          <c:y val="0.79860617073215456"/>
          <c:w val="0.74205910453661961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altos'!$O$21:$Q$21</c:f>
              <c:numCache>
                <c:formatCode>0.0</c:formatCode>
                <c:ptCount val="3"/>
                <c:pt idx="0">
                  <c:v>0.2047619047619047</c:v>
                </c:pt>
                <c:pt idx="1">
                  <c:v>-0.19714285714285726</c:v>
                </c:pt>
                <c:pt idx="2">
                  <c:v>6.0476190476190454E-2</c:v>
                </c:pt>
              </c:numCache>
            </c:numRef>
          </c:val>
        </c:ser>
        <c:ser>
          <c:idx val="0"/>
          <c:order val="1"/>
          <c:tx>
            <c:strRef>
              <c:f>'IPC vestuario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altos'!$O$22:$Q$22</c:f>
              <c:numCache>
                <c:formatCode>0.0</c:formatCode>
                <c:ptCount val="3"/>
                <c:pt idx="0">
                  <c:v>-0.11000000000000004</c:v>
                </c:pt>
                <c:pt idx="1">
                  <c:v>0.15952380952380954</c:v>
                </c:pt>
                <c:pt idx="2">
                  <c:v>0.6495238095238095</c:v>
                </c:pt>
              </c:numCache>
            </c:numRef>
          </c:val>
        </c:ser>
        <c:ser>
          <c:idx val="2"/>
          <c:order val="2"/>
          <c:tx>
            <c:strRef>
              <c:f>'IPC vestuario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altos'!$O$23:$Q$23</c:f>
              <c:numCache>
                <c:formatCode>0.0</c:formatCode>
                <c:ptCount val="3"/>
                <c:pt idx="0">
                  <c:v>-8.8571428571428537E-2</c:v>
                </c:pt>
                <c:pt idx="1">
                  <c:v>4.0952380952380983E-2</c:v>
                </c:pt>
                <c:pt idx="2">
                  <c:v>-0.35666666666666663</c:v>
                </c:pt>
              </c:numCache>
            </c:numRef>
          </c:val>
        </c:ser>
        <c:axId val="78137984"/>
        <c:axId val="78147968"/>
      </c:barChart>
      <c:catAx>
        <c:axId val="781379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47968"/>
        <c:crosses val="autoZero"/>
        <c:auto val="1"/>
        <c:lblAlgn val="ctr"/>
        <c:lblOffset val="100"/>
      </c:catAx>
      <c:valAx>
        <c:axId val="781479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37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68555635091067"/>
          <c:y val="3.6424219086400929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825432314787844E-2"/>
                  <c:y val="0.104830286044752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altos'!$N$15:$N$16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altos'!$O$15:$O$16</c:f>
              <c:numCache>
                <c:formatCode>#,##0</c:formatCode>
                <c:ptCount val="2"/>
                <c:pt idx="0" formatCode="#,##0.0">
                  <c:v>3.1109090909090908</c:v>
                </c:pt>
                <c:pt idx="1">
                  <c:v>96.88909090909091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32862971437E-2"/>
          <c:y val="0.7957613772854667"/>
          <c:w val="0.60174502878498315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altos'!$O$21:$Q$21</c:f>
              <c:numCache>
                <c:formatCode>0.0</c:formatCode>
                <c:ptCount val="3"/>
                <c:pt idx="0">
                  <c:v>1.3745454545454545</c:v>
                </c:pt>
                <c:pt idx="1">
                  <c:v>4.2354545454545454</c:v>
                </c:pt>
                <c:pt idx="2">
                  <c:v>3.5872727272727274</c:v>
                </c:pt>
              </c:numCache>
            </c:numRef>
          </c:val>
        </c:ser>
        <c:ser>
          <c:idx val="0"/>
          <c:order val="1"/>
          <c:tx>
            <c:strRef>
              <c:f>'IPC salud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altos'!$O$22:$Q$22</c:f>
              <c:numCache>
                <c:formatCode>0.0</c:formatCode>
                <c:ptCount val="3"/>
                <c:pt idx="0">
                  <c:v>0.68363636363636371</c:v>
                </c:pt>
                <c:pt idx="1">
                  <c:v>3.0727272727272732</c:v>
                </c:pt>
                <c:pt idx="2">
                  <c:v>3.0818181818181825</c:v>
                </c:pt>
              </c:numCache>
            </c:numRef>
          </c:val>
        </c:ser>
        <c:ser>
          <c:idx val="2"/>
          <c:order val="2"/>
          <c:tx>
            <c:strRef>
              <c:f>'IPC salud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altos'!$O$23:$Q$23</c:f>
              <c:numCache>
                <c:formatCode>0.0</c:formatCode>
                <c:ptCount val="3"/>
                <c:pt idx="0">
                  <c:v>0.92818181818181822</c:v>
                </c:pt>
                <c:pt idx="1">
                  <c:v>2.02</c:v>
                </c:pt>
                <c:pt idx="2">
                  <c:v>3.1109090909090908</c:v>
                </c:pt>
              </c:numCache>
            </c:numRef>
          </c:val>
        </c:ser>
        <c:axId val="75487488"/>
        <c:axId val="75493376"/>
      </c:barChart>
      <c:catAx>
        <c:axId val="754874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93376"/>
        <c:crosses val="autoZero"/>
        <c:auto val="1"/>
        <c:lblAlgn val="ctr"/>
        <c:lblOffset val="100"/>
      </c:catAx>
      <c:valAx>
        <c:axId val="754933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87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88010179941938"/>
          <c:y val="8.3911057998425853E-2"/>
          <c:w val="0.11532150926462224"/>
          <c:h val="0.1933446118581342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8847202923164E-2"/>
                  <c:y val="0.122441389741536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altos'!$N$15:$N$16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altos'!$O$15:$O$16</c:f>
              <c:numCache>
                <c:formatCode>#,##0</c:formatCode>
                <c:ptCount val="2"/>
                <c:pt idx="0" formatCode="#,##0.0">
                  <c:v>3.9274999999999993</c:v>
                </c:pt>
                <c:pt idx="1">
                  <c:v>96.072500000000005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9989707168956819E-2"/>
          <c:y val="0.7867218292628676"/>
          <c:w val="0.7553393635712896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altos'!$O$21:$Q$21</c:f>
              <c:numCache>
                <c:formatCode>0.0</c:formatCode>
                <c:ptCount val="3"/>
                <c:pt idx="0">
                  <c:v>0.06</c:v>
                </c:pt>
                <c:pt idx="1">
                  <c:v>4.3575000000000008</c:v>
                </c:pt>
                <c:pt idx="2">
                  <c:v>5.5050000000000008</c:v>
                </c:pt>
              </c:numCache>
            </c:numRef>
          </c:val>
        </c:ser>
        <c:ser>
          <c:idx val="0"/>
          <c:order val="1"/>
          <c:tx>
            <c:strRef>
              <c:f>'IPC educación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altos'!$O$22:$Q$22</c:f>
              <c:numCache>
                <c:formatCode>0.0</c:formatCode>
                <c:ptCount val="3"/>
                <c:pt idx="0">
                  <c:v>-0.28375</c:v>
                </c:pt>
                <c:pt idx="1">
                  <c:v>3.1737500000000001</c:v>
                </c:pt>
                <c:pt idx="2">
                  <c:v>3.8275000000000001</c:v>
                </c:pt>
              </c:numCache>
            </c:numRef>
          </c:val>
        </c:ser>
        <c:ser>
          <c:idx val="2"/>
          <c:order val="2"/>
          <c:tx>
            <c:strRef>
              <c:f>'IPC educación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altos'!$O$23:$Q$23</c:f>
              <c:numCache>
                <c:formatCode>0.0</c:formatCode>
                <c:ptCount val="3"/>
                <c:pt idx="0">
                  <c:v>-9.375E-2</c:v>
                </c:pt>
                <c:pt idx="1">
                  <c:v>3.3787500000000006</c:v>
                </c:pt>
                <c:pt idx="2">
                  <c:v>3.9274999999999993</c:v>
                </c:pt>
              </c:numCache>
            </c:numRef>
          </c:val>
        </c:ser>
        <c:axId val="76445568"/>
        <c:axId val="76447104"/>
      </c:barChart>
      <c:catAx>
        <c:axId val="764455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47104"/>
        <c:crosses val="autoZero"/>
        <c:auto val="1"/>
        <c:lblAlgn val="ctr"/>
        <c:lblOffset val="100"/>
      </c:catAx>
      <c:valAx>
        <c:axId val="764471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45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1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0729761720961379E-3"/>
                  <c:y val="0.1098023933448996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altos'!$N$15:$N$16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altos'!$O$15:$O$16</c:f>
              <c:numCache>
                <c:formatCode>#,##0</c:formatCode>
                <c:ptCount val="2"/>
                <c:pt idx="0" formatCode="#,##0.0">
                  <c:v>1.0547058823529412</c:v>
                </c:pt>
                <c:pt idx="1">
                  <c:v>98.945294117647052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597550306211748E-2"/>
          <c:y val="0.79124160327416804"/>
          <c:w val="0.71700830079166855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altos'!$O$21:$Q$21</c:f>
              <c:numCache>
                <c:formatCode>0.0</c:formatCode>
                <c:ptCount val="3"/>
                <c:pt idx="0">
                  <c:v>0.58176470588235285</c:v>
                </c:pt>
                <c:pt idx="1">
                  <c:v>0.58176470588235285</c:v>
                </c:pt>
                <c:pt idx="2">
                  <c:v>-3.4964705882352938</c:v>
                </c:pt>
              </c:numCache>
            </c:numRef>
          </c:val>
        </c:ser>
        <c:ser>
          <c:idx val="0"/>
          <c:order val="1"/>
          <c:tx>
            <c:strRef>
              <c:f>'IPC diversión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altos'!$O$22:$Q$22</c:f>
              <c:numCache>
                <c:formatCode>0.0</c:formatCode>
                <c:ptCount val="3"/>
                <c:pt idx="0">
                  <c:v>-0.70411764705882351</c:v>
                </c:pt>
                <c:pt idx="1">
                  <c:v>-0.70411764705882351</c:v>
                </c:pt>
                <c:pt idx="2">
                  <c:v>1.4041176470588237</c:v>
                </c:pt>
              </c:numCache>
            </c:numRef>
          </c:val>
        </c:ser>
        <c:ser>
          <c:idx val="2"/>
          <c:order val="2"/>
          <c:tx>
            <c:strRef>
              <c:f>'IPC diversión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altos'!$O$23:$Q$23</c:f>
              <c:numCache>
                <c:formatCode>0.0</c:formatCode>
                <c:ptCount val="3"/>
                <c:pt idx="0">
                  <c:v>0.98411764705882354</c:v>
                </c:pt>
                <c:pt idx="1">
                  <c:v>0.98411764705882354</c:v>
                </c:pt>
                <c:pt idx="2">
                  <c:v>1.0547058823529412</c:v>
                </c:pt>
              </c:numCache>
            </c:numRef>
          </c:val>
        </c:ser>
        <c:axId val="78562816"/>
        <c:axId val="78564352"/>
      </c:barChart>
      <c:catAx>
        <c:axId val="785628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64352"/>
        <c:crosses val="autoZero"/>
        <c:auto val="1"/>
        <c:lblAlgn val="ctr"/>
        <c:lblOffset val="100"/>
      </c:catAx>
      <c:valAx>
        <c:axId val="785643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62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72875890513686"/>
          <c:y val="0.46119510061242325"/>
          <c:w val="0.11532150926462224"/>
          <c:h val="0.2423982502187227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9E-2"/>
          <c:y val="0.224355450869434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65657969224435E-2"/>
                  <c:y val="9.9230596175478261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altos'!$N$15:$N$16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altos'!$O$15:$O$16</c:f>
              <c:numCache>
                <c:formatCode>#,##0</c:formatCode>
                <c:ptCount val="2"/>
                <c:pt idx="0" formatCode="#,##0.0">
                  <c:v>3.3126666666666673</c:v>
                </c:pt>
                <c:pt idx="1">
                  <c:v>96.687333333333328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99E-2"/>
          <c:y val="0.79425471816022997"/>
          <c:w val="0.75941768412551669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altos'!$O$21:$Q$21</c:f>
              <c:numCache>
                <c:formatCode>0.0</c:formatCode>
                <c:ptCount val="3"/>
                <c:pt idx="0">
                  <c:v>7.4666666666666659E-2</c:v>
                </c:pt>
                <c:pt idx="1">
                  <c:v>0.53133333333333332</c:v>
                </c:pt>
                <c:pt idx="2">
                  <c:v>3.0753333333333335</c:v>
                </c:pt>
              </c:numCache>
            </c:numRef>
          </c:val>
        </c:ser>
        <c:ser>
          <c:idx val="0"/>
          <c:order val="1"/>
          <c:tx>
            <c:strRef>
              <c:f>'IPC transporte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altos'!$O$22:$Q$22</c:f>
              <c:numCache>
                <c:formatCode>0.0</c:formatCode>
                <c:ptCount val="3"/>
                <c:pt idx="0">
                  <c:v>2.7333333333333334E-2</c:v>
                </c:pt>
                <c:pt idx="1">
                  <c:v>1.6793333333333331</c:v>
                </c:pt>
                <c:pt idx="2">
                  <c:v>2.6533333333333333</c:v>
                </c:pt>
              </c:numCache>
            </c:numRef>
          </c:val>
        </c:ser>
        <c:ser>
          <c:idx val="2"/>
          <c:order val="2"/>
          <c:tx>
            <c:strRef>
              <c:f>'IPC transporte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altos'!$O$23:$Q$23</c:f>
              <c:numCache>
                <c:formatCode>0.0</c:formatCode>
                <c:ptCount val="3"/>
                <c:pt idx="0">
                  <c:v>0.57933333333333337</c:v>
                </c:pt>
                <c:pt idx="1">
                  <c:v>2.948</c:v>
                </c:pt>
                <c:pt idx="2">
                  <c:v>3.3126666666666673</c:v>
                </c:pt>
              </c:numCache>
            </c:numRef>
          </c:val>
        </c:ser>
        <c:axId val="78754944"/>
        <c:axId val="78756480"/>
      </c:barChart>
      <c:catAx>
        <c:axId val="787549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56480"/>
        <c:crosses val="autoZero"/>
        <c:auto val="1"/>
        <c:lblAlgn val="ctr"/>
        <c:lblOffset val="100"/>
      </c:catAx>
      <c:valAx>
        <c:axId val="787564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5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18"/>
          <c:y val="3.4528433945756783E-2"/>
          <c:w val="0.11532150926462224"/>
          <c:h val="0.1848818326750555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025164865144542E-2"/>
                  <c:y val="9.600207811362822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altos'!$N$15:$N$16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altos'!$O$15:$O$16</c:f>
              <c:numCache>
                <c:formatCode>#,##0</c:formatCode>
                <c:ptCount val="2"/>
                <c:pt idx="0" formatCode="#,##0.0">
                  <c:v>2.9024999999999999</c:v>
                </c:pt>
                <c:pt idx="1">
                  <c:v>97.097499999999997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045343469997256E-2"/>
          <c:y val="0.79570014846107495"/>
          <c:w val="0.8274986594417636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altos'!$O$21:$Q$21</c:f>
              <c:numCache>
                <c:formatCode>0.0</c:formatCode>
                <c:ptCount val="3"/>
                <c:pt idx="0">
                  <c:v>1.3525</c:v>
                </c:pt>
                <c:pt idx="1">
                  <c:v>2.3174999999999999</c:v>
                </c:pt>
                <c:pt idx="2">
                  <c:v>1.51</c:v>
                </c:pt>
              </c:numCache>
            </c:numRef>
          </c:val>
        </c:ser>
        <c:ser>
          <c:idx val="0"/>
          <c:order val="1"/>
          <c:tx>
            <c:strRef>
              <c:f>'IPC comunicacióne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altos'!$O$22:$Q$22</c:f>
              <c:numCache>
                <c:formatCode>0.0</c:formatCode>
                <c:ptCount val="3"/>
                <c:pt idx="0">
                  <c:v>-0.06</c:v>
                </c:pt>
                <c:pt idx="1">
                  <c:v>0.99</c:v>
                </c:pt>
                <c:pt idx="2">
                  <c:v>-1.0974999999999999</c:v>
                </c:pt>
              </c:numCache>
            </c:numRef>
          </c:val>
        </c:ser>
        <c:ser>
          <c:idx val="2"/>
          <c:order val="2"/>
          <c:tx>
            <c:strRef>
              <c:f>'IPC comunicacióne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altos'!$O$23:$Q$23</c:f>
              <c:numCache>
                <c:formatCode>0.0</c:formatCode>
                <c:ptCount val="3"/>
                <c:pt idx="0">
                  <c:v>0.38250000000000001</c:v>
                </c:pt>
                <c:pt idx="1">
                  <c:v>0.28000000000000003</c:v>
                </c:pt>
                <c:pt idx="2">
                  <c:v>-2.9024999999999999</c:v>
                </c:pt>
              </c:numCache>
            </c:numRef>
          </c:val>
        </c:ser>
        <c:axId val="78881536"/>
        <c:axId val="78883072"/>
      </c:barChart>
      <c:catAx>
        <c:axId val="788815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83072"/>
        <c:crosses val="autoZero"/>
        <c:auto val="1"/>
        <c:lblAlgn val="ctr"/>
        <c:lblOffset val="100"/>
      </c:catAx>
      <c:valAx>
        <c:axId val="788830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81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802530781213338"/>
          <c:y val="1.8313615320697977E-2"/>
          <c:w val="0.11532150926462224"/>
          <c:h val="0.1602437383769241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5355419784145242E-2"/>
                  <c:y val="9.74185517138414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altos'!$N$15:$N$16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altos'!$O$15:$O$16</c:f>
              <c:numCache>
                <c:formatCode>#,##0</c:formatCode>
                <c:ptCount val="2"/>
                <c:pt idx="0" formatCode="#,##0.0">
                  <c:v>4.0564705882352952</c:v>
                </c:pt>
                <c:pt idx="1">
                  <c:v>95.9435294117647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712481484369005E-2"/>
          <c:y val="0.81359081460898353"/>
          <c:w val="0.84491347295281061"/>
          <c:h val="8.875986722577831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92043099875672063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altos'!$O$21:$Q$21</c:f>
              <c:numCache>
                <c:formatCode>0.0</c:formatCode>
                <c:ptCount val="3"/>
                <c:pt idx="0">
                  <c:v>0.9358823529411765</c:v>
                </c:pt>
                <c:pt idx="1">
                  <c:v>0.9358823529411765</c:v>
                </c:pt>
                <c:pt idx="2">
                  <c:v>3.592352941176471</c:v>
                </c:pt>
              </c:numCache>
            </c:numRef>
          </c:val>
        </c:ser>
        <c:ser>
          <c:idx val="0"/>
          <c:order val="1"/>
          <c:tx>
            <c:strRef>
              <c:f>'IPC otros gastos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altos'!$O$22:$Q$22</c:f>
              <c:numCache>
                <c:formatCode>0.0</c:formatCode>
                <c:ptCount val="3"/>
                <c:pt idx="0">
                  <c:v>0.2435294117647058</c:v>
                </c:pt>
                <c:pt idx="1">
                  <c:v>0.2435294117647058</c:v>
                </c:pt>
                <c:pt idx="2">
                  <c:v>3.6570588235294119</c:v>
                </c:pt>
              </c:numCache>
            </c:numRef>
          </c:val>
        </c:ser>
        <c:ser>
          <c:idx val="2"/>
          <c:order val="2"/>
          <c:tx>
            <c:strRef>
              <c:f>'IPC otros gastos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altos'!$O$23:$Q$23</c:f>
              <c:numCache>
                <c:formatCode>0.0</c:formatCode>
                <c:ptCount val="3"/>
                <c:pt idx="0">
                  <c:v>1.7623529411764707</c:v>
                </c:pt>
                <c:pt idx="1">
                  <c:v>1.7623529411764707</c:v>
                </c:pt>
                <c:pt idx="2">
                  <c:v>4.0564705882352952</c:v>
                </c:pt>
              </c:numCache>
            </c:numRef>
          </c:val>
        </c:ser>
        <c:axId val="78995840"/>
        <c:axId val="78997376"/>
      </c:barChart>
      <c:catAx>
        <c:axId val="789958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97376"/>
        <c:crosses val="autoZero"/>
        <c:auto val="1"/>
        <c:lblAlgn val="ctr"/>
        <c:lblOffset val="100"/>
      </c:catAx>
      <c:valAx>
        <c:axId val="789973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95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829E-2"/>
          <c:w val="0.11532150926462224"/>
          <c:h val="0.224477182287698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ingreso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ngresos promedi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gresos promedi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ngresos promedi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ngresos promedi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gresos promedi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ngresos promedi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ngresos promedi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ngresos promedi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ingresos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ngresos baj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2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Ingresos baj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Ingresos baj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Ingresos baj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8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gresos baj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Ingresos baj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4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gresos bajos comunicacione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gresos baj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IPC ingresos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comunicacion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Ingresos alt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Ingresos alt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gresos alt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6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gresos alt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8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gresos alt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gresos alt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Ingresos alt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4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hyperlink" Target="#'Ingresos alt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Ingresos alt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9.xml"/><Relationship Id="rId3" Type="http://schemas.openxmlformats.org/officeDocument/2006/relationships/hyperlink" Target="#'IPC x grupo ing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0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3" Type="http://schemas.openxmlformats.org/officeDocument/2006/relationships/hyperlink" Target="#'IPC alimen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3.xml"/><Relationship Id="rId3" Type="http://schemas.openxmlformats.org/officeDocument/2006/relationships/hyperlink" Target="#'IPC vivienda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ing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4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IPC vestuario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7.xml"/><Relationship Id="rId3" Type="http://schemas.openxmlformats.org/officeDocument/2006/relationships/hyperlink" Target="#'IPC salud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hyperlink" Target="#'IPC educac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0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hyperlink" Target="#'IPC divers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2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IPC transport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hyperlink" Target="#'IPC comunicaci&#243;n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6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hyperlink" Target="#'IPC otros gas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8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hyperlink" Target="#'IPC x grupo 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IPC alimen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hyperlink" Target="#'IPC vivienda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4.xml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hyperlink" Target="#'IPC vestuario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hyperlink" Target="#'IPC salud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8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hyperlink" Target="#'IPC educac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0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hyperlink" Target="#'IPC divers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hyperlink" Target="#'IPC transport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4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hyperlink" Target="#'IPC comunicaci&#243;n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6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hyperlink" Target="#'IPC otros gas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8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hyperlink" Target="#'IPC x grupo 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0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hyperlink" Target="#'IPC alimen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2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hyperlink" Target="#'IPC vivienda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hyperlink" Target="#'IPC vestuario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hyperlink" Target="#'IPC salud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8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hyperlink" Target="#'IPC educac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0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hyperlink" Target="#'IPC divers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2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hyperlink" Target="#'IPC transport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4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hyperlink" Target="#'IPC comunicaci&#243;n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6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hyperlink" Target="#'IPC otros gas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8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3.png"/><Relationship Id="rId7" Type="http://schemas.openxmlformats.org/officeDocument/2006/relationships/chart" Target="../charts/chart1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hyperlink" Target="#'IPC comunicaci&#243;ne ing altos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28,7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2,7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3,3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114300</xdr:colOff>
      <xdr:row>38</xdr:row>
      <xdr:rowOff>28574</xdr:rowOff>
    </xdr:from>
    <xdr:to>
      <xdr:col>7</xdr:col>
      <xdr:colOff>390525</xdr:colOff>
      <xdr:row>49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323850</xdr:colOff>
      <xdr:row>38</xdr:row>
      <xdr:rowOff>38100</xdr:rowOff>
    </xdr:from>
    <xdr:to>
      <xdr:col>11</xdr:col>
      <xdr:colOff>0</xdr:colOff>
      <xdr:row>50</xdr:row>
      <xdr:rowOff>76199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333375</xdr:colOff>
      <xdr:row>38</xdr:row>
      <xdr:rowOff>19050</xdr:rowOff>
    </xdr:from>
    <xdr:to>
      <xdr:col>11</xdr:col>
      <xdr:colOff>9525</xdr:colOff>
      <xdr:row>50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352425</xdr:colOff>
      <xdr:row>38</xdr:row>
      <xdr:rowOff>114299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85725</xdr:colOff>
      <xdr:row>50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257174</xdr:colOff>
      <xdr:row>38</xdr:row>
      <xdr:rowOff>114299</xdr:rowOff>
    </xdr:from>
    <xdr:to>
      <xdr:col>11</xdr:col>
      <xdr:colOff>114299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114299</xdr:rowOff>
    </xdr:from>
    <xdr:to>
      <xdr:col>11</xdr:col>
      <xdr:colOff>95250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38</xdr:row>
      <xdr:rowOff>114299</xdr:rowOff>
    </xdr:from>
    <xdr:to>
      <xdr:col>11</xdr:col>
      <xdr:colOff>85725</xdr:colOff>
      <xdr:row>50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285750</xdr:colOff>
      <xdr:row>38</xdr:row>
      <xdr:rowOff>114300</xdr:rowOff>
    </xdr:from>
    <xdr:to>
      <xdr:col>11</xdr:col>
      <xdr:colOff>123825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38</xdr:row>
      <xdr:rowOff>114300</xdr:rowOff>
    </xdr:from>
    <xdr:to>
      <xdr:col>11</xdr:col>
      <xdr:colOff>76199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114299</xdr:rowOff>
    </xdr:from>
    <xdr:to>
      <xdr:col>11</xdr:col>
      <xdr:colOff>66675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114299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114299</xdr:rowOff>
    </xdr:from>
    <xdr:to>
      <xdr:col>11</xdr:col>
      <xdr:colOff>66675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114300</xdr:rowOff>
    </xdr:from>
    <xdr:to>
      <xdr:col>11</xdr:col>
      <xdr:colOff>9525</xdr:colOff>
      <xdr:row>50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304800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38</xdr:row>
      <xdr:rowOff>114300</xdr:rowOff>
    </xdr:from>
    <xdr:to>
      <xdr:col>11</xdr:col>
      <xdr:colOff>85725</xdr:colOff>
      <xdr:row>50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238125</xdr:colOff>
      <xdr:row>38</xdr:row>
      <xdr:rowOff>47624</xdr:rowOff>
    </xdr:from>
    <xdr:to>
      <xdr:col>11</xdr:col>
      <xdr:colOff>66675</xdr:colOff>
      <xdr:row>50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114300</xdr:rowOff>
    </xdr:from>
    <xdr:to>
      <xdr:col>11</xdr:col>
      <xdr:colOff>76200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38</xdr:row>
      <xdr:rowOff>114300</xdr:rowOff>
    </xdr:from>
    <xdr:to>
      <xdr:col>11</xdr:col>
      <xdr:colOff>47625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219074</xdr:colOff>
      <xdr:row>38</xdr:row>
      <xdr:rowOff>114299</xdr:rowOff>
    </xdr:from>
    <xdr:to>
      <xdr:col>11</xdr:col>
      <xdr:colOff>57149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9525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38</xdr:row>
      <xdr:rowOff>114300</xdr:rowOff>
    </xdr:from>
    <xdr:to>
      <xdr:col>11</xdr:col>
      <xdr:colOff>57149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104774</xdr:rowOff>
    </xdr:from>
    <xdr:to>
      <xdr:col>11</xdr:col>
      <xdr:colOff>76200</xdr:colOff>
      <xdr:row>50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38</xdr:row>
      <xdr:rowOff>114300</xdr:rowOff>
    </xdr:from>
    <xdr:to>
      <xdr:col>11</xdr:col>
      <xdr:colOff>57150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22</xdr:row>
      <xdr:rowOff>180974</xdr:rowOff>
    </xdr:from>
    <xdr:to>
      <xdr:col>4</xdr:col>
      <xdr:colOff>552450</xdr:colOff>
      <xdr:row>44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23</xdr:row>
      <xdr:rowOff>0</xdr:rowOff>
    </xdr:from>
    <xdr:to>
      <xdr:col>7</xdr:col>
      <xdr:colOff>1000124</xdr:colOff>
      <xdr:row>44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0.18752</cdr:x>
      <cdr:y>0.18283</cdr:y>
    </cdr:from>
    <cdr:to>
      <cdr:x>0.97522</cdr:x>
      <cdr:y>0.18712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69798" y="774949"/>
          <a:ext cx="2813565" cy="1818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0.18699</cdr:x>
      <cdr:y>0.19631</cdr:y>
    </cdr:from>
    <cdr:to>
      <cdr:x>0.97469</cdr:x>
      <cdr:y>0.20061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58990" y="832067"/>
          <a:ext cx="2776051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40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34</xdr:row>
      <xdr:rowOff>76199</xdr:rowOff>
    </xdr:from>
    <xdr:to>
      <xdr:col>11</xdr:col>
      <xdr:colOff>0</xdr:colOff>
      <xdr:row>49</xdr:row>
      <xdr:rowOff>171449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26</xdr:row>
      <xdr:rowOff>0</xdr:rowOff>
    </xdr:from>
    <xdr:to>
      <xdr:col>11</xdr:col>
      <xdr:colOff>28575</xdr:colOff>
      <xdr:row>41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23</xdr:row>
      <xdr:rowOff>57150</xdr:rowOff>
    </xdr:from>
    <xdr:to>
      <xdr:col>10</xdr:col>
      <xdr:colOff>619125</xdr:colOff>
      <xdr:row>37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581025</xdr:colOff>
      <xdr:row>21</xdr:row>
      <xdr:rowOff>142876</xdr:rowOff>
    </xdr:from>
    <xdr:to>
      <xdr:col>10</xdr:col>
      <xdr:colOff>590550</xdr:colOff>
      <xdr:row>39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57150</xdr:colOff>
      <xdr:row>22</xdr:row>
      <xdr:rowOff>19051</xdr:rowOff>
    </xdr:from>
    <xdr:to>
      <xdr:col>7</xdr:col>
      <xdr:colOff>123825</xdr:colOff>
      <xdr:row>39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95250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7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114675" y="330200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38</xdr:row>
      <xdr:rowOff>114299</xdr:rowOff>
    </xdr:from>
    <xdr:to>
      <xdr:col>11</xdr:col>
      <xdr:colOff>38100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40</xdr:row>
      <xdr:rowOff>28575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104775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180975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114300</xdr:rowOff>
    </xdr:from>
    <xdr:to>
      <xdr:col>7</xdr:col>
      <xdr:colOff>266700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542926</xdr:colOff>
      <xdr:row>23</xdr:row>
      <xdr:rowOff>142876</xdr:rowOff>
    </xdr:from>
    <xdr:to>
      <xdr:col>11</xdr:col>
      <xdr:colOff>9526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6</xdr:col>
      <xdr:colOff>628650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2417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9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0517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171451</xdr:colOff>
      <xdr:row>38</xdr:row>
      <xdr:rowOff>114300</xdr:rowOff>
    </xdr:from>
    <xdr:to>
      <xdr:col>11</xdr:col>
      <xdr:colOff>9526</xdr:colOff>
      <xdr:row>49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47625</xdr:colOff>
      <xdr:row>40</xdr:row>
      <xdr:rowOff>114300</xdr:rowOff>
    </xdr:from>
    <xdr:to>
      <xdr:col>11</xdr:col>
      <xdr:colOff>9525</xdr:colOff>
      <xdr:row>50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76201</xdr:colOff>
      <xdr:row>39</xdr:row>
      <xdr:rowOff>161925</xdr:rowOff>
    </xdr:from>
    <xdr:to>
      <xdr:col>7</xdr:col>
      <xdr:colOff>228601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27</xdr:row>
      <xdr:rowOff>0</xdr:rowOff>
    </xdr:from>
    <xdr:to>
      <xdr:col>7</xdr:col>
      <xdr:colOff>390525</xdr:colOff>
      <xdr:row>42</xdr:row>
      <xdr:rowOff>85726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142875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476250</xdr:colOff>
      <xdr:row>23</xdr:row>
      <xdr:rowOff>142876</xdr:rowOff>
    </xdr:from>
    <xdr:to>
      <xdr:col>11</xdr:col>
      <xdr:colOff>9525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7</xdr:col>
      <xdr:colOff>28575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2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0"/>
  <sheetViews>
    <sheetView tabSelected="1" zoomScale="85" zoomScaleNormal="85" zoomScaleSheetLayoutView="100" zoomScalePageLayoutView="80" workbookViewId="0">
      <selection activeCell="F13" sqref="F13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21" t="s">
        <v>1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2" t="s">
        <v>2</v>
      </c>
      <c r="C12" s="12"/>
      <c r="D12" s="12"/>
      <c r="E12" s="12"/>
      <c r="F12" s="12"/>
      <c r="G12" s="12"/>
      <c r="H12" s="74" t="s">
        <v>34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2" t="s">
        <v>235</v>
      </c>
      <c r="C14" s="13"/>
      <c r="D14" s="13"/>
      <c r="E14" s="13"/>
      <c r="F14" s="13"/>
      <c r="G14" s="73"/>
      <c r="H14" s="74" t="s">
        <v>90</v>
      </c>
      <c r="I14" s="19"/>
      <c r="J14" s="73"/>
      <c r="K14" s="73"/>
      <c r="L14" s="74" t="s">
        <v>91</v>
      </c>
      <c r="M14" s="9"/>
      <c r="N14" s="9"/>
      <c r="O14" s="9"/>
      <c r="P14" s="74" t="s">
        <v>92</v>
      </c>
      <c r="Q14" s="74"/>
      <c r="T14" s="11"/>
      <c r="U14" s="9"/>
    </row>
    <row r="15" spans="1:21">
      <c r="A15" s="7"/>
      <c r="B15" s="35"/>
      <c r="C15" s="36"/>
      <c r="D15" s="36"/>
      <c r="E15" s="36"/>
      <c r="F15" s="36"/>
      <c r="G15" s="36"/>
      <c r="T15" s="11"/>
      <c r="U15" s="9"/>
    </row>
    <row r="16" spans="1:21" ht="17.25" customHeight="1">
      <c r="A16" s="7"/>
      <c r="B16" s="37" t="s">
        <v>3</v>
      </c>
      <c r="G16" s="102"/>
      <c r="H16" s="75" t="s">
        <v>95</v>
      </c>
      <c r="I16" s="9"/>
      <c r="J16" s="39"/>
      <c r="K16" s="39"/>
      <c r="L16" s="34" t="s">
        <v>95</v>
      </c>
      <c r="M16" s="9"/>
      <c r="N16" s="9"/>
      <c r="O16" s="9"/>
      <c r="P16" s="34" t="s">
        <v>95</v>
      </c>
      <c r="T16" s="11"/>
      <c r="U16" s="9"/>
    </row>
    <row r="17" spans="1:21" ht="16.5" customHeight="1">
      <c r="A17" s="7"/>
      <c r="G17" s="36"/>
      <c r="H17" s="75" t="s">
        <v>96</v>
      </c>
      <c r="I17" s="9"/>
      <c r="J17" s="36"/>
      <c r="K17" s="36"/>
      <c r="L17" s="46" t="s">
        <v>96</v>
      </c>
      <c r="M17" s="9"/>
      <c r="N17" s="9"/>
      <c r="O17" s="9"/>
      <c r="P17" s="46" t="s">
        <v>96</v>
      </c>
      <c r="T17" s="11"/>
      <c r="U17" s="9"/>
    </row>
    <row r="18" spans="1:21" ht="16.5" customHeight="1">
      <c r="A18" s="7"/>
      <c r="H18" s="75" t="s">
        <v>97</v>
      </c>
      <c r="I18" s="9"/>
      <c r="J18" s="36"/>
      <c r="K18" s="36"/>
      <c r="L18" s="46" t="s">
        <v>97</v>
      </c>
      <c r="M18" s="9"/>
      <c r="N18" s="9"/>
      <c r="O18" s="9"/>
      <c r="P18" s="46" t="s">
        <v>97</v>
      </c>
      <c r="T18" s="11"/>
      <c r="U18" s="9"/>
    </row>
    <row r="19" spans="1:21" ht="16.5" customHeight="1">
      <c r="A19" s="7"/>
      <c r="C19" s="38"/>
      <c r="D19" s="38"/>
      <c r="E19" s="38"/>
      <c r="F19" s="38"/>
      <c r="H19" s="75" t="s">
        <v>98</v>
      </c>
      <c r="I19" s="9"/>
      <c r="J19" s="20"/>
      <c r="K19" s="20"/>
      <c r="L19" s="46" t="s">
        <v>98</v>
      </c>
      <c r="M19" s="9"/>
      <c r="N19" s="9"/>
      <c r="O19" s="9"/>
      <c r="P19" s="46" t="s">
        <v>98</v>
      </c>
      <c r="Q19" s="9"/>
      <c r="T19" s="11"/>
      <c r="U19" s="9"/>
    </row>
    <row r="20" spans="1:21" ht="16.5" customHeight="1">
      <c r="A20" s="7"/>
      <c r="B20" s="38"/>
      <c r="C20" s="38"/>
      <c r="D20" s="38"/>
      <c r="E20" s="38"/>
      <c r="F20" s="38"/>
      <c r="H20" s="75" t="s">
        <v>232</v>
      </c>
      <c r="I20" s="9"/>
      <c r="J20" s="20"/>
      <c r="K20" s="20"/>
      <c r="L20" s="46" t="s">
        <v>232</v>
      </c>
      <c r="M20" s="9"/>
      <c r="N20" s="9"/>
      <c r="O20" s="9"/>
      <c r="P20" s="46" t="s">
        <v>232</v>
      </c>
      <c r="Q20" s="9"/>
      <c r="T20" s="11"/>
      <c r="U20" s="9"/>
    </row>
    <row r="21" spans="1:21" ht="16.5" customHeight="1">
      <c r="A21" s="7"/>
      <c r="B21" s="38"/>
      <c r="C21" s="38"/>
      <c r="D21" s="38"/>
      <c r="E21" s="38"/>
      <c r="F21" s="38"/>
      <c r="H21" s="75" t="s">
        <v>233</v>
      </c>
      <c r="I21" s="9"/>
      <c r="J21" s="20"/>
      <c r="K21" s="20"/>
      <c r="L21" s="46" t="s">
        <v>233</v>
      </c>
      <c r="M21" s="9"/>
      <c r="N21" s="9"/>
      <c r="O21" s="9"/>
      <c r="P21" s="46" t="s">
        <v>233</v>
      </c>
      <c r="Q21" s="9"/>
      <c r="T21" s="11"/>
      <c r="U21" s="9"/>
    </row>
    <row r="22" spans="1:21" ht="16.5" customHeight="1">
      <c r="A22" s="7"/>
      <c r="B22" s="38"/>
      <c r="C22" s="38"/>
      <c r="D22" s="38"/>
      <c r="E22" s="38"/>
      <c r="F22" s="38"/>
      <c r="H22" s="75" t="s">
        <v>99</v>
      </c>
      <c r="I22" s="9"/>
      <c r="J22" s="41"/>
      <c r="K22" s="41"/>
      <c r="L22" s="46" t="s">
        <v>99</v>
      </c>
      <c r="M22" s="9"/>
      <c r="N22" s="9"/>
      <c r="O22" s="9"/>
      <c r="P22" s="46" t="s">
        <v>99</v>
      </c>
      <c r="Q22" s="9"/>
      <c r="T22" s="11"/>
      <c r="U22" s="9"/>
    </row>
    <row r="23" spans="1:21" ht="16.5" customHeight="1">
      <c r="A23" s="7"/>
      <c r="B23" s="38"/>
      <c r="C23" s="38"/>
      <c r="D23" s="38"/>
      <c r="E23" s="38"/>
      <c r="F23" s="38"/>
      <c r="H23" s="75" t="s">
        <v>100</v>
      </c>
      <c r="I23" s="9"/>
      <c r="J23" s="41"/>
      <c r="K23" s="41"/>
      <c r="L23" s="46" t="s">
        <v>100</v>
      </c>
      <c r="M23" s="9"/>
      <c r="N23" s="9"/>
      <c r="O23" s="9"/>
      <c r="P23" s="46" t="s">
        <v>100</v>
      </c>
      <c r="Q23" s="9"/>
      <c r="T23" s="11"/>
      <c r="U23" s="9"/>
    </row>
    <row r="24" spans="1:21" ht="16.5" customHeight="1">
      <c r="A24" s="7"/>
      <c r="B24" s="38"/>
      <c r="C24" s="38"/>
      <c r="D24" s="38"/>
      <c r="E24" s="38"/>
      <c r="F24" s="38"/>
      <c r="H24" s="34" t="s">
        <v>101</v>
      </c>
      <c r="I24" s="9"/>
      <c r="J24" s="41"/>
      <c r="K24" s="41"/>
      <c r="L24" s="46" t="s">
        <v>101</v>
      </c>
      <c r="M24" s="9"/>
      <c r="N24" s="9"/>
      <c r="O24" s="9"/>
      <c r="P24" s="46" t="s">
        <v>101</v>
      </c>
      <c r="Q24" s="9"/>
      <c r="T24" s="11"/>
      <c r="U24" s="9"/>
    </row>
    <row r="25" spans="1:21" ht="16.5" customHeight="1">
      <c r="A25" s="7"/>
      <c r="B25" s="38"/>
      <c r="C25" s="38"/>
      <c r="D25" s="38"/>
      <c r="E25" s="38"/>
      <c r="F25" s="38"/>
      <c r="S25" s="40"/>
      <c r="T25" s="11"/>
      <c r="U25" s="9"/>
    </row>
    <row r="26" spans="1:21" ht="16.5" customHeight="1">
      <c r="A26" s="7"/>
      <c r="B26" s="38"/>
      <c r="C26" s="38"/>
      <c r="D26" s="38"/>
      <c r="E26" s="38"/>
      <c r="F26" s="38"/>
      <c r="S26" s="40"/>
      <c r="T26" s="11"/>
      <c r="U26" s="9"/>
    </row>
    <row r="27" spans="1:21" ht="16.5" customHeight="1">
      <c r="A27" s="7"/>
      <c r="B27" s="38"/>
      <c r="C27" s="38"/>
      <c r="D27" s="38"/>
      <c r="E27" s="38"/>
      <c r="F27" s="38"/>
      <c r="G27" s="37"/>
      <c r="S27" s="40"/>
      <c r="T27" s="11"/>
      <c r="U27" s="9"/>
    </row>
    <row r="28" spans="1:21" ht="16.5" customHeight="1">
      <c r="A28" s="7"/>
      <c r="B28" s="37" t="s">
        <v>234</v>
      </c>
      <c r="C28" s="38"/>
      <c r="D28" s="38"/>
      <c r="E28" s="38"/>
      <c r="F28" s="38"/>
      <c r="G28" s="38"/>
      <c r="H28" s="46" t="s">
        <v>93</v>
      </c>
      <c r="I28" s="9"/>
      <c r="J28" s="15"/>
      <c r="K28" s="15"/>
      <c r="M28" s="46" t="s">
        <v>94</v>
      </c>
      <c r="Q28" s="46" t="s">
        <v>227</v>
      </c>
      <c r="S28" s="40"/>
      <c r="T28" s="11"/>
      <c r="U28" s="9"/>
    </row>
    <row r="29" spans="1:21" ht="16.5" customHeight="1">
      <c r="A29" s="7"/>
      <c r="B29" s="38"/>
      <c r="C29" s="38"/>
      <c r="D29" s="38"/>
      <c r="E29" s="38"/>
      <c r="F29" s="38"/>
      <c r="G29" s="38"/>
      <c r="H29" s="20"/>
      <c r="I29" s="43"/>
      <c r="J29" s="20"/>
      <c r="K29" s="20"/>
      <c r="L29" s="34"/>
      <c r="M29" s="33"/>
      <c r="N29" s="9"/>
      <c r="O29" s="9"/>
      <c r="Q29" s="33"/>
      <c r="S29" s="40"/>
      <c r="T29" s="11"/>
      <c r="U29" s="9"/>
    </row>
    <row r="30" spans="1:21" ht="16.5" customHeight="1">
      <c r="A30" s="7"/>
      <c r="B30" s="38"/>
      <c r="C30" s="38"/>
      <c r="D30" s="38"/>
      <c r="E30" s="38"/>
      <c r="F30" s="38"/>
      <c r="G30" s="38"/>
      <c r="H30" s="46" t="s">
        <v>95</v>
      </c>
      <c r="I30" s="9"/>
      <c r="J30" s="15"/>
      <c r="K30" s="15"/>
      <c r="M30" s="46" t="s">
        <v>95</v>
      </c>
      <c r="Q30" s="46" t="s">
        <v>95</v>
      </c>
      <c r="S30" s="40"/>
      <c r="T30" s="42"/>
      <c r="U30" s="9"/>
    </row>
    <row r="31" spans="1:21" ht="16.5" customHeight="1">
      <c r="A31" s="7"/>
      <c r="C31" s="38"/>
      <c r="D31" s="38"/>
      <c r="E31" s="38"/>
      <c r="F31" s="38"/>
      <c r="G31" s="38"/>
      <c r="H31" s="46" t="s">
        <v>96</v>
      </c>
      <c r="M31" s="46" t="s">
        <v>96</v>
      </c>
      <c r="Q31" s="46" t="s">
        <v>96</v>
      </c>
      <c r="T31" s="11"/>
      <c r="U31" s="9"/>
    </row>
    <row r="32" spans="1:21">
      <c r="A32" s="7"/>
      <c r="C32" s="20"/>
      <c r="D32" s="20"/>
      <c r="E32" s="20"/>
      <c r="F32" s="20"/>
      <c r="G32" s="20"/>
      <c r="H32" s="46" t="s">
        <v>97</v>
      </c>
      <c r="M32" s="46" t="s">
        <v>97</v>
      </c>
      <c r="Q32" s="46" t="s">
        <v>97</v>
      </c>
      <c r="T32" s="11"/>
      <c r="U32" s="9"/>
    </row>
    <row r="33" spans="1:21">
      <c r="A33" s="7"/>
      <c r="C33" s="20"/>
      <c r="D33" s="20"/>
      <c r="E33" s="20"/>
      <c r="F33" s="20"/>
      <c r="G33" s="20"/>
      <c r="H33" s="46" t="s">
        <v>98</v>
      </c>
      <c r="I33" s="22"/>
      <c r="J33" s="22"/>
      <c r="K33" s="22"/>
      <c r="L33" s="47"/>
      <c r="M33" s="46" t="s">
        <v>98</v>
      </c>
      <c r="N33" s="48"/>
      <c r="O33" s="48"/>
      <c r="Q33" s="46" t="s">
        <v>98</v>
      </c>
      <c r="T33" s="11"/>
      <c r="U33" s="9"/>
    </row>
    <row r="34" spans="1:21">
      <c r="A34" s="7"/>
      <c r="C34" s="20"/>
      <c r="D34" s="20"/>
      <c r="E34" s="20"/>
      <c r="F34" s="20"/>
      <c r="G34" s="20"/>
      <c r="H34" s="46" t="s">
        <v>232</v>
      </c>
      <c r="I34" s="20"/>
      <c r="J34" s="20"/>
      <c r="K34" s="20"/>
      <c r="M34" s="46" t="s">
        <v>232</v>
      </c>
      <c r="N34" s="20"/>
      <c r="O34" s="20"/>
      <c r="Q34" s="46" t="s">
        <v>232</v>
      </c>
      <c r="R34" s="9"/>
      <c r="S34" s="40"/>
      <c r="T34" s="11"/>
      <c r="U34" s="9"/>
    </row>
    <row r="35" spans="1:21" ht="17.25">
      <c r="A35" s="7"/>
      <c r="B35" s="38"/>
      <c r="C35" s="20"/>
      <c r="D35" s="20"/>
      <c r="E35" s="20"/>
      <c r="F35" s="20"/>
      <c r="G35" s="20"/>
      <c r="H35" s="46" t="s">
        <v>233</v>
      </c>
      <c r="I35" s="20"/>
      <c r="J35" s="20"/>
      <c r="K35" s="20"/>
      <c r="M35" s="46" t="s">
        <v>233</v>
      </c>
      <c r="N35" s="51"/>
      <c r="O35" s="51"/>
      <c r="Q35" s="46" t="s">
        <v>233</v>
      </c>
      <c r="R35" s="9"/>
      <c r="S35" s="40"/>
      <c r="T35" s="11"/>
      <c r="U35" s="9"/>
    </row>
    <row r="36" spans="1:21" ht="17.25">
      <c r="A36" s="7"/>
      <c r="B36" s="38"/>
      <c r="C36" s="20"/>
      <c r="D36" s="20"/>
      <c r="E36" s="20"/>
      <c r="F36" s="20"/>
      <c r="G36" s="20"/>
      <c r="H36" s="46" t="s">
        <v>99</v>
      </c>
      <c r="I36" s="20"/>
      <c r="J36" s="20"/>
      <c r="K36" s="20"/>
      <c r="M36" s="46" t="s">
        <v>99</v>
      </c>
      <c r="N36" s="51"/>
      <c r="O36" s="51"/>
      <c r="Q36" s="46" t="s">
        <v>99</v>
      </c>
      <c r="R36" s="9"/>
      <c r="S36" s="40"/>
      <c r="T36" s="11"/>
      <c r="U36" s="9"/>
    </row>
    <row r="37" spans="1:21" ht="17.25">
      <c r="A37" s="7"/>
      <c r="B37" s="38"/>
      <c r="C37" s="20"/>
      <c r="D37" s="20"/>
      <c r="E37" s="20"/>
      <c r="F37" s="20"/>
      <c r="G37" s="20"/>
      <c r="H37" s="46" t="s">
        <v>100</v>
      </c>
      <c r="I37" s="20"/>
      <c r="J37" s="20"/>
      <c r="K37" s="20"/>
      <c r="M37" s="46" t="s">
        <v>100</v>
      </c>
      <c r="N37" s="51"/>
      <c r="O37" s="51"/>
      <c r="Q37" s="46" t="s">
        <v>100</v>
      </c>
      <c r="R37" s="9"/>
      <c r="S37" s="40"/>
      <c r="T37" s="11"/>
      <c r="U37" s="9"/>
    </row>
    <row r="38" spans="1:21" ht="17.25">
      <c r="A38" s="7"/>
      <c r="B38" s="9"/>
      <c r="C38" s="20"/>
      <c r="D38" s="20"/>
      <c r="E38" s="20"/>
      <c r="F38" s="20"/>
      <c r="G38" s="20"/>
      <c r="H38" s="46" t="s">
        <v>101</v>
      </c>
      <c r="I38" s="20"/>
      <c r="J38" s="20"/>
      <c r="K38" s="20"/>
      <c r="M38" s="46" t="s">
        <v>101</v>
      </c>
      <c r="N38" s="51"/>
      <c r="O38" s="51"/>
      <c r="Q38" s="46" t="s">
        <v>101</v>
      </c>
      <c r="R38" s="44"/>
      <c r="S38" s="45"/>
      <c r="T38" s="11"/>
      <c r="U38" s="9"/>
    </row>
    <row r="39" spans="1:21" ht="17.25">
      <c r="A39" s="7"/>
      <c r="B39" s="9"/>
      <c r="R39" s="49"/>
      <c r="S39" s="50"/>
      <c r="T39" s="11"/>
      <c r="U39" s="9"/>
    </row>
    <row r="40" spans="1:21" ht="17.25">
      <c r="A40" s="7"/>
      <c r="B40" s="9"/>
      <c r="R40" s="44"/>
      <c r="S40" s="45"/>
      <c r="T40" s="11"/>
      <c r="U40" s="9"/>
    </row>
    <row r="41" spans="1:21" ht="17.25">
      <c r="A41" s="7"/>
      <c r="B41" s="9"/>
      <c r="R41" s="52"/>
      <c r="S41" s="45"/>
      <c r="T41" s="11"/>
      <c r="U41" s="9"/>
    </row>
    <row r="42" spans="1:21" ht="17.25">
      <c r="A42" s="7"/>
      <c r="B42" s="9"/>
      <c r="R42" s="52"/>
      <c r="S42" s="45"/>
      <c r="T42" s="11"/>
      <c r="U42" s="9"/>
    </row>
    <row r="43" spans="1:21" ht="17.25">
      <c r="A43" s="7"/>
      <c r="B43" s="9"/>
      <c r="R43" s="52"/>
      <c r="S43" s="45"/>
      <c r="T43" s="11"/>
      <c r="U43" s="9"/>
    </row>
    <row r="44" spans="1:21" ht="17.25">
      <c r="A44" s="7"/>
      <c r="B44" s="9"/>
      <c r="R44" s="52"/>
      <c r="S44" s="45"/>
      <c r="T44" s="11"/>
      <c r="U44" s="9"/>
    </row>
    <row r="45" spans="1:21" ht="17.25">
      <c r="A45" s="7"/>
      <c r="B45" s="9"/>
      <c r="C45" s="20"/>
      <c r="D45" s="20"/>
      <c r="E45" s="20"/>
      <c r="F45" s="20"/>
      <c r="G45" s="20"/>
      <c r="H45" s="46"/>
      <c r="I45" s="20"/>
      <c r="J45" s="20"/>
      <c r="K45" s="20"/>
      <c r="M45" s="51"/>
      <c r="N45" s="51"/>
      <c r="O45" s="51"/>
      <c r="P45" s="33"/>
      <c r="Q45" s="52"/>
      <c r="R45" s="53"/>
      <c r="S45" s="45"/>
      <c r="T45" s="11"/>
      <c r="U45" s="9"/>
    </row>
    <row r="46" spans="1:21" ht="17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54"/>
      <c r="M46" s="51"/>
      <c r="N46" s="51"/>
      <c r="O46" s="51"/>
      <c r="P46" s="33"/>
      <c r="Q46" s="52"/>
      <c r="R46" s="53"/>
      <c r="S46" s="45"/>
      <c r="T46" s="11"/>
      <c r="U46" s="9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54"/>
      <c r="M47" s="55"/>
      <c r="N47" s="55"/>
      <c r="O47" s="55"/>
      <c r="P47" s="54"/>
      <c r="Q47" s="49"/>
      <c r="R47" s="49"/>
      <c r="S47" s="44"/>
      <c r="T47" s="11"/>
      <c r="U47" s="9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44"/>
      <c r="Q48" s="44"/>
      <c r="R48" s="44"/>
      <c r="S48" s="44"/>
      <c r="T48" s="11"/>
      <c r="U48" s="9"/>
    </row>
    <row r="49" spans="1:20">
      <c r="A49" s="7"/>
      <c r="B49" s="23" t="s">
        <v>290</v>
      </c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44"/>
      <c r="Q49" s="44"/>
      <c r="R49" s="44"/>
      <c r="S49" s="44"/>
      <c r="T49" s="11"/>
    </row>
    <row r="50" spans="1:20">
      <c r="A50" s="24"/>
      <c r="B50" s="56" t="s">
        <v>4</v>
      </c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8"/>
    </row>
  </sheetData>
  <mergeCells count="1">
    <mergeCell ref="B10:S10"/>
  </mergeCells>
  <hyperlinks>
    <hyperlink ref="H14" location="'IPC ingreso promedio'!Área_de_impresión" display="Ingresos Promedios (%)"/>
    <hyperlink ref="H12" location="'IPC (%)'!Área_de_impresión" display="IPC (%)"/>
    <hyperlink ref="H16" location="'Ingresos promedios alimentos'!Área_de_impresión" display="Alimentos"/>
    <hyperlink ref="H17:H24" location="'Población en edad de trabajar %'!A1" display="Población en edad de trabajar "/>
    <hyperlink ref="L14" location="'IPC ingresos bajos'!Área_de_impresión" display="Ingresos Bajos (%)"/>
    <hyperlink ref="P14" location="'IPC ingresos altos'!Área_de_impresión" display="Ingresos Altos (%)"/>
    <hyperlink ref="H17" location="'Ingresos promedios vivienda'!Área_de_impresión" display="Vivienda"/>
    <hyperlink ref="H18" location="'Ingresos promedios vestuario'!Área_de_impresión" display="Vestuario"/>
    <hyperlink ref="H19" location="'Ingresos promedios salud'!Área_de_impresión" display="Salud"/>
    <hyperlink ref="H20" location="'Ingresos promedios educacion'!Área_de_impresión" display="Educacion"/>
    <hyperlink ref="H21" location="'Ingresos promedios diversion'!Área_de_impresión" display="Diversion"/>
    <hyperlink ref="H22" location="'Ingresos promedios transporte'!Área_de_impresión" display="Transporte"/>
    <hyperlink ref="H23" location="'Ingresos promedios comunicacion'!Área_de_impresión" display="Comunicaciones"/>
    <hyperlink ref="H24" location="'Ingresos promedios otros gastos'!Área_de_impresión" display="Grupo Otros gastos"/>
    <hyperlink ref="P16" location="'Ingresos altos alimentos'!Área_de_impresión" display="Grupo Alimentos"/>
    <hyperlink ref="L24" location="'Ingresos bajos otros gastos'!Área_de_impresión" display="Grupo Otros gastos"/>
    <hyperlink ref="L23" location="'Ingresos bajos comunicaciones'!Área_de_impresión" display="Grupo Comunicaciones"/>
    <hyperlink ref="L22" location="'Ingresos bajos transporte'!Área_de_impresión" display="Grupo Transporte"/>
    <hyperlink ref="L21" location="'Ingresos bajos diversion'!Área_de_impresión" display="Grupo Diversion"/>
    <hyperlink ref="L20" location="'Ingresos bajos educacion'!Área_de_impresión" display="Grupo Educacion"/>
    <hyperlink ref="L19" location="'Ingresos bajos salud'!Área_de_impresión" display="Grupo Salud"/>
    <hyperlink ref="L18" location="'Ingresos bajos vestuario'!Área_de_impresión" display="Grupo Vestuario"/>
    <hyperlink ref="L17" location="'Ingresos bajos vivienda'!Área_de_impresión" display="Grupo Vivienda"/>
    <hyperlink ref="L16" location="'Ingresos bajos alimentos'!Área_de_impresión" display="Grupo Alimentos"/>
    <hyperlink ref="P24" location="'Ingresos altos otros gastos'!Área_de_impresión" display="Grupo Otros gastos"/>
    <hyperlink ref="P23" location="'Ingresos altos comunicacion'!Área_de_impresión" display="Grupo Comunicaciones"/>
    <hyperlink ref="P22" location="'Ingresos altos transporte'!Área_de_impresión" display="Grupo Transporte"/>
    <hyperlink ref="P21" location="'Ingresos altos diversion'!Área_de_impresión" display="Grupo Diversion"/>
    <hyperlink ref="P17" location="'Ingresos altos vivienda'!Área_de_impresión" display="Grupo Vivienda"/>
    <hyperlink ref="P18" location="'Ingresos altos vestuario'!Área_de_impresión" display="Grupo Vestuario"/>
    <hyperlink ref="P19" location="'Ingresos altos salud'!Área_de_impresión" display="Grupo Salud"/>
    <hyperlink ref="P20" location="'Ingresos altos educacion'!Área_de_impresión" display="Grupo Educacion"/>
    <hyperlink ref="H28" location="'IPC x grupo ing promedio'!Área_de_impresión" display="Ingresos Promedios por Grupo Gastos(%)"/>
    <hyperlink ref="H30" location="'IPC alimentos ing promedios'!Área_de_impresión" display="Grupo Alimentos"/>
    <hyperlink ref="H31" location="'IPC vivienda ing promedios'!Área_de_impresión" display="Grupo Vivienda"/>
    <hyperlink ref="H32" location="'IPC vestuario ing promedios'!Área_de_impresión" display="Grupo Vestuario"/>
    <hyperlink ref="H33" location="'IPC salud ing promedios'!Área_de_impresión" display="Grupo Salud"/>
    <hyperlink ref="H34" location="'IPC educación ing promedios'!Área_de_impresión" display="Grupo Educacion"/>
    <hyperlink ref="H35" location="'IPC diversión ing promedios'!Área_de_impresión" display="Grupo Diversion"/>
    <hyperlink ref="H36" location="'IPC transporte ing promedios'!Área_de_impresión" display="Grupo Transporte"/>
    <hyperlink ref="H37" location="'IPC comunicacióne ing promedios'!Área_de_impresión" display="Grupo Comunicaciones"/>
    <hyperlink ref="H38" location="'IPC otros gastos ing promedios'!Área_de_impresión" display="Grupo Otros gastos"/>
    <hyperlink ref="M28" location="'IPC x grupo  ing bajos'!Área_de_impresión" display="Ingresos Bajos por Grupo Gastos(%)"/>
    <hyperlink ref="M30" location="'IPC alimentos ing bajos'!Área_de_impresión" display="Grupo Alimentos"/>
    <hyperlink ref="M31" location="'IPC vivienda ing bajos'!Área_de_impresión" display="Grupo Vivienda"/>
    <hyperlink ref="M32" location="'IPC vestuario ing bajos'!Área_de_impresión" display="Grupo Vestuario"/>
    <hyperlink ref="M33" location="'IPC salud ing bajos'!Área_de_impresión" display="Grupo Salud"/>
    <hyperlink ref="M34" location="'IPC educación ing bajos'!Área_de_impresión" display="Grupo Educacion"/>
    <hyperlink ref="M35" location="'IPC diversión ing bajos'!Área_de_impresión" display="Grupo Diversion"/>
    <hyperlink ref="M36" location="'IPC transporte ing bajos'!Área_de_impresión" display="Grupo Transporte"/>
    <hyperlink ref="M37" location="'IPC comunicacióne ing bajos'!Área_de_impresión" display="Grupo Comunicaciones"/>
    <hyperlink ref="M38" location="'IPC otros gastos ing bajos'!Área_de_impresión" display="Grupo Otros gastos"/>
    <hyperlink ref="Q28" location="'IPC x grupo  ing altos'!Área_de_impresión" display="Ingresos Altos por Grupo Gastos(%)"/>
    <hyperlink ref="Q30" location="'IPC alimentos ing altos'!Área_de_impresión" display="Grupo Alimentos"/>
    <hyperlink ref="Q31" location="'IPC vivienda ing altos'!Área_de_impresión" display="Grupo Vivienda"/>
    <hyperlink ref="Q32" location="'IPC vestuario ing altos'!Área_de_impresión" display="Grupo Vestuario"/>
    <hyperlink ref="Q33" location="'IPC salud ing altos'!Área_de_impresión" display="Grupo Salud"/>
    <hyperlink ref="Q34" location="'IPC educación ing altos'!Área_de_impresión" display="Grupo Educacion"/>
    <hyperlink ref="Q35" location="'IPC diversión ing altos'!Área_de_impresión" display="Grupo Diversion"/>
    <hyperlink ref="Q36" location="'IPC transporte ing altos'!Área_de_impresión" display="Grupo Transporte"/>
    <hyperlink ref="Q37" location="'IPC comunicacióne ing altos'!Área_de_impresión" display="Grupo Comunicaciones"/>
    <hyperlink ref="Q38" location="'IPC otros gastos ing altos'!Área_de_impresión" display="Grupo Otros gas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SheetLayoutView="100" workbookViewId="0">
      <selection activeCell="B7" sqref="B7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>
      <c r="A7" s="7"/>
      <c r="B7" s="8"/>
      <c r="C7" s="122"/>
      <c r="D7" s="122"/>
      <c r="E7" s="122"/>
      <c r="F7" s="122"/>
      <c r="G7" s="122"/>
      <c r="H7" s="122"/>
      <c r="I7" s="122"/>
      <c r="J7" s="11"/>
    </row>
    <row r="8" spans="1:13">
      <c r="A8" s="7"/>
      <c r="B8" s="8"/>
      <c r="C8" s="122"/>
      <c r="D8" s="122"/>
      <c r="E8" s="122"/>
      <c r="F8" s="122"/>
      <c r="G8" s="122"/>
      <c r="H8" s="122"/>
      <c r="I8" s="122"/>
      <c r="J8" s="11"/>
    </row>
    <row r="9" spans="1:13">
      <c r="A9" s="7"/>
      <c r="B9" s="122" t="s">
        <v>33</v>
      </c>
      <c r="C9" s="122"/>
      <c r="D9" s="122"/>
      <c r="E9" s="122"/>
      <c r="F9" s="122"/>
      <c r="G9" s="122"/>
      <c r="H9" s="122"/>
      <c r="I9" s="8"/>
      <c r="J9" s="11"/>
    </row>
    <row r="10" spans="1:13" ht="15.75" customHeight="1">
      <c r="A10" s="7"/>
      <c r="B10" s="122" t="s">
        <v>225</v>
      </c>
      <c r="C10" s="122"/>
      <c r="D10" s="122"/>
      <c r="E10" s="122"/>
      <c r="F10" s="122"/>
      <c r="G10" s="122"/>
      <c r="H10" s="122"/>
      <c r="I10" s="12"/>
      <c r="J10" s="11"/>
    </row>
    <row r="11" spans="1:13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13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13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302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87" t="s">
        <v>301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102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6"/>
      <c r="E9" s="13"/>
      <c r="F9" s="13"/>
      <c r="G9" s="76"/>
      <c r="H9" s="13"/>
      <c r="I9" s="13"/>
      <c r="J9" s="7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6"/>
      <c r="E12" s="13"/>
      <c r="F12" s="13"/>
      <c r="G12" s="76"/>
      <c r="H12" s="13"/>
      <c r="I12" s="13"/>
      <c r="J12" s="76"/>
      <c r="K12" s="13"/>
      <c r="L12" s="11"/>
      <c r="M12" s="7"/>
    </row>
    <row r="13" spans="1:15">
      <c r="A13" s="7"/>
      <c r="B13" s="19" t="s">
        <v>5</v>
      </c>
      <c r="C13" s="77">
        <v>6.25</v>
      </c>
      <c r="D13" s="77">
        <v>20.319999999999997</v>
      </c>
      <c r="E13" s="77">
        <v>40.160000000000004</v>
      </c>
      <c r="F13" s="103">
        <v>6.9999999999999951E-2</v>
      </c>
      <c r="G13" s="103">
        <v>14.34</v>
      </c>
      <c r="H13" s="103">
        <v>15.19</v>
      </c>
      <c r="I13" s="77">
        <v>2.6500000000000004</v>
      </c>
      <c r="J13" s="77">
        <v>15.670000000000002</v>
      </c>
      <c r="K13" s="77">
        <v>20.849999999999998</v>
      </c>
      <c r="L13" s="11"/>
      <c r="M13" s="7"/>
    </row>
    <row r="14" spans="1:15">
      <c r="A14" s="7"/>
      <c r="B14" s="9" t="s">
        <v>6</v>
      </c>
      <c r="C14" s="69">
        <f>C13-AVERAGE(C15:C38)</f>
        <v>0.11791666666666689</v>
      </c>
      <c r="D14" s="69">
        <f t="shared" ref="D14:K14" si="0">D13-AVERAGE(D15:D38)</f>
        <v>2.7862499999999955</v>
      </c>
      <c r="E14" s="69">
        <f t="shared" si="0"/>
        <v>17.010000000000009</v>
      </c>
      <c r="F14" s="104">
        <f t="shared" si="0"/>
        <v>-0.81791666666666663</v>
      </c>
      <c r="G14" s="104">
        <f t="shared" si="0"/>
        <v>2.2708333333333375</v>
      </c>
      <c r="H14" s="104">
        <f t="shared" si="0"/>
        <v>2.5670833333333327</v>
      </c>
      <c r="I14" s="69">
        <f t="shared" si="0"/>
        <v>-0.20291666666666641</v>
      </c>
      <c r="J14" s="69">
        <f t="shared" si="0"/>
        <v>2.8633333333333368</v>
      </c>
      <c r="K14" s="69">
        <f t="shared" si="0"/>
        <v>0.88291666666666302</v>
      </c>
      <c r="L14" s="11"/>
      <c r="M14" s="7"/>
    </row>
    <row r="15" spans="1:15">
      <c r="A15" s="7"/>
      <c r="B15" s="9" t="s">
        <v>23</v>
      </c>
      <c r="C15" s="70">
        <v>5.4799999999999995</v>
      </c>
      <c r="D15" s="70">
        <v>16.580000000000002</v>
      </c>
      <c r="E15" s="70">
        <v>0</v>
      </c>
      <c r="F15" s="104">
        <v>1.1799999999999997</v>
      </c>
      <c r="G15" s="104">
        <v>8.2100000000000009</v>
      </c>
      <c r="H15" s="104">
        <v>4.0699999999999994</v>
      </c>
      <c r="I15" s="70">
        <v>2.1100000000000003</v>
      </c>
      <c r="J15" s="70">
        <v>11.82</v>
      </c>
      <c r="K15" s="70">
        <v>16.270000000000003</v>
      </c>
      <c r="L15" s="11"/>
      <c r="M15" s="7"/>
      <c r="N15" s="17" t="s">
        <v>7</v>
      </c>
      <c r="O15" s="66">
        <f>+K17</f>
        <v>20.51</v>
      </c>
    </row>
    <row r="16" spans="1:15">
      <c r="A16" s="7"/>
      <c r="B16" s="9" t="s">
        <v>11</v>
      </c>
      <c r="C16" s="71">
        <v>2.78</v>
      </c>
      <c r="D16" s="71">
        <v>20.740000000000002</v>
      </c>
      <c r="E16" s="71">
        <v>44.480000000000004</v>
      </c>
      <c r="F16" s="105">
        <v>0.64</v>
      </c>
      <c r="G16" s="105">
        <v>12.080000000000002</v>
      </c>
      <c r="H16" s="105">
        <v>14.2</v>
      </c>
      <c r="I16" s="71">
        <v>4.2700000000000005</v>
      </c>
      <c r="J16" s="71">
        <v>13.889999999999997</v>
      </c>
      <c r="K16" s="69">
        <v>23.35</v>
      </c>
      <c r="L16" s="11"/>
      <c r="M16" s="7"/>
      <c r="N16" s="17" t="s">
        <v>5</v>
      </c>
      <c r="O16" s="18">
        <f>100-O15</f>
        <v>79.489999999999995</v>
      </c>
    </row>
    <row r="17" spans="1:17">
      <c r="A17" s="7"/>
      <c r="B17" s="19" t="s">
        <v>30</v>
      </c>
      <c r="C17" s="72">
        <v>7.48</v>
      </c>
      <c r="D17" s="72">
        <v>21.06</v>
      </c>
      <c r="E17" s="72">
        <v>38.97</v>
      </c>
      <c r="F17" s="72">
        <v>0.73</v>
      </c>
      <c r="G17" s="72">
        <v>14.43</v>
      </c>
      <c r="H17" s="72">
        <v>13.700000000000001</v>
      </c>
      <c r="I17" s="72">
        <v>2.9200000000000004</v>
      </c>
      <c r="J17" s="72">
        <v>15.430000000000001</v>
      </c>
      <c r="K17" s="72">
        <v>20.51</v>
      </c>
      <c r="L17" s="11"/>
      <c r="M17" s="7"/>
    </row>
    <row r="18" spans="1:17">
      <c r="A18" s="7"/>
      <c r="B18" s="9" t="s">
        <v>12</v>
      </c>
      <c r="C18" s="69">
        <v>2.0799999999999996</v>
      </c>
      <c r="D18" s="69">
        <v>23.780000000000008</v>
      </c>
      <c r="E18" s="69">
        <v>45.480000000000004</v>
      </c>
      <c r="F18" s="104">
        <v>2.2999999999999998</v>
      </c>
      <c r="G18" s="104">
        <v>22.759999999999998</v>
      </c>
      <c r="H18" s="104">
        <v>29.880000000000003</v>
      </c>
      <c r="I18" s="69">
        <v>1.26</v>
      </c>
      <c r="J18" s="69">
        <v>23.54</v>
      </c>
      <c r="K18" s="69">
        <v>29.249999999999996</v>
      </c>
      <c r="L18" s="11"/>
      <c r="M18" s="7"/>
    </row>
    <row r="19" spans="1:17">
      <c r="A19" s="7"/>
      <c r="B19" s="9" t="s">
        <v>10</v>
      </c>
      <c r="C19" s="69">
        <v>4.4800000000000004</v>
      </c>
      <c r="D19" s="69">
        <v>12.55</v>
      </c>
      <c r="E19" s="69">
        <v>31.150000000000002</v>
      </c>
      <c r="F19" s="104">
        <v>0.25000000000000011</v>
      </c>
      <c r="G19" s="104">
        <v>10.17</v>
      </c>
      <c r="H19" s="104">
        <v>7.11</v>
      </c>
      <c r="I19" s="69">
        <v>0.99000000000000021</v>
      </c>
      <c r="J19" s="69">
        <v>6.1800000000000006</v>
      </c>
      <c r="K19" s="69">
        <v>4.0599999999999987</v>
      </c>
      <c r="L19" s="11"/>
      <c r="M19" s="7"/>
    </row>
    <row r="20" spans="1:17">
      <c r="A20" s="7"/>
      <c r="B20" s="9" t="s">
        <v>13</v>
      </c>
      <c r="C20" s="69">
        <v>9.1</v>
      </c>
      <c r="D20" s="69">
        <v>24.07</v>
      </c>
      <c r="E20" s="69">
        <v>44.8</v>
      </c>
      <c r="F20" s="104">
        <v>-0.54</v>
      </c>
      <c r="G20" s="104">
        <v>13.68</v>
      </c>
      <c r="H20" s="104">
        <v>13.23</v>
      </c>
      <c r="I20" s="69">
        <v>5.4099999999999993</v>
      </c>
      <c r="J20" s="69">
        <v>18.13</v>
      </c>
      <c r="K20" s="69">
        <v>35.630000000000003</v>
      </c>
      <c r="L20" s="11"/>
      <c r="M20" s="7"/>
    </row>
    <row r="21" spans="1:17">
      <c r="A21" s="7"/>
      <c r="B21" s="9" t="s">
        <v>14</v>
      </c>
      <c r="C21" s="69">
        <v>10.73</v>
      </c>
      <c r="D21" s="69">
        <v>27.869999999999997</v>
      </c>
      <c r="E21" s="69">
        <v>52.12</v>
      </c>
      <c r="F21" s="104">
        <v>3.1100000000000003</v>
      </c>
      <c r="G21" s="104">
        <v>14.73</v>
      </c>
      <c r="H21" s="104">
        <v>24.659999999999997</v>
      </c>
      <c r="I21" s="69">
        <v>3.7699999999999996</v>
      </c>
      <c r="J21" s="69">
        <v>25.16</v>
      </c>
      <c r="K21" s="69">
        <v>18.810000000000002</v>
      </c>
      <c r="L21" s="11"/>
      <c r="M21" s="7"/>
    </row>
    <row r="22" spans="1:17">
      <c r="A22" s="7"/>
      <c r="B22" s="9" t="s">
        <v>27</v>
      </c>
      <c r="C22" s="69">
        <v>4.6099999999999994</v>
      </c>
      <c r="D22" s="69">
        <v>9.6999999999999993</v>
      </c>
      <c r="E22" s="69">
        <v>0</v>
      </c>
      <c r="F22" s="104">
        <v>1.7999999999999998</v>
      </c>
      <c r="G22" s="104">
        <v>8.9600000000000009</v>
      </c>
      <c r="H22" s="104">
        <v>9.0399999999999991</v>
      </c>
      <c r="I22" s="69">
        <v>1.99</v>
      </c>
      <c r="J22" s="69">
        <v>9.39</v>
      </c>
      <c r="K22" s="69">
        <v>17.5</v>
      </c>
      <c r="L22" s="11"/>
      <c r="M22" s="7"/>
    </row>
    <row r="23" spans="1:17">
      <c r="A23" s="7"/>
      <c r="B23" s="9" t="s">
        <v>16</v>
      </c>
      <c r="C23" s="69">
        <v>3.6999999999999997</v>
      </c>
      <c r="D23" s="69">
        <v>14.66</v>
      </c>
      <c r="E23" s="69">
        <v>0</v>
      </c>
      <c r="F23" s="104">
        <v>2.27</v>
      </c>
      <c r="G23" s="104">
        <v>14.98</v>
      </c>
      <c r="H23" s="104">
        <v>19.290000000000003</v>
      </c>
      <c r="I23" s="69">
        <v>2.5300000000000002</v>
      </c>
      <c r="J23" s="69">
        <v>11.820000000000002</v>
      </c>
      <c r="K23" s="69">
        <v>21.25</v>
      </c>
      <c r="L23" s="11"/>
      <c r="M23" s="7"/>
    </row>
    <row r="24" spans="1:17">
      <c r="A24" s="7"/>
      <c r="B24" s="9" t="s">
        <v>18</v>
      </c>
      <c r="C24" s="69">
        <v>3.25</v>
      </c>
      <c r="D24" s="69">
        <v>15.360000000000003</v>
      </c>
      <c r="E24" s="69">
        <v>33.209999999999994</v>
      </c>
      <c r="F24" s="104">
        <v>-2.7899999999999996</v>
      </c>
      <c r="G24" s="104">
        <v>8.2000000000000011</v>
      </c>
      <c r="H24" s="104">
        <v>10.96</v>
      </c>
      <c r="I24" s="69">
        <v>3.5</v>
      </c>
      <c r="J24" s="69">
        <v>18.690000000000001</v>
      </c>
      <c r="K24" s="69">
        <v>26.66</v>
      </c>
      <c r="L24" s="11"/>
      <c r="M24" s="7"/>
      <c r="O24" s="17" t="s">
        <v>103</v>
      </c>
      <c r="P24" s="17" t="s">
        <v>104</v>
      </c>
      <c r="Q24" s="17" t="s">
        <v>105</v>
      </c>
    </row>
    <row r="25" spans="1:17">
      <c r="A25" s="7"/>
      <c r="B25" s="9" t="s">
        <v>8</v>
      </c>
      <c r="C25" s="69">
        <v>3.58</v>
      </c>
      <c r="D25" s="69">
        <v>20.95</v>
      </c>
      <c r="E25" s="69">
        <v>41.39</v>
      </c>
      <c r="F25" s="104">
        <v>-4.2200000000000006</v>
      </c>
      <c r="G25" s="104">
        <v>16.87</v>
      </c>
      <c r="H25" s="104">
        <v>22.21</v>
      </c>
      <c r="I25" s="69">
        <v>1.6199999999999999</v>
      </c>
      <c r="J25" s="69">
        <v>21.62</v>
      </c>
      <c r="K25" s="69">
        <v>28.869999999999997</v>
      </c>
      <c r="L25" s="11"/>
      <c r="M25" s="7"/>
      <c r="N25" s="17">
        <v>2009</v>
      </c>
      <c r="O25" s="80">
        <f>+C17</f>
        <v>7.48</v>
      </c>
      <c r="P25" s="80">
        <f>+F17</f>
        <v>0.73</v>
      </c>
      <c r="Q25" s="80">
        <f>+I17</f>
        <v>2.9200000000000004</v>
      </c>
    </row>
    <row r="26" spans="1:17">
      <c r="A26" s="7"/>
      <c r="B26" s="9" t="s">
        <v>20</v>
      </c>
      <c r="C26" s="69">
        <v>9.6100000000000012</v>
      </c>
      <c r="D26" s="69">
        <v>18.489999999999998</v>
      </c>
      <c r="E26" s="69">
        <v>40.229999999999997</v>
      </c>
      <c r="F26" s="104">
        <v>2.3199999999999998</v>
      </c>
      <c r="G26" s="104">
        <v>15.750000000000002</v>
      </c>
      <c r="H26" s="104">
        <v>13.29</v>
      </c>
      <c r="I26" s="69">
        <v>2.52</v>
      </c>
      <c r="J26" s="69">
        <v>15.090000000000002</v>
      </c>
      <c r="K26" s="69">
        <v>21.869999999999997</v>
      </c>
      <c r="L26" s="11"/>
      <c r="M26" s="7"/>
      <c r="N26" s="17">
        <v>2010</v>
      </c>
      <c r="O26" s="80">
        <f>+D17</f>
        <v>21.06</v>
      </c>
      <c r="P26" s="80">
        <f>+G17</f>
        <v>14.43</v>
      </c>
      <c r="Q26" s="80">
        <f>+J17</f>
        <v>15.430000000000001</v>
      </c>
    </row>
    <row r="27" spans="1:17">
      <c r="A27" s="7"/>
      <c r="B27" s="9" t="s">
        <v>22</v>
      </c>
      <c r="C27" s="69">
        <v>14.709999999999997</v>
      </c>
      <c r="D27" s="69">
        <v>26.110000000000003</v>
      </c>
      <c r="E27" s="69">
        <v>56.879999999999995</v>
      </c>
      <c r="F27" s="104">
        <v>1.6900000000000004</v>
      </c>
      <c r="G27" s="104">
        <v>10.039999999999999</v>
      </c>
      <c r="H27" s="104">
        <v>16.009999999999998</v>
      </c>
      <c r="I27" s="69">
        <v>5.13</v>
      </c>
      <c r="J27" s="69">
        <v>16.34</v>
      </c>
      <c r="K27" s="69">
        <v>22.630000000000003</v>
      </c>
      <c r="L27" s="11"/>
      <c r="M27" s="7"/>
      <c r="N27" s="17">
        <v>2011</v>
      </c>
      <c r="O27" s="80">
        <f>+E17</f>
        <v>38.97</v>
      </c>
      <c r="P27" s="80">
        <f>+H17</f>
        <v>13.700000000000001</v>
      </c>
      <c r="Q27" s="80">
        <f>+K17</f>
        <v>20.51</v>
      </c>
    </row>
    <row r="28" spans="1:17">
      <c r="A28" s="7"/>
      <c r="B28" s="9" t="s">
        <v>19</v>
      </c>
      <c r="C28" s="69">
        <v>11.540000000000001</v>
      </c>
      <c r="D28" s="69">
        <v>20.12</v>
      </c>
      <c r="E28" s="69">
        <v>44.77</v>
      </c>
      <c r="F28" s="104">
        <v>0.27000000000000018</v>
      </c>
      <c r="G28" s="104">
        <v>9.2299999999999986</v>
      </c>
      <c r="H28" s="104">
        <v>8.8800000000000008</v>
      </c>
      <c r="I28" s="69">
        <v>3.64</v>
      </c>
      <c r="J28" s="69">
        <v>9.92</v>
      </c>
      <c r="K28" s="69">
        <v>15.87</v>
      </c>
      <c r="L28" s="11"/>
      <c r="M28" s="7"/>
    </row>
    <row r="29" spans="1:17">
      <c r="A29" s="7"/>
      <c r="B29" s="9" t="s">
        <v>15</v>
      </c>
      <c r="C29" s="69">
        <v>5.76</v>
      </c>
      <c r="D29" s="69">
        <v>17.950000000000003</v>
      </c>
      <c r="E29" s="69">
        <v>42.46</v>
      </c>
      <c r="F29" s="104">
        <v>1.0100000000000005</v>
      </c>
      <c r="G29" s="104">
        <v>13.940000000000001</v>
      </c>
      <c r="H29" s="104">
        <v>21.02</v>
      </c>
      <c r="I29" s="69">
        <v>2.15</v>
      </c>
      <c r="J29" s="69">
        <v>11.26</v>
      </c>
      <c r="K29" s="69">
        <v>18.600000000000005</v>
      </c>
      <c r="L29" s="11"/>
      <c r="M29" s="7"/>
    </row>
    <row r="30" spans="1:17">
      <c r="A30" s="7"/>
      <c r="B30" s="9" t="s">
        <v>24</v>
      </c>
      <c r="C30" s="69">
        <v>6.59</v>
      </c>
      <c r="D30" s="69">
        <v>14.749999999999996</v>
      </c>
      <c r="E30" s="69">
        <v>0</v>
      </c>
      <c r="F30" s="104">
        <v>0.62999999999999989</v>
      </c>
      <c r="G30" s="104">
        <v>10.719999999999999</v>
      </c>
      <c r="H30" s="104">
        <v>6.830000000000001</v>
      </c>
      <c r="I30" s="69">
        <v>3.78</v>
      </c>
      <c r="J30" s="69">
        <v>10.469999999999999</v>
      </c>
      <c r="K30" s="69">
        <v>17.71</v>
      </c>
      <c r="L30" s="11"/>
      <c r="M30" s="7"/>
    </row>
    <row r="31" spans="1:17">
      <c r="A31" s="7"/>
      <c r="B31" s="9" t="s">
        <v>28</v>
      </c>
      <c r="C31" s="69">
        <v>5.52</v>
      </c>
      <c r="D31" s="69">
        <v>9.1100000000000012</v>
      </c>
      <c r="E31" s="69">
        <v>0</v>
      </c>
      <c r="F31" s="104">
        <v>1.27</v>
      </c>
      <c r="G31" s="104">
        <v>5.9200000000000008</v>
      </c>
      <c r="H31" s="104">
        <v>4.32</v>
      </c>
      <c r="I31" s="69">
        <v>2.2999999999999998</v>
      </c>
      <c r="J31" s="69">
        <v>10.88</v>
      </c>
      <c r="K31" s="69">
        <v>18.059999999999999</v>
      </c>
      <c r="L31" s="11"/>
      <c r="M31" s="7"/>
    </row>
    <row r="32" spans="1:17">
      <c r="A32" s="7"/>
      <c r="B32" s="9" t="s">
        <v>32</v>
      </c>
      <c r="C32" s="69">
        <v>4.74</v>
      </c>
      <c r="D32" s="69">
        <v>10.69</v>
      </c>
      <c r="E32" s="69">
        <v>0</v>
      </c>
      <c r="F32" s="104">
        <v>-1.5100000000000005</v>
      </c>
      <c r="G32" s="104">
        <v>6.75</v>
      </c>
      <c r="H32" s="104">
        <v>0.78999999999999859</v>
      </c>
      <c r="I32" s="69">
        <v>2.1</v>
      </c>
      <c r="J32" s="69">
        <v>-10.9</v>
      </c>
      <c r="K32" s="69">
        <v>13.309999999999999</v>
      </c>
      <c r="L32" s="11"/>
      <c r="M32" s="7"/>
    </row>
    <row r="33" spans="1:14">
      <c r="A33" s="7"/>
      <c r="B33" s="9" t="s">
        <v>29</v>
      </c>
      <c r="C33" s="69">
        <v>5.25</v>
      </c>
      <c r="D33" s="69">
        <v>14.8</v>
      </c>
      <c r="E33" s="69">
        <v>0</v>
      </c>
      <c r="F33" s="104">
        <v>1.26</v>
      </c>
      <c r="G33" s="104">
        <v>7.4</v>
      </c>
      <c r="H33" s="104">
        <v>0.41999999999999926</v>
      </c>
      <c r="I33" s="69">
        <v>3.1599999999999997</v>
      </c>
      <c r="J33" s="69">
        <v>9.17</v>
      </c>
      <c r="K33" s="69">
        <v>18.829999999999998</v>
      </c>
      <c r="L33" s="11"/>
      <c r="M33" s="7"/>
    </row>
    <row r="34" spans="1:14">
      <c r="A34" s="7"/>
      <c r="B34" s="9" t="s">
        <v>31</v>
      </c>
      <c r="C34" s="69">
        <v>5.42</v>
      </c>
      <c r="D34" s="69">
        <v>15.140000000000002</v>
      </c>
      <c r="E34" s="69">
        <v>0</v>
      </c>
      <c r="F34" s="104">
        <v>2.4900000000000002</v>
      </c>
      <c r="G34" s="104">
        <v>15.19</v>
      </c>
      <c r="H34" s="104">
        <v>18.03</v>
      </c>
      <c r="I34" s="69">
        <v>3.0600000000000005</v>
      </c>
      <c r="J34" s="69">
        <v>11.48</v>
      </c>
      <c r="K34" s="69">
        <v>19.829999999999998</v>
      </c>
      <c r="L34" s="11"/>
      <c r="M34" s="7"/>
    </row>
    <row r="35" spans="1:14">
      <c r="A35" s="7"/>
      <c r="B35" s="9" t="s">
        <v>25</v>
      </c>
      <c r="C35" s="69">
        <v>5.8</v>
      </c>
      <c r="D35" s="69">
        <v>15.119999999999997</v>
      </c>
      <c r="E35" s="69">
        <v>0</v>
      </c>
      <c r="F35" s="104">
        <v>1.18</v>
      </c>
      <c r="G35" s="104">
        <v>7.5699999999999994</v>
      </c>
      <c r="H35" s="104">
        <v>4.0399999999999991</v>
      </c>
      <c r="I35" s="69">
        <v>2.04</v>
      </c>
      <c r="J35" s="69">
        <v>9.27</v>
      </c>
      <c r="K35" s="69">
        <v>15.910000000000002</v>
      </c>
      <c r="L35" s="11"/>
      <c r="M35" s="7"/>
    </row>
    <row r="36" spans="1:14">
      <c r="A36" s="7"/>
      <c r="B36" s="9" t="s">
        <v>26</v>
      </c>
      <c r="C36" s="69">
        <v>-0.37000000000000011</v>
      </c>
      <c r="D36" s="69">
        <v>13.63</v>
      </c>
      <c r="E36" s="69">
        <v>0</v>
      </c>
      <c r="F36" s="104">
        <v>2.4900000000000002</v>
      </c>
      <c r="G36" s="104">
        <v>13.12</v>
      </c>
      <c r="H36" s="104">
        <v>11.02</v>
      </c>
      <c r="I36" s="69">
        <v>1.71</v>
      </c>
      <c r="J36" s="69">
        <v>14.13</v>
      </c>
      <c r="K36" s="69">
        <v>15.47</v>
      </c>
      <c r="L36" s="11"/>
      <c r="M36" s="7"/>
    </row>
    <row r="37" spans="1:14">
      <c r="A37" s="7"/>
      <c r="B37" s="9" t="s">
        <v>21</v>
      </c>
      <c r="C37" s="69">
        <v>6.1700000000000008</v>
      </c>
      <c r="D37" s="69">
        <v>15.279999999999998</v>
      </c>
      <c r="E37" s="69">
        <v>0</v>
      </c>
      <c r="F37" s="104">
        <v>2.35</v>
      </c>
      <c r="G37" s="104">
        <v>15.189999999999998</v>
      </c>
      <c r="H37" s="104">
        <v>17.93</v>
      </c>
      <c r="I37" s="69">
        <v>4.7699999999999996</v>
      </c>
      <c r="J37" s="69">
        <v>12.52</v>
      </c>
      <c r="K37" s="69">
        <v>22.759999999999998</v>
      </c>
      <c r="L37" s="11"/>
      <c r="M37" s="7"/>
    </row>
    <row r="38" spans="1:14">
      <c r="A38" s="7"/>
      <c r="B38" s="9" t="s">
        <v>17</v>
      </c>
      <c r="C38" s="69">
        <v>9.16</v>
      </c>
      <c r="D38" s="69">
        <v>22.300000000000004</v>
      </c>
      <c r="E38" s="69">
        <v>39.659999999999997</v>
      </c>
      <c r="F38" s="104">
        <v>1.1299999999999999</v>
      </c>
      <c r="G38" s="104">
        <v>13.770000000000001</v>
      </c>
      <c r="H38" s="104">
        <v>12.02</v>
      </c>
      <c r="I38" s="69">
        <v>1.7400000000000002</v>
      </c>
      <c r="J38" s="69">
        <v>12.06</v>
      </c>
      <c r="K38" s="69">
        <v>16.200000000000003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22"/>
      <c r="D50" s="22"/>
      <c r="E50" s="22"/>
      <c r="F50" s="22"/>
      <c r="G50" s="22"/>
      <c r="H50" s="22"/>
      <c r="I50" s="22"/>
      <c r="J50" s="22"/>
      <c r="K50" s="63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10:E10"/>
    <mergeCell ref="F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8"/>
      <c r="E9" s="13"/>
      <c r="F9" s="13"/>
      <c r="G9" s="78"/>
      <c r="H9" s="13"/>
      <c r="I9" s="13"/>
      <c r="J9" s="78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8"/>
      <c r="E12" s="13"/>
      <c r="F12" s="13"/>
      <c r="G12" s="78"/>
      <c r="H12" s="13"/>
      <c r="I12" s="13"/>
      <c r="J12" s="78"/>
      <c r="K12" s="13"/>
      <c r="L12" s="11"/>
      <c r="M12" s="7"/>
    </row>
    <row r="13" spans="1:15">
      <c r="A13" s="7"/>
      <c r="B13" s="19" t="s">
        <v>5</v>
      </c>
      <c r="C13" s="77">
        <v>0.11</v>
      </c>
      <c r="D13" s="77">
        <v>0.52</v>
      </c>
      <c r="E13" s="77">
        <v>0.08</v>
      </c>
      <c r="F13" s="103">
        <v>1.86</v>
      </c>
      <c r="G13" s="103">
        <v>2.5299999999999998</v>
      </c>
      <c r="H13" s="103">
        <v>2.37</v>
      </c>
      <c r="I13" s="77">
        <v>8.67</v>
      </c>
      <c r="J13" s="77">
        <v>0.34</v>
      </c>
      <c r="K13" s="77">
        <v>3.93</v>
      </c>
      <c r="L13" s="11"/>
      <c r="M13" s="7"/>
    </row>
    <row r="14" spans="1:15">
      <c r="A14" s="7"/>
      <c r="B14" s="9" t="s">
        <v>6</v>
      </c>
      <c r="C14" s="69">
        <f>C13-AVERAGE(C15:C38)</f>
        <v>-0.22375</v>
      </c>
      <c r="D14" s="69">
        <f t="shared" ref="D14:K14" si="0">D13-AVERAGE(D15:D38)</f>
        <v>-4.7083333333333366E-2</v>
      </c>
      <c r="E14" s="69">
        <f t="shared" si="0"/>
        <v>0.05</v>
      </c>
      <c r="F14" s="104">
        <f t="shared" si="0"/>
        <v>-0.26958333333333306</v>
      </c>
      <c r="G14" s="104">
        <f t="shared" si="0"/>
        <v>2.1250000000000213E-2</v>
      </c>
      <c r="H14" s="104">
        <f t="shared" si="0"/>
        <v>0.25499999999999989</v>
      </c>
      <c r="I14" s="69">
        <f t="shared" si="0"/>
        <v>3.8537500000000007</v>
      </c>
      <c r="J14" s="69">
        <f t="shared" si="0"/>
        <v>6.1666666666666647E-2</v>
      </c>
      <c r="K14" s="69">
        <f t="shared" si="0"/>
        <v>0.37875000000000014</v>
      </c>
      <c r="L14" s="11"/>
      <c r="M14" s="7"/>
    </row>
    <row r="15" spans="1:15">
      <c r="A15" s="7"/>
      <c r="B15" s="9" t="s">
        <v>23</v>
      </c>
      <c r="C15" s="70">
        <v>-0.24</v>
      </c>
      <c r="D15" s="70">
        <v>0.59</v>
      </c>
      <c r="E15" s="70">
        <v>-0.11</v>
      </c>
      <c r="F15" s="104">
        <v>1.52</v>
      </c>
      <c r="G15" s="104">
        <v>2.4</v>
      </c>
      <c r="H15" s="104">
        <v>1.79</v>
      </c>
      <c r="I15" s="70">
        <v>0</v>
      </c>
      <c r="J15" s="70">
        <v>-1.63</v>
      </c>
      <c r="K15" s="70">
        <v>3.23</v>
      </c>
      <c r="L15" s="11"/>
      <c r="M15" s="7"/>
      <c r="N15" s="17" t="s">
        <v>7</v>
      </c>
      <c r="O15" s="66">
        <f>+K17</f>
        <v>3.84</v>
      </c>
    </row>
    <row r="16" spans="1:15">
      <c r="A16" s="7"/>
      <c r="B16" s="9" t="s">
        <v>11</v>
      </c>
      <c r="C16" s="71">
        <v>0.12</v>
      </c>
      <c r="D16" s="71">
        <v>0.1</v>
      </c>
      <c r="E16" s="71">
        <v>-0.01</v>
      </c>
      <c r="F16" s="105">
        <v>1.96</v>
      </c>
      <c r="G16" s="105">
        <v>1.1200000000000001</v>
      </c>
      <c r="H16" s="105">
        <v>2.11</v>
      </c>
      <c r="I16" s="71">
        <v>8.74</v>
      </c>
      <c r="J16" s="71">
        <v>-0.49</v>
      </c>
      <c r="K16" s="69">
        <v>5.34</v>
      </c>
      <c r="L16" s="11"/>
      <c r="M16" s="7"/>
      <c r="N16" s="17" t="s">
        <v>5</v>
      </c>
      <c r="O16" s="18">
        <f>100-(O15)</f>
        <v>96.16</v>
      </c>
    </row>
    <row r="17" spans="1:17">
      <c r="A17" s="7"/>
      <c r="B17" s="19" t="s">
        <v>30</v>
      </c>
      <c r="C17" s="72">
        <v>0.08</v>
      </c>
      <c r="D17" s="72">
        <v>0.67</v>
      </c>
      <c r="E17" s="72">
        <v>0.21</v>
      </c>
      <c r="F17" s="72">
        <v>1.87</v>
      </c>
      <c r="G17" s="72">
        <v>2.71</v>
      </c>
      <c r="H17" s="72">
        <v>2.4700000000000002</v>
      </c>
      <c r="I17" s="72">
        <v>8.9</v>
      </c>
      <c r="J17" s="72">
        <v>0.63</v>
      </c>
      <c r="K17" s="72">
        <v>3.84</v>
      </c>
      <c r="L17" s="11"/>
      <c r="M17" s="7"/>
    </row>
    <row r="18" spans="1:17">
      <c r="A18" s="7"/>
      <c r="B18" s="9" t="s">
        <v>12</v>
      </c>
      <c r="C18" s="69">
        <v>0.03</v>
      </c>
      <c r="D18" s="69">
        <v>0.76</v>
      </c>
      <c r="E18" s="69">
        <v>0</v>
      </c>
      <c r="F18" s="104">
        <v>2.2799999999999998</v>
      </c>
      <c r="G18" s="104">
        <v>3.06</v>
      </c>
      <c r="H18" s="104">
        <v>2.93</v>
      </c>
      <c r="I18" s="69">
        <v>9.31</v>
      </c>
      <c r="J18" s="69">
        <v>3.42</v>
      </c>
      <c r="K18" s="69">
        <v>4.3099999999999996</v>
      </c>
      <c r="L18" s="11"/>
      <c r="M18" s="7"/>
    </row>
    <row r="19" spans="1:17">
      <c r="A19" s="7"/>
      <c r="B19" s="9" t="s">
        <v>10</v>
      </c>
      <c r="C19" s="70">
        <v>0.01</v>
      </c>
      <c r="D19" s="70">
        <v>0.36</v>
      </c>
      <c r="E19" s="70">
        <v>-0.22</v>
      </c>
      <c r="F19" s="104">
        <v>1.79</v>
      </c>
      <c r="G19" s="104">
        <v>2.77</v>
      </c>
      <c r="H19" s="104">
        <v>3.16</v>
      </c>
      <c r="I19" s="70">
        <v>7.91</v>
      </c>
      <c r="J19" s="70">
        <v>-0.96</v>
      </c>
      <c r="K19" s="70">
        <v>4.59</v>
      </c>
      <c r="L19" s="11"/>
      <c r="M19" s="7"/>
      <c r="O19" s="17" t="s">
        <v>103</v>
      </c>
      <c r="P19" s="17" t="s">
        <v>104</v>
      </c>
      <c r="Q19" s="17" t="s">
        <v>105</v>
      </c>
    </row>
    <row r="20" spans="1:17">
      <c r="A20" s="7"/>
      <c r="B20" s="9" t="s">
        <v>13</v>
      </c>
      <c r="C20" s="69">
        <v>0.45</v>
      </c>
      <c r="D20" s="69">
        <v>-0.54</v>
      </c>
      <c r="E20" s="69">
        <v>-0.05</v>
      </c>
      <c r="F20" s="104">
        <v>1.92</v>
      </c>
      <c r="G20" s="104">
        <v>0</v>
      </c>
      <c r="H20" s="104">
        <v>1.9</v>
      </c>
      <c r="I20" s="69">
        <v>10.75</v>
      </c>
      <c r="J20" s="69">
        <v>-1.65</v>
      </c>
      <c r="K20" s="69">
        <v>6.04</v>
      </c>
      <c r="L20" s="11"/>
      <c r="M20" s="7"/>
      <c r="N20" s="17">
        <v>2009</v>
      </c>
      <c r="O20" s="80">
        <f>+C17</f>
        <v>0.08</v>
      </c>
      <c r="P20" s="80">
        <f>+F17</f>
        <v>1.87</v>
      </c>
      <c r="Q20" s="80">
        <f>+I17</f>
        <v>8.9</v>
      </c>
    </row>
    <row r="21" spans="1:17">
      <c r="A21" s="7"/>
      <c r="B21" s="9" t="s">
        <v>14</v>
      </c>
      <c r="C21" s="69">
        <v>0.61</v>
      </c>
      <c r="D21" s="69">
        <v>1.27</v>
      </c>
      <c r="E21" s="69">
        <v>-0.24</v>
      </c>
      <c r="F21" s="104">
        <v>3.54</v>
      </c>
      <c r="G21" s="104">
        <v>2.5499999999999998</v>
      </c>
      <c r="H21" s="104">
        <v>1.74</v>
      </c>
      <c r="I21" s="69">
        <v>12.08</v>
      </c>
      <c r="J21" s="69">
        <v>2.08</v>
      </c>
      <c r="K21" s="69">
        <v>1.57</v>
      </c>
      <c r="L21" s="11"/>
      <c r="M21" s="7"/>
      <c r="N21" s="17">
        <v>2010</v>
      </c>
      <c r="O21" s="80">
        <f>+D17</f>
        <v>0.67</v>
      </c>
      <c r="P21" s="80">
        <f>+G17</f>
        <v>2.71</v>
      </c>
      <c r="Q21" s="80">
        <f>+J17</f>
        <v>0.63</v>
      </c>
    </row>
    <row r="22" spans="1:17">
      <c r="A22" s="7"/>
      <c r="B22" s="9" t="s">
        <v>27</v>
      </c>
      <c r="C22" s="69">
        <v>0.56999999999999995</v>
      </c>
      <c r="D22" s="69">
        <v>0.59</v>
      </c>
      <c r="E22" s="69">
        <v>-0.18</v>
      </c>
      <c r="F22" s="104">
        <v>2.14</v>
      </c>
      <c r="G22" s="104">
        <v>2.25</v>
      </c>
      <c r="H22" s="104">
        <v>2.39</v>
      </c>
      <c r="I22" s="69">
        <v>0</v>
      </c>
      <c r="J22" s="69">
        <v>-0.46</v>
      </c>
      <c r="K22" s="69">
        <v>3.88</v>
      </c>
      <c r="L22" s="11"/>
      <c r="M22" s="7"/>
      <c r="N22" s="17">
        <v>2011</v>
      </c>
      <c r="O22" s="80">
        <f>+E17</f>
        <v>0.21</v>
      </c>
      <c r="P22" s="80">
        <f>+H17</f>
        <v>2.4700000000000002</v>
      </c>
      <c r="Q22" s="80">
        <f>+K17</f>
        <v>3.84</v>
      </c>
    </row>
    <row r="23" spans="1:17">
      <c r="A23" s="7"/>
      <c r="B23" s="9" t="s">
        <v>16</v>
      </c>
      <c r="C23" s="69">
        <v>0.17</v>
      </c>
      <c r="D23" s="69">
        <v>0.82</v>
      </c>
      <c r="E23" s="69">
        <v>-0.1</v>
      </c>
      <c r="F23" s="104">
        <v>1.89</v>
      </c>
      <c r="G23" s="104">
        <v>3.33</v>
      </c>
      <c r="H23" s="104">
        <v>2.39</v>
      </c>
      <c r="I23" s="69">
        <v>0</v>
      </c>
      <c r="J23" s="69">
        <v>0.78</v>
      </c>
      <c r="K23" s="69">
        <v>3.36</v>
      </c>
      <c r="L23" s="11"/>
      <c r="M23" s="7"/>
    </row>
    <row r="24" spans="1:17">
      <c r="A24" s="7"/>
      <c r="B24" s="9" t="s">
        <v>18</v>
      </c>
      <c r="C24" s="69">
        <v>0.28000000000000003</v>
      </c>
      <c r="D24" s="69">
        <v>0.33</v>
      </c>
      <c r="E24" s="69">
        <v>0.09</v>
      </c>
      <c r="F24" s="104">
        <v>1.3</v>
      </c>
      <c r="G24" s="104">
        <v>1.64</v>
      </c>
      <c r="H24" s="104">
        <v>2.61</v>
      </c>
      <c r="I24" s="69">
        <v>7.41</v>
      </c>
      <c r="J24" s="69">
        <v>-2.2999999999999998</v>
      </c>
      <c r="K24" s="69">
        <v>3.95</v>
      </c>
      <c r="L24" s="11"/>
      <c r="M24" s="7"/>
    </row>
    <row r="25" spans="1:17">
      <c r="A25" s="7"/>
      <c r="B25" s="9" t="s">
        <v>8</v>
      </c>
      <c r="C25" s="69">
        <v>-0.17</v>
      </c>
      <c r="D25" s="69">
        <v>0.28999999999999998</v>
      </c>
      <c r="E25" s="69">
        <v>0.18</v>
      </c>
      <c r="F25" s="104">
        <v>1.22</v>
      </c>
      <c r="G25" s="104">
        <v>2.5299999999999998</v>
      </c>
      <c r="H25" s="104">
        <v>1.91</v>
      </c>
      <c r="I25" s="69">
        <v>7.24</v>
      </c>
      <c r="J25" s="69">
        <v>0.14000000000000001</v>
      </c>
      <c r="K25" s="69">
        <v>4.08</v>
      </c>
      <c r="L25" s="11"/>
      <c r="M25" s="7"/>
    </row>
    <row r="26" spans="1:17">
      <c r="A26" s="7"/>
      <c r="B26" s="9" t="s">
        <v>20</v>
      </c>
      <c r="C26" s="69">
        <v>0.08</v>
      </c>
      <c r="D26" s="69">
        <v>0.67</v>
      </c>
      <c r="E26" s="69">
        <v>0.09</v>
      </c>
      <c r="F26" s="104">
        <v>1.47</v>
      </c>
      <c r="G26" s="104">
        <v>2.81</v>
      </c>
      <c r="H26" s="104">
        <v>1.93</v>
      </c>
      <c r="I26" s="69">
        <v>6.55</v>
      </c>
      <c r="J26" s="69">
        <v>0.17</v>
      </c>
      <c r="K26" s="69">
        <v>3.33</v>
      </c>
      <c r="L26" s="11"/>
      <c r="M26" s="7"/>
    </row>
    <row r="27" spans="1:17">
      <c r="A27" s="7"/>
      <c r="B27" s="9" t="s">
        <v>22</v>
      </c>
      <c r="C27" s="69">
        <v>0.12</v>
      </c>
      <c r="D27" s="69">
        <v>0.12</v>
      </c>
      <c r="E27" s="69">
        <v>-0.05</v>
      </c>
      <c r="F27" s="104">
        <v>1.7</v>
      </c>
      <c r="G27" s="104">
        <v>3.21</v>
      </c>
      <c r="H27" s="104">
        <v>2.4500000000000002</v>
      </c>
      <c r="I27" s="69">
        <v>11.2</v>
      </c>
      <c r="J27" s="69">
        <v>1.27</v>
      </c>
      <c r="K27" s="69">
        <v>3.92</v>
      </c>
      <c r="L27" s="11"/>
      <c r="M27" s="7"/>
    </row>
    <row r="28" spans="1:17">
      <c r="A28" s="7"/>
      <c r="B28" s="9" t="s">
        <v>19</v>
      </c>
      <c r="C28" s="69">
        <v>1.1499999999999999</v>
      </c>
      <c r="D28" s="69">
        <v>0.3</v>
      </c>
      <c r="E28" s="69">
        <v>0.22</v>
      </c>
      <c r="F28" s="104">
        <v>2.25</v>
      </c>
      <c r="G28" s="104">
        <v>1.99</v>
      </c>
      <c r="H28" s="104">
        <v>2</v>
      </c>
      <c r="I28" s="69">
        <v>9.82</v>
      </c>
      <c r="J28" s="69">
        <v>-1.18</v>
      </c>
      <c r="K28" s="69">
        <v>2.25</v>
      </c>
      <c r="L28" s="11"/>
      <c r="M28" s="7"/>
    </row>
    <row r="29" spans="1:17">
      <c r="A29" s="7"/>
      <c r="B29" s="9" t="s">
        <v>15</v>
      </c>
      <c r="C29" s="69">
        <v>-0.05</v>
      </c>
      <c r="D29" s="69">
        <v>0.32</v>
      </c>
      <c r="E29" s="69">
        <v>0.23</v>
      </c>
      <c r="F29" s="104">
        <v>1.42</v>
      </c>
      <c r="G29" s="104">
        <v>2.0499999999999998</v>
      </c>
      <c r="H29" s="104">
        <v>2.15</v>
      </c>
      <c r="I29" s="69">
        <v>8.1</v>
      </c>
      <c r="J29" s="69">
        <v>-1.96</v>
      </c>
      <c r="K29" s="69">
        <v>2.85</v>
      </c>
      <c r="L29" s="11"/>
      <c r="M29" s="7"/>
    </row>
    <row r="30" spans="1:17">
      <c r="A30" s="7"/>
      <c r="B30" s="9" t="s">
        <v>24</v>
      </c>
      <c r="C30" s="69">
        <v>0.81</v>
      </c>
      <c r="D30" s="69">
        <v>0.42</v>
      </c>
      <c r="E30" s="69">
        <v>-0.11</v>
      </c>
      <c r="F30" s="104">
        <v>2.2799999999999998</v>
      </c>
      <c r="G30" s="104">
        <v>2.7</v>
      </c>
      <c r="H30" s="104">
        <v>2.85</v>
      </c>
      <c r="I30" s="69">
        <v>0</v>
      </c>
      <c r="J30" s="69">
        <v>-0.14000000000000001</v>
      </c>
      <c r="K30" s="69">
        <v>3.1</v>
      </c>
      <c r="L30" s="11"/>
      <c r="M30" s="7"/>
    </row>
    <row r="31" spans="1:17">
      <c r="A31" s="7"/>
      <c r="B31" s="9" t="s">
        <v>28</v>
      </c>
      <c r="C31" s="69">
        <v>0.2</v>
      </c>
      <c r="D31" s="69">
        <v>0.47</v>
      </c>
      <c r="E31" s="69">
        <v>0.34</v>
      </c>
      <c r="F31" s="104">
        <v>2.11</v>
      </c>
      <c r="G31" s="104">
        <v>1.5</v>
      </c>
      <c r="H31" s="104">
        <v>1.74</v>
      </c>
      <c r="I31" s="69">
        <v>0</v>
      </c>
      <c r="J31" s="69">
        <v>-1.42</v>
      </c>
      <c r="K31" s="69">
        <v>5.2</v>
      </c>
      <c r="L31" s="11"/>
      <c r="M31" s="7"/>
    </row>
    <row r="32" spans="1:17">
      <c r="A32" s="7"/>
      <c r="B32" s="9" t="s">
        <v>32</v>
      </c>
      <c r="C32" s="69">
        <v>0.01</v>
      </c>
      <c r="D32" s="69">
        <v>1.07</v>
      </c>
      <c r="E32" s="69">
        <v>0.21</v>
      </c>
      <c r="F32" s="104">
        <v>2.2400000000000002</v>
      </c>
      <c r="G32" s="104">
        <v>3.22</v>
      </c>
      <c r="H32" s="104">
        <v>1.17</v>
      </c>
      <c r="I32" s="69">
        <v>0</v>
      </c>
      <c r="J32" s="69">
        <v>0.93</v>
      </c>
      <c r="K32" s="69">
        <v>1.59</v>
      </c>
      <c r="L32" s="11"/>
      <c r="M32" s="7"/>
    </row>
    <row r="33" spans="1:14">
      <c r="A33" s="7"/>
      <c r="B33" s="9" t="s">
        <v>29</v>
      </c>
      <c r="C33" s="69">
        <v>0.93</v>
      </c>
      <c r="D33" s="69">
        <v>0.82</v>
      </c>
      <c r="E33" s="69">
        <v>0.3</v>
      </c>
      <c r="F33" s="104">
        <v>3.67</v>
      </c>
      <c r="G33" s="104">
        <v>1.8</v>
      </c>
      <c r="H33" s="104">
        <v>1.51</v>
      </c>
      <c r="I33" s="69">
        <v>0</v>
      </c>
      <c r="J33" s="69">
        <v>0.28000000000000003</v>
      </c>
      <c r="K33" s="69">
        <v>3.79</v>
      </c>
      <c r="L33" s="11"/>
      <c r="M33" s="7"/>
    </row>
    <row r="34" spans="1:14">
      <c r="A34" s="7"/>
      <c r="B34" s="9" t="s">
        <v>31</v>
      </c>
      <c r="C34" s="69">
        <v>0.02</v>
      </c>
      <c r="D34" s="69">
        <v>0.71</v>
      </c>
      <c r="E34" s="69">
        <v>-0.3</v>
      </c>
      <c r="F34" s="104">
        <v>1.49</v>
      </c>
      <c r="G34" s="104">
        <v>1.94</v>
      </c>
      <c r="H34" s="104">
        <v>1.75</v>
      </c>
      <c r="I34" s="69">
        <v>0</v>
      </c>
      <c r="J34" s="69">
        <v>1.1599999999999999</v>
      </c>
      <c r="K34" s="69">
        <v>4.12</v>
      </c>
      <c r="L34" s="11"/>
      <c r="M34" s="7"/>
    </row>
    <row r="35" spans="1:14">
      <c r="A35" s="7"/>
      <c r="B35" s="9" t="s">
        <v>25</v>
      </c>
      <c r="C35" s="69">
        <v>0.55000000000000004</v>
      </c>
      <c r="D35" s="69">
        <v>0.99</v>
      </c>
      <c r="E35" s="69">
        <v>-0.23</v>
      </c>
      <c r="F35" s="104">
        <v>3.05</v>
      </c>
      <c r="G35" s="104">
        <v>3.54</v>
      </c>
      <c r="H35" s="104">
        <v>1.58</v>
      </c>
      <c r="I35" s="69">
        <v>0</v>
      </c>
      <c r="J35" s="69">
        <v>2.37</v>
      </c>
      <c r="K35" s="69">
        <v>2.57</v>
      </c>
      <c r="L35" s="11"/>
      <c r="M35" s="7"/>
    </row>
    <row r="36" spans="1:14">
      <c r="A36" s="7"/>
      <c r="B36" s="9" t="s">
        <v>26</v>
      </c>
      <c r="C36" s="69">
        <v>1.1000000000000001</v>
      </c>
      <c r="D36" s="69">
        <v>1.19</v>
      </c>
      <c r="E36" s="69">
        <v>0.23</v>
      </c>
      <c r="F36" s="104">
        <v>3.16</v>
      </c>
      <c r="G36" s="104">
        <v>4.59</v>
      </c>
      <c r="H36" s="104">
        <v>1.5</v>
      </c>
      <c r="I36" s="69">
        <v>0</v>
      </c>
      <c r="J36" s="69">
        <v>3</v>
      </c>
      <c r="K36" s="69">
        <v>-0.01</v>
      </c>
      <c r="L36" s="11"/>
      <c r="M36" s="7"/>
    </row>
    <row r="37" spans="1:14">
      <c r="A37" s="7"/>
      <c r="B37" s="9" t="s">
        <v>21</v>
      </c>
      <c r="C37" s="69">
        <v>1.1200000000000001</v>
      </c>
      <c r="D37" s="69">
        <v>0.65</v>
      </c>
      <c r="E37" s="69">
        <v>0.1</v>
      </c>
      <c r="F37" s="104">
        <v>3.29</v>
      </c>
      <c r="G37" s="104">
        <v>2.78</v>
      </c>
      <c r="H37" s="104">
        <v>1.71</v>
      </c>
      <c r="I37" s="69">
        <v>0</v>
      </c>
      <c r="J37" s="69">
        <v>0.46</v>
      </c>
      <c r="K37" s="69">
        <v>5.22</v>
      </c>
      <c r="L37" s="11"/>
      <c r="M37" s="7"/>
    </row>
    <row r="38" spans="1:14">
      <c r="A38" s="7"/>
      <c r="B38" s="9" t="s">
        <v>17</v>
      </c>
      <c r="C38" s="69">
        <v>0.06</v>
      </c>
      <c r="D38" s="69">
        <v>0.64</v>
      </c>
      <c r="E38" s="69">
        <v>0.12</v>
      </c>
      <c r="F38" s="104">
        <v>1.55</v>
      </c>
      <c r="G38" s="104">
        <v>3.72</v>
      </c>
      <c r="H38" s="104">
        <v>3.02</v>
      </c>
      <c r="I38" s="69">
        <v>7.58</v>
      </c>
      <c r="J38" s="69">
        <v>2.1800000000000002</v>
      </c>
      <c r="K38" s="69">
        <v>3.11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6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6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6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P6" s="100"/>
    </row>
    <row r="7" spans="1:16">
      <c r="A7" s="7"/>
      <c r="B7" s="8"/>
      <c r="C7" s="123" t="s">
        <v>44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6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6">
      <c r="A9" s="7"/>
      <c r="B9" s="8"/>
      <c r="C9" s="13"/>
      <c r="D9" s="78"/>
      <c r="E9" s="13"/>
      <c r="F9" s="13"/>
      <c r="G9" s="78"/>
      <c r="H9" s="13"/>
      <c r="I9" s="13"/>
      <c r="J9" s="78"/>
      <c r="K9" s="8"/>
      <c r="L9" s="11"/>
      <c r="M9" s="7"/>
    </row>
    <row r="10" spans="1:16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6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6" ht="12" customHeight="1">
      <c r="A12" s="7"/>
      <c r="B12" s="9"/>
      <c r="C12" s="13"/>
      <c r="D12" s="78"/>
      <c r="E12" s="13"/>
      <c r="F12" s="13"/>
      <c r="G12" s="78"/>
      <c r="H12" s="13"/>
      <c r="I12" s="13"/>
      <c r="J12" s="78"/>
      <c r="K12" s="13"/>
      <c r="L12" s="11"/>
      <c r="M12" s="7"/>
    </row>
    <row r="13" spans="1:16">
      <c r="A13" s="7"/>
      <c r="B13" s="19" t="s">
        <v>5</v>
      </c>
      <c r="C13" s="77">
        <v>0.93</v>
      </c>
      <c r="D13" s="77">
        <v>0.39</v>
      </c>
      <c r="E13" s="77">
        <v>0.51</v>
      </c>
      <c r="F13" s="103">
        <v>1.98</v>
      </c>
      <c r="G13" s="103">
        <v>1.32</v>
      </c>
      <c r="H13" s="103">
        <v>1.17</v>
      </c>
      <c r="I13" s="77">
        <v>6.71</v>
      </c>
      <c r="J13" s="77">
        <v>3.58</v>
      </c>
      <c r="K13" s="77">
        <v>3.53</v>
      </c>
      <c r="L13" s="11"/>
      <c r="M13" s="7"/>
    </row>
    <row r="14" spans="1:16">
      <c r="A14" s="7"/>
      <c r="B14" s="9" t="s">
        <v>6</v>
      </c>
      <c r="C14" s="62">
        <f>C13-AVERAGE(C15:C38)</f>
        <v>-1.7916666666666803E-2</v>
      </c>
      <c r="D14" s="62">
        <f t="shared" ref="D14:K14" si="0">D13-AVERAGE(D15:D38)</f>
        <v>1.87500000000001E-2</v>
      </c>
      <c r="E14" s="62">
        <f t="shared" si="0"/>
        <v>-0.23291666666666655</v>
      </c>
      <c r="F14" s="106">
        <f t="shared" si="0"/>
        <v>6.624999999999992E-2</v>
      </c>
      <c r="G14" s="106">
        <f t="shared" si="0"/>
        <v>-0.25875000000000004</v>
      </c>
      <c r="H14" s="106">
        <f t="shared" si="0"/>
        <v>-0.29291666666666694</v>
      </c>
      <c r="I14" s="62">
        <f t="shared" si="0"/>
        <v>2.8270833333333334</v>
      </c>
      <c r="J14" s="62">
        <f t="shared" si="0"/>
        <v>-0.26291666666666735</v>
      </c>
      <c r="K14" s="62">
        <f t="shared" si="0"/>
        <v>0.5316666666666654</v>
      </c>
      <c r="L14" s="11"/>
      <c r="M14" s="7"/>
    </row>
    <row r="15" spans="1:16">
      <c r="A15" s="7"/>
      <c r="B15" s="81" t="s">
        <v>23</v>
      </c>
      <c r="C15" s="70">
        <v>1.29</v>
      </c>
      <c r="D15" s="70">
        <v>0.47</v>
      </c>
      <c r="E15" s="70">
        <v>1.23</v>
      </c>
      <c r="F15" s="104">
        <v>1.95</v>
      </c>
      <c r="G15" s="104">
        <v>1.69</v>
      </c>
      <c r="H15" s="104">
        <v>2.2000000000000002</v>
      </c>
      <c r="I15" s="70">
        <v>0</v>
      </c>
      <c r="J15" s="70">
        <v>4.2699999999999996</v>
      </c>
      <c r="K15" s="70">
        <v>3.98</v>
      </c>
      <c r="L15" s="11"/>
      <c r="M15" s="7"/>
      <c r="N15" s="17" t="s">
        <v>7</v>
      </c>
      <c r="O15" s="66">
        <f>+K17</f>
        <v>4.13</v>
      </c>
    </row>
    <row r="16" spans="1:16">
      <c r="A16" s="7"/>
      <c r="B16" s="81" t="s">
        <v>11</v>
      </c>
      <c r="C16" s="71">
        <v>1.42</v>
      </c>
      <c r="D16" s="71">
        <v>0.12</v>
      </c>
      <c r="E16" s="71">
        <v>0.78</v>
      </c>
      <c r="F16" s="105">
        <v>2.13</v>
      </c>
      <c r="G16" s="105">
        <v>2.23</v>
      </c>
      <c r="H16" s="105">
        <v>1.83</v>
      </c>
      <c r="I16" s="71">
        <v>8.84</v>
      </c>
      <c r="J16" s="71">
        <v>3.15</v>
      </c>
      <c r="K16" s="69">
        <v>3.36</v>
      </c>
      <c r="L16" s="11"/>
      <c r="M16" s="7"/>
      <c r="N16" s="17" t="s">
        <v>5</v>
      </c>
      <c r="O16" s="18">
        <f>100-O15</f>
        <v>95.87</v>
      </c>
    </row>
    <row r="17" spans="1:17">
      <c r="A17" s="7"/>
      <c r="B17" s="82" t="s">
        <v>30</v>
      </c>
      <c r="C17" s="72">
        <v>0.82</v>
      </c>
      <c r="D17" s="72">
        <v>0.25</v>
      </c>
      <c r="E17" s="72">
        <v>0.37</v>
      </c>
      <c r="F17" s="72">
        <v>1.97</v>
      </c>
      <c r="G17" s="72">
        <v>0.89</v>
      </c>
      <c r="H17" s="72">
        <v>0.96</v>
      </c>
      <c r="I17" s="72">
        <v>5.88</v>
      </c>
      <c r="J17" s="72">
        <v>2.65</v>
      </c>
      <c r="K17" s="72">
        <v>4.13</v>
      </c>
      <c r="L17" s="11"/>
      <c r="M17" s="7"/>
    </row>
    <row r="18" spans="1:17">
      <c r="A18" s="7"/>
      <c r="B18" s="81" t="s">
        <v>12</v>
      </c>
      <c r="C18" s="69">
        <v>0.78</v>
      </c>
      <c r="D18" s="69">
        <v>0.39</v>
      </c>
      <c r="E18" s="69">
        <v>0.72</v>
      </c>
      <c r="F18" s="104">
        <v>2.09</v>
      </c>
      <c r="G18" s="104">
        <v>1.81</v>
      </c>
      <c r="H18" s="104">
        <v>1.92</v>
      </c>
      <c r="I18" s="69">
        <v>8.92</v>
      </c>
      <c r="J18" s="69">
        <v>3.22</v>
      </c>
      <c r="K18" s="69">
        <v>3.86</v>
      </c>
      <c r="L18" s="11"/>
      <c r="M18" s="7"/>
    </row>
    <row r="19" spans="1:17">
      <c r="A19" s="7"/>
      <c r="B19" s="81" t="s">
        <v>10</v>
      </c>
      <c r="C19" s="70">
        <v>0.57999999999999996</v>
      </c>
      <c r="D19" s="70">
        <v>0.96</v>
      </c>
      <c r="E19" s="70">
        <v>0.11</v>
      </c>
      <c r="F19" s="104">
        <v>1.55</v>
      </c>
      <c r="G19" s="104">
        <v>1.89</v>
      </c>
      <c r="H19" s="104">
        <v>0.18</v>
      </c>
      <c r="I19" s="70">
        <v>7.14</v>
      </c>
      <c r="J19" s="70">
        <v>5.63</v>
      </c>
      <c r="K19" s="70">
        <v>1.78</v>
      </c>
      <c r="L19" s="11"/>
      <c r="M19" s="7"/>
      <c r="O19" s="17" t="s">
        <v>103</v>
      </c>
      <c r="P19" s="17" t="s">
        <v>104</v>
      </c>
      <c r="Q19" s="17" t="s">
        <v>105</v>
      </c>
    </row>
    <row r="20" spans="1:17">
      <c r="A20" s="7"/>
      <c r="B20" s="81" t="s">
        <v>13</v>
      </c>
      <c r="C20" s="69">
        <v>0.46</v>
      </c>
      <c r="D20" s="69">
        <v>0.32</v>
      </c>
      <c r="E20" s="69">
        <v>0.94</v>
      </c>
      <c r="F20" s="104">
        <v>1.1599999999999999</v>
      </c>
      <c r="G20" s="104">
        <v>1.42</v>
      </c>
      <c r="H20" s="104">
        <v>1.55</v>
      </c>
      <c r="I20" s="69">
        <v>5.37</v>
      </c>
      <c r="J20" s="69">
        <v>2.58</v>
      </c>
      <c r="K20" s="69">
        <v>2.5</v>
      </c>
      <c r="L20" s="11"/>
      <c r="M20" s="7"/>
      <c r="N20" s="17">
        <v>2009</v>
      </c>
      <c r="O20" s="80">
        <f>+C17</f>
        <v>0.82</v>
      </c>
      <c r="P20" s="80">
        <f>+F17</f>
        <v>1.97</v>
      </c>
      <c r="Q20" s="80">
        <f>+I17</f>
        <v>5.88</v>
      </c>
    </row>
    <row r="21" spans="1:17">
      <c r="A21" s="7"/>
      <c r="B21" s="81" t="s">
        <v>14</v>
      </c>
      <c r="C21" s="69">
        <v>1.43</v>
      </c>
      <c r="D21" s="69">
        <v>0.98</v>
      </c>
      <c r="E21" s="69">
        <v>1.49</v>
      </c>
      <c r="F21" s="104">
        <v>2.73</v>
      </c>
      <c r="G21" s="104">
        <v>2.38</v>
      </c>
      <c r="H21" s="104">
        <v>2.82</v>
      </c>
      <c r="I21" s="69">
        <v>7.05</v>
      </c>
      <c r="J21" s="69">
        <v>6.76</v>
      </c>
      <c r="K21" s="69">
        <v>4.1900000000000004</v>
      </c>
      <c r="L21" s="11"/>
      <c r="M21" s="7"/>
      <c r="N21" s="17">
        <v>2010</v>
      </c>
      <c r="O21" s="80">
        <f>+D17</f>
        <v>0.25</v>
      </c>
      <c r="P21" s="80">
        <f>+G17</f>
        <v>0.89</v>
      </c>
      <c r="Q21" s="80">
        <f>+J17</f>
        <v>2.65</v>
      </c>
    </row>
    <row r="22" spans="1:17">
      <c r="A22" s="7"/>
      <c r="B22" s="81" t="s">
        <v>27</v>
      </c>
      <c r="C22" s="69">
        <v>0.69</v>
      </c>
      <c r="D22" s="69">
        <v>0.57999999999999996</v>
      </c>
      <c r="E22" s="69">
        <v>0.57999999999999996</v>
      </c>
      <c r="F22" s="104">
        <v>1.63</v>
      </c>
      <c r="G22" s="104">
        <v>2.0499999999999998</v>
      </c>
      <c r="H22" s="104">
        <v>0.96</v>
      </c>
      <c r="I22" s="69">
        <v>0</v>
      </c>
      <c r="J22" s="69">
        <v>6.04</v>
      </c>
      <c r="K22" s="69">
        <v>2.74</v>
      </c>
      <c r="L22" s="11"/>
      <c r="M22" s="7"/>
      <c r="N22" s="17">
        <v>2011</v>
      </c>
      <c r="O22" s="80">
        <f>+E17</f>
        <v>0.37</v>
      </c>
      <c r="P22" s="80">
        <f>+H17</f>
        <v>0.96</v>
      </c>
      <c r="Q22" s="80">
        <f>+K17</f>
        <v>4.13</v>
      </c>
    </row>
    <row r="23" spans="1:17">
      <c r="A23" s="7"/>
      <c r="B23" s="81" t="s">
        <v>16</v>
      </c>
      <c r="C23" s="70">
        <v>1.71</v>
      </c>
      <c r="D23" s="70">
        <v>0.36</v>
      </c>
      <c r="E23" s="70">
        <v>1.02</v>
      </c>
      <c r="F23" s="104">
        <v>3.25</v>
      </c>
      <c r="G23" s="104">
        <v>0.98</v>
      </c>
      <c r="H23" s="104">
        <v>1.39</v>
      </c>
      <c r="I23" s="70">
        <v>0</v>
      </c>
      <c r="J23" s="70">
        <v>3.23</v>
      </c>
      <c r="K23" s="70">
        <v>2.72</v>
      </c>
      <c r="L23" s="11"/>
      <c r="M23" s="7"/>
    </row>
    <row r="24" spans="1:17">
      <c r="A24" s="7"/>
      <c r="B24" s="81" t="s">
        <v>18</v>
      </c>
      <c r="C24" s="69">
        <v>0.81</v>
      </c>
      <c r="D24" s="69">
        <v>0.41</v>
      </c>
      <c r="E24" s="69">
        <v>0.91</v>
      </c>
      <c r="F24" s="104">
        <v>2</v>
      </c>
      <c r="G24" s="104">
        <v>1.45</v>
      </c>
      <c r="H24" s="104">
        <v>2.19</v>
      </c>
      <c r="I24" s="69">
        <v>5.76</v>
      </c>
      <c r="J24" s="69">
        <v>3.95</v>
      </c>
      <c r="K24" s="69">
        <v>4.0599999999999996</v>
      </c>
      <c r="L24" s="11"/>
      <c r="M24" s="7"/>
    </row>
    <row r="25" spans="1:17">
      <c r="A25" s="7"/>
      <c r="B25" s="81" t="s">
        <v>8</v>
      </c>
      <c r="C25" s="69">
        <v>1.18</v>
      </c>
      <c r="D25" s="69">
        <v>0.38</v>
      </c>
      <c r="E25" s="69">
        <v>0.43</v>
      </c>
      <c r="F25" s="104">
        <v>2.12</v>
      </c>
      <c r="G25" s="104">
        <v>1.1599999999999999</v>
      </c>
      <c r="H25" s="104">
        <v>1.1399999999999999</v>
      </c>
      <c r="I25" s="69">
        <v>7.4</v>
      </c>
      <c r="J25" s="69">
        <v>4.2699999999999996</v>
      </c>
      <c r="K25" s="69">
        <v>3.8</v>
      </c>
      <c r="L25" s="11"/>
      <c r="M25" s="7"/>
    </row>
    <row r="26" spans="1:17">
      <c r="A26" s="7"/>
      <c r="B26" s="81" t="s">
        <v>20</v>
      </c>
      <c r="C26" s="69">
        <v>1.1399999999999999</v>
      </c>
      <c r="D26" s="69">
        <v>0.14000000000000001</v>
      </c>
      <c r="E26" s="69">
        <v>0.91</v>
      </c>
      <c r="F26" s="104">
        <v>2.5299999999999998</v>
      </c>
      <c r="G26" s="104">
        <v>1.01</v>
      </c>
      <c r="H26" s="104">
        <v>1.56</v>
      </c>
      <c r="I26" s="69">
        <v>8.08</v>
      </c>
      <c r="J26" s="69">
        <v>1.98</v>
      </c>
      <c r="K26" s="69">
        <v>2.33</v>
      </c>
      <c r="L26" s="11"/>
      <c r="M26" s="7"/>
    </row>
    <row r="27" spans="1:17">
      <c r="A27" s="7"/>
      <c r="B27" s="81" t="s">
        <v>22</v>
      </c>
      <c r="C27" s="69">
        <v>0.93</v>
      </c>
      <c r="D27" s="69">
        <v>0.02</v>
      </c>
      <c r="E27" s="69">
        <v>0.45</v>
      </c>
      <c r="F27" s="104">
        <v>1.62</v>
      </c>
      <c r="G27" s="104">
        <v>0.52</v>
      </c>
      <c r="H27" s="104">
        <v>1.7</v>
      </c>
      <c r="I27" s="69">
        <v>9.3800000000000008</v>
      </c>
      <c r="J27" s="69">
        <v>4.8899999999999997</v>
      </c>
      <c r="K27" s="69">
        <v>2.46</v>
      </c>
      <c r="L27" s="11"/>
      <c r="M27" s="7"/>
    </row>
    <row r="28" spans="1:17">
      <c r="A28" s="7"/>
      <c r="B28" s="81" t="s">
        <v>19</v>
      </c>
      <c r="C28" s="69">
        <v>1.04</v>
      </c>
      <c r="D28" s="69">
        <v>1.32</v>
      </c>
      <c r="E28" s="69">
        <v>0.65</v>
      </c>
      <c r="F28" s="104">
        <v>2.16</v>
      </c>
      <c r="G28" s="104">
        <v>1.96</v>
      </c>
      <c r="H28" s="104">
        <v>0.71</v>
      </c>
      <c r="I28" s="69">
        <v>5.61</v>
      </c>
      <c r="J28" s="69">
        <v>4.54</v>
      </c>
      <c r="K28" s="69">
        <v>3.24</v>
      </c>
      <c r="L28" s="11"/>
      <c r="M28" s="7"/>
    </row>
    <row r="29" spans="1:17">
      <c r="A29" s="7"/>
      <c r="B29" s="81" t="s">
        <v>15</v>
      </c>
      <c r="C29" s="69">
        <v>1.5</v>
      </c>
      <c r="D29" s="69">
        <v>0.92</v>
      </c>
      <c r="E29" s="69">
        <v>0.61</v>
      </c>
      <c r="F29" s="104">
        <v>2.59</v>
      </c>
      <c r="G29" s="104">
        <v>1.83</v>
      </c>
      <c r="H29" s="104">
        <v>1.5</v>
      </c>
      <c r="I29" s="69">
        <v>6.62</v>
      </c>
      <c r="J29" s="69">
        <v>3.57</v>
      </c>
      <c r="K29" s="69">
        <v>2.57</v>
      </c>
      <c r="L29" s="11"/>
      <c r="M29" s="7"/>
    </row>
    <row r="30" spans="1:17">
      <c r="A30" s="7"/>
      <c r="B30" s="81" t="s">
        <v>24</v>
      </c>
      <c r="C30" s="69">
        <v>0.76</v>
      </c>
      <c r="D30" s="69">
        <v>-0.7</v>
      </c>
      <c r="E30" s="69">
        <v>1.67</v>
      </c>
      <c r="F30" s="104">
        <v>1.6</v>
      </c>
      <c r="G30" s="104">
        <v>2.2999999999999998</v>
      </c>
      <c r="H30" s="104">
        <v>1.55</v>
      </c>
      <c r="I30" s="69">
        <v>0</v>
      </c>
      <c r="J30" s="69">
        <v>6.22</v>
      </c>
      <c r="K30" s="69">
        <v>1.74</v>
      </c>
      <c r="L30" s="11"/>
      <c r="M30" s="7"/>
    </row>
    <row r="31" spans="1:17">
      <c r="A31" s="7"/>
      <c r="B31" s="81" t="s">
        <v>28</v>
      </c>
      <c r="C31" s="69">
        <v>0.93</v>
      </c>
      <c r="D31" s="69">
        <v>0.18</v>
      </c>
      <c r="E31" s="69">
        <v>0.18</v>
      </c>
      <c r="F31" s="104">
        <v>0.87</v>
      </c>
      <c r="G31" s="104">
        <v>0.99</v>
      </c>
      <c r="H31" s="104">
        <v>0.75</v>
      </c>
      <c r="I31" s="69">
        <v>0</v>
      </c>
      <c r="J31" s="69">
        <v>1.51</v>
      </c>
      <c r="K31" s="69">
        <v>2.99</v>
      </c>
      <c r="L31" s="11"/>
      <c r="M31" s="7"/>
    </row>
    <row r="32" spans="1:17">
      <c r="A32" s="7"/>
      <c r="B32" s="81" t="s">
        <v>32</v>
      </c>
      <c r="C32" s="69">
        <v>0.93</v>
      </c>
      <c r="D32" s="69">
        <v>0.01</v>
      </c>
      <c r="E32" s="69">
        <v>0.92</v>
      </c>
      <c r="F32" s="104">
        <v>1.58</v>
      </c>
      <c r="G32" s="104">
        <v>2</v>
      </c>
      <c r="H32" s="104">
        <v>2.37</v>
      </c>
      <c r="I32" s="69">
        <v>0</v>
      </c>
      <c r="J32" s="69">
        <v>2.93</v>
      </c>
      <c r="K32" s="69">
        <v>3.38</v>
      </c>
      <c r="L32" s="11"/>
      <c r="M32" s="7"/>
    </row>
    <row r="33" spans="1:14">
      <c r="A33" s="7"/>
      <c r="B33" s="81" t="s">
        <v>29</v>
      </c>
      <c r="C33" s="69">
        <v>0.44</v>
      </c>
      <c r="D33" s="69">
        <v>0.5</v>
      </c>
      <c r="E33" s="69">
        <v>0.34</v>
      </c>
      <c r="F33" s="104">
        <v>1.68</v>
      </c>
      <c r="G33" s="104">
        <v>1.29</v>
      </c>
      <c r="H33" s="104">
        <v>1.1000000000000001</v>
      </c>
      <c r="I33" s="69">
        <v>0</v>
      </c>
      <c r="J33" s="69">
        <v>2.52</v>
      </c>
      <c r="K33" s="69">
        <v>2.99</v>
      </c>
      <c r="L33" s="11"/>
      <c r="M33" s="7"/>
    </row>
    <row r="34" spans="1:14">
      <c r="A34" s="7"/>
      <c r="B34" s="81" t="s">
        <v>31</v>
      </c>
      <c r="C34" s="69">
        <v>1</v>
      </c>
      <c r="D34" s="69">
        <v>0.06</v>
      </c>
      <c r="E34" s="69">
        <v>0.79</v>
      </c>
      <c r="F34" s="104">
        <v>2.0699999999999998</v>
      </c>
      <c r="G34" s="104">
        <v>2.4</v>
      </c>
      <c r="H34" s="104">
        <v>1.18</v>
      </c>
      <c r="I34" s="69">
        <v>0</v>
      </c>
      <c r="J34" s="69">
        <v>2.1800000000000002</v>
      </c>
      <c r="K34" s="69">
        <v>1.86</v>
      </c>
      <c r="L34" s="11"/>
      <c r="M34" s="7"/>
    </row>
    <row r="35" spans="1:14">
      <c r="A35" s="7"/>
      <c r="B35" s="81" t="s">
        <v>25</v>
      </c>
      <c r="C35" s="69">
        <v>0.9</v>
      </c>
      <c r="D35" s="69">
        <v>0.21</v>
      </c>
      <c r="E35" s="69">
        <v>0.98</v>
      </c>
      <c r="F35" s="104">
        <v>1.75</v>
      </c>
      <c r="G35" s="104">
        <v>1.02</v>
      </c>
      <c r="H35" s="104">
        <v>1.33</v>
      </c>
      <c r="I35" s="69">
        <v>0</v>
      </c>
      <c r="J35" s="69">
        <v>1.64</v>
      </c>
      <c r="K35" s="69">
        <v>2.2400000000000002</v>
      </c>
      <c r="L35" s="11"/>
      <c r="M35" s="7"/>
    </row>
    <row r="36" spans="1:14">
      <c r="A36" s="7"/>
      <c r="B36" s="81" t="s">
        <v>26</v>
      </c>
      <c r="C36" s="69">
        <v>0.73</v>
      </c>
      <c r="D36" s="69">
        <v>0.28999999999999998</v>
      </c>
      <c r="E36" s="69">
        <v>0.38</v>
      </c>
      <c r="F36" s="104">
        <v>1.85</v>
      </c>
      <c r="G36" s="104">
        <v>0.48</v>
      </c>
      <c r="H36" s="104">
        <v>1.03</v>
      </c>
      <c r="I36" s="69">
        <v>0</v>
      </c>
      <c r="J36" s="69">
        <v>3.17</v>
      </c>
      <c r="K36" s="69">
        <v>1.55</v>
      </c>
      <c r="L36" s="11"/>
      <c r="M36" s="7"/>
    </row>
    <row r="37" spans="1:14">
      <c r="A37" s="7"/>
      <c r="B37" s="81" t="s">
        <v>21</v>
      </c>
      <c r="C37" s="69">
        <v>0.5</v>
      </c>
      <c r="D37" s="69">
        <v>0.11</v>
      </c>
      <c r="E37" s="69">
        <v>1.02</v>
      </c>
      <c r="F37" s="104">
        <v>1.43</v>
      </c>
      <c r="G37" s="104">
        <v>2.35</v>
      </c>
      <c r="H37" s="104">
        <v>1.65</v>
      </c>
      <c r="I37" s="69">
        <v>0</v>
      </c>
      <c r="J37" s="69">
        <v>6.47</v>
      </c>
      <c r="K37" s="69">
        <v>3.09</v>
      </c>
      <c r="L37" s="11"/>
      <c r="M37" s="7"/>
    </row>
    <row r="38" spans="1:14">
      <c r="A38" s="7"/>
      <c r="B38" s="81" t="s">
        <v>17</v>
      </c>
      <c r="C38" s="69">
        <v>0.78</v>
      </c>
      <c r="D38" s="69">
        <v>0.63</v>
      </c>
      <c r="E38" s="69">
        <v>0.35</v>
      </c>
      <c r="F38" s="104">
        <v>1.62</v>
      </c>
      <c r="G38" s="104">
        <v>1.79</v>
      </c>
      <c r="H38" s="104">
        <v>1.54</v>
      </c>
      <c r="I38" s="69">
        <v>7.14</v>
      </c>
      <c r="J38" s="69">
        <v>4.8600000000000003</v>
      </c>
      <c r="K38" s="69">
        <v>4.4000000000000004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8"/>
      <c r="E9" s="13"/>
      <c r="F9" s="13"/>
      <c r="G9" s="78"/>
      <c r="H9" s="13"/>
      <c r="I9" s="13"/>
      <c r="J9" s="78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8"/>
      <c r="E12" s="13"/>
      <c r="F12" s="13"/>
      <c r="G12" s="78"/>
      <c r="H12" s="13"/>
      <c r="I12" s="13"/>
      <c r="J12" s="78"/>
      <c r="K12" s="13"/>
      <c r="L12" s="11"/>
      <c r="M12" s="7"/>
    </row>
    <row r="13" spans="1:15">
      <c r="A13" s="7"/>
      <c r="B13" s="19" t="s">
        <v>5</v>
      </c>
      <c r="C13" s="77">
        <v>0.05</v>
      </c>
      <c r="D13" s="77">
        <v>-0.28999999999999998</v>
      </c>
      <c r="E13" s="77">
        <v>0.18</v>
      </c>
      <c r="F13" s="103">
        <v>-0.53</v>
      </c>
      <c r="G13" s="103">
        <v>-0.91</v>
      </c>
      <c r="H13" s="103">
        <v>0.26</v>
      </c>
      <c r="I13" s="77">
        <v>-0.94</v>
      </c>
      <c r="J13" s="77">
        <v>-0.8</v>
      </c>
      <c r="K13" s="77">
        <v>-1.35</v>
      </c>
      <c r="L13" s="11"/>
      <c r="M13" s="7"/>
    </row>
    <row r="14" spans="1:15">
      <c r="A14" s="7"/>
      <c r="B14" s="9" t="s">
        <v>6</v>
      </c>
      <c r="C14" s="62">
        <f>C13-AVERAGE(C15:C38)</f>
        <v>8.8749999999999996E-2</v>
      </c>
      <c r="D14" s="62">
        <f t="shared" ref="D14:K14" si="0">D13-AVERAGE(D15:D38)</f>
        <v>-0.19291666666666668</v>
      </c>
      <c r="E14" s="62">
        <f t="shared" si="0"/>
        <v>-3.7500000000000033E-3</v>
      </c>
      <c r="F14" s="106">
        <f t="shared" si="0"/>
        <v>-0.40041666666666675</v>
      </c>
      <c r="G14" s="106">
        <f t="shared" si="0"/>
        <v>-0.84333333333333349</v>
      </c>
      <c r="H14" s="106">
        <f t="shared" si="0"/>
        <v>-0.41166666666666651</v>
      </c>
      <c r="I14" s="62">
        <f t="shared" si="0"/>
        <v>-1.1041666666666665</v>
      </c>
      <c r="J14" s="62">
        <f t="shared" si="0"/>
        <v>-0.75041666666666673</v>
      </c>
      <c r="K14" s="62">
        <f t="shared" si="0"/>
        <v>-1.1720833333333336</v>
      </c>
      <c r="L14" s="11"/>
      <c r="M14" s="7"/>
    </row>
    <row r="15" spans="1:15">
      <c r="A15" s="7"/>
      <c r="B15" s="81" t="s">
        <v>23</v>
      </c>
      <c r="C15" s="70">
        <v>0.27</v>
      </c>
      <c r="D15" s="70">
        <v>-0.08</v>
      </c>
      <c r="E15" s="70">
        <v>-0.1</v>
      </c>
      <c r="F15" s="104">
        <v>-0.41</v>
      </c>
      <c r="G15" s="104">
        <v>-0.86</v>
      </c>
      <c r="H15" s="104">
        <v>-0.23</v>
      </c>
      <c r="I15" s="70">
        <v>0</v>
      </c>
      <c r="J15" s="70">
        <v>-2.33</v>
      </c>
      <c r="K15" s="70">
        <v>-1.95</v>
      </c>
      <c r="L15" s="11"/>
      <c r="M15" s="7"/>
      <c r="N15" s="17" t="s">
        <v>7</v>
      </c>
      <c r="O15" s="66">
        <f>+K17*-1</f>
        <v>2.56</v>
      </c>
    </row>
    <row r="16" spans="1:15">
      <c r="A16" s="7"/>
      <c r="B16" s="81" t="s">
        <v>11</v>
      </c>
      <c r="C16" s="71">
        <v>7.9999999999999988E-2</v>
      </c>
      <c r="D16" s="71">
        <v>0.25</v>
      </c>
      <c r="E16" s="71">
        <v>0.27</v>
      </c>
      <c r="F16" s="105">
        <v>0.91999999999999993</v>
      </c>
      <c r="G16" s="105">
        <v>0.75</v>
      </c>
      <c r="H16" s="105">
        <v>0.12</v>
      </c>
      <c r="I16" s="71">
        <v>2.38</v>
      </c>
      <c r="J16" s="71">
        <v>2.54</v>
      </c>
      <c r="K16" s="69">
        <v>-0.42</v>
      </c>
      <c r="L16" s="11"/>
      <c r="M16" s="7"/>
      <c r="N16" s="17" t="s">
        <v>5</v>
      </c>
      <c r="O16" s="18">
        <f>100-O15</f>
        <v>97.44</v>
      </c>
    </row>
    <row r="17" spans="1:17">
      <c r="A17" s="7"/>
      <c r="B17" s="82" t="s">
        <v>30</v>
      </c>
      <c r="C17" s="72">
        <v>0.28000000000000003</v>
      </c>
      <c r="D17" s="72">
        <v>-0.51</v>
      </c>
      <c r="E17" s="72">
        <v>-0.09</v>
      </c>
      <c r="F17" s="72">
        <v>-1.35</v>
      </c>
      <c r="G17" s="72">
        <v>-2.04</v>
      </c>
      <c r="H17" s="72">
        <v>-0.56000000000000005</v>
      </c>
      <c r="I17" s="72">
        <v>-1.33</v>
      </c>
      <c r="J17" s="72">
        <v>-2.09</v>
      </c>
      <c r="K17" s="72">
        <v>-2.56</v>
      </c>
      <c r="L17" s="11"/>
      <c r="M17" s="7"/>
    </row>
    <row r="18" spans="1:17">
      <c r="A18" s="7"/>
      <c r="B18" s="81" t="s">
        <v>12</v>
      </c>
      <c r="C18" s="69">
        <v>-0.17</v>
      </c>
      <c r="D18" s="69">
        <v>0.2</v>
      </c>
      <c r="E18" s="69">
        <v>0.28000000000000003</v>
      </c>
      <c r="F18" s="104">
        <v>0.11</v>
      </c>
      <c r="G18" s="104">
        <v>0.32</v>
      </c>
      <c r="H18" s="104">
        <v>-0.67999999999999994</v>
      </c>
      <c r="I18" s="69">
        <v>0.77</v>
      </c>
      <c r="J18" s="69">
        <v>1.5699999999999998</v>
      </c>
      <c r="K18" s="69">
        <v>0.42</v>
      </c>
      <c r="L18" s="11"/>
      <c r="M18" s="7"/>
    </row>
    <row r="19" spans="1:17">
      <c r="A19" s="7"/>
      <c r="B19" s="81" t="s">
        <v>10</v>
      </c>
      <c r="C19" s="70">
        <v>-0.23</v>
      </c>
      <c r="D19" s="70">
        <v>-1.1099999999999999</v>
      </c>
      <c r="E19" s="70">
        <v>0.28000000000000003</v>
      </c>
      <c r="F19" s="104">
        <v>-1.5699999999999998</v>
      </c>
      <c r="G19" s="104">
        <v>-2.95</v>
      </c>
      <c r="H19" s="104">
        <v>-1.19</v>
      </c>
      <c r="I19" s="70">
        <v>-7.0600000000000005</v>
      </c>
      <c r="J19" s="70">
        <v>-6.6</v>
      </c>
      <c r="K19" s="70">
        <v>-5.91</v>
      </c>
      <c r="L19" s="11"/>
      <c r="M19" s="7"/>
    </row>
    <row r="20" spans="1:17">
      <c r="A20" s="7"/>
      <c r="B20" s="81" t="s">
        <v>13</v>
      </c>
      <c r="C20" s="69">
        <v>0.03</v>
      </c>
      <c r="D20" s="69">
        <v>0.13</v>
      </c>
      <c r="E20" s="69">
        <v>0.18</v>
      </c>
      <c r="F20" s="104">
        <v>0.44000000000000006</v>
      </c>
      <c r="G20" s="104">
        <v>0.82000000000000006</v>
      </c>
      <c r="H20" s="104">
        <v>0.33</v>
      </c>
      <c r="I20" s="69">
        <v>2.31</v>
      </c>
      <c r="J20" s="69">
        <v>3.1500000000000004</v>
      </c>
      <c r="K20" s="69">
        <v>1.63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-0.44999999999999996</v>
      </c>
      <c r="D21" s="69">
        <v>-0.66999999999999993</v>
      </c>
      <c r="E21" s="69">
        <v>0.69</v>
      </c>
      <c r="F21" s="104">
        <v>1.25</v>
      </c>
      <c r="G21" s="104">
        <v>-0.42000000000000004</v>
      </c>
      <c r="H21" s="104">
        <v>12.25</v>
      </c>
      <c r="I21" s="69">
        <v>2.17</v>
      </c>
      <c r="J21" s="69">
        <v>-7.0000000000000007E-2</v>
      </c>
      <c r="K21" s="69">
        <v>-1.55</v>
      </c>
      <c r="L21" s="11"/>
      <c r="M21" s="7"/>
      <c r="N21" s="17">
        <v>2009</v>
      </c>
      <c r="O21" s="80">
        <f>+C17</f>
        <v>0.28000000000000003</v>
      </c>
      <c r="P21" s="80">
        <f>+F17</f>
        <v>-1.35</v>
      </c>
      <c r="Q21" s="80">
        <f>+I17</f>
        <v>-1.33</v>
      </c>
    </row>
    <row r="22" spans="1:17">
      <c r="A22" s="7"/>
      <c r="B22" s="81" t="s">
        <v>27</v>
      </c>
      <c r="C22" s="69">
        <v>-0.11</v>
      </c>
      <c r="D22" s="69">
        <v>-0.15</v>
      </c>
      <c r="E22" s="69">
        <v>0.13</v>
      </c>
      <c r="F22" s="104">
        <v>-0.67</v>
      </c>
      <c r="G22" s="104">
        <v>-0.35</v>
      </c>
      <c r="H22" s="104">
        <v>0.28000000000000003</v>
      </c>
      <c r="I22" s="69">
        <v>0</v>
      </c>
      <c r="J22" s="69">
        <v>-0.54</v>
      </c>
      <c r="K22" s="69">
        <v>0.71</v>
      </c>
      <c r="L22" s="11"/>
      <c r="M22" s="7"/>
      <c r="N22" s="17">
        <v>2010</v>
      </c>
      <c r="O22" s="80">
        <f>+D17</f>
        <v>-0.51</v>
      </c>
      <c r="P22" s="80">
        <f>+G17</f>
        <v>-2.04</v>
      </c>
      <c r="Q22" s="80">
        <f>+J17</f>
        <v>-2.09</v>
      </c>
    </row>
    <row r="23" spans="1:17">
      <c r="A23" s="7"/>
      <c r="B23" s="81" t="s">
        <v>16</v>
      </c>
      <c r="C23" s="70">
        <v>-0.66</v>
      </c>
      <c r="D23" s="70">
        <v>0.11</v>
      </c>
      <c r="E23" s="70">
        <v>0.08</v>
      </c>
      <c r="F23" s="104">
        <v>-1</v>
      </c>
      <c r="G23" s="104">
        <v>0.52</v>
      </c>
      <c r="H23" s="104">
        <v>0.22</v>
      </c>
      <c r="I23" s="70">
        <v>0</v>
      </c>
      <c r="J23" s="70">
        <v>7.0000000000000007E-2</v>
      </c>
      <c r="K23" s="70">
        <v>-0.26</v>
      </c>
      <c r="L23" s="11"/>
      <c r="M23" s="7"/>
      <c r="N23" s="17">
        <v>2011</v>
      </c>
      <c r="O23" s="80">
        <f>+E17</f>
        <v>-0.09</v>
      </c>
      <c r="P23" s="80">
        <f>+H17</f>
        <v>-0.56000000000000005</v>
      </c>
      <c r="Q23" s="80">
        <f>+K17</f>
        <v>-2.56</v>
      </c>
    </row>
    <row r="24" spans="1:17">
      <c r="A24" s="7"/>
      <c r="B24" s="81" t="s">
        <v>18</v>
      </c>
      <c r="C24" s="69">
        <v>-0.1</v>
      </c>
      <c r="D24" s="69">
        <v>-1.4500000000000002</v>
      </c>
      <c r="E24" s="69">
        <v>1.21</v>
      </c>
      <c r="F24" s="104">
        <v>0.35</v>
      </c>
      <c r="G24" s="104">
        <v>-1.1600000000000001</v>
      </c>
      <c r="H24" s="104">
        <v>2</v>
      </c>
      <c r="I24" s="69">
        <v>-0.38</v>
      </c>
      <c r="J24" s="69">
        <v>-4.0999999999999996</v>
      </c>
      <c r="K24" s="69">
        <v>0.27999999999999997</v>
      </c>
      <c r="L24" s="11"/>
      <c r="M24" s="7"/>
    </row>
    <row r="25" spans="1:17">
      <c r="A25" s="7"/>
      <c r="B25" s="81" t="s">
        <v>8</v>
      </c>
      <c r="C25" s="69">
        <v>0.08</v>
      </c>
      <c r="D25" s="69">
        <v>0.29000000000000004</v>
      </c>
      <c r="E25" s="69">
        <v>0.75</v>
      </c>
      <c r="F25" s="104">
        <v>1.2200000000000002</v>
      </c>
      <c r="G25" s="104">
        <v>1.01</v>
      </c>
      <c r="H25" s="104">
        <v>1.3599999999999999</v>
      </c>
      <c r="I25" s="69">
        <v>0.52999999999999992</v>
      </c>
      <c r="J25" s="69">
        <v>3.61</v>
      </c>
      <c r="K25" s="69">
        <v>2.23</v>
      </c>
      <c r="L25" s="11"/>
      <c r="M25" s="7"/>
    </row>
    <row r="26" spans="1:17">
      <c r="A26" s="7"/>
      <c r="B26" s="81" t="s">
        <v>20</v>
      </c>
      <c r="C26" s="69">
        <v>-0.02</v>
      </c>
      <c r="D26" s="69">
        <v>0.27</v>
      </c>
      <c r="E26" s="69">
        <v>0.13</v>
      </c>
      <c r="F26" s="104">
        <v>-0.13</v>
      </c>
      <c r="G26" s="104">
        <v>0.21000000000000002</v>
      </c>
      <c r="H26" s="104">
        <v>-0.08</v>
      </c>
      <c r="I26" s="69">
        <v>0.96</v>
      </c>
      <c r="J26" s="69">
        <v>1.69</v>
      </c>
      <c r="K26" s="69">
        <v>0.16999999999999998</v>
      </c>
      <c r="L26" s="11"/>
      <c r="M26" s="7"/>
    </row>
    <row r="27" spans="1:17">
      <c r="A27" s="7"/>
      <c r="B27" s="9" t="s">
        <v>22</v>
      </c>
      <c r="C27" s="69">
        <v>0.39</v>
      </c>
      <c r="D27" s="69">
        <v>0.31</v>
      </c>
      <c r="E27" s="69">
        <v>0.26</v>
      </c>
      <c r="F27" s="104">
        <v>0.43</v>
      </c>
      <c r="G27" s="104">
        <v>0.24</v>
      </c>
      <c r="H27" s="104">
        <v>0.14000000000000001</v>
      </c>
      <c r="I27" s="69">
        <v>3.08</v>
      </c>
      <c r="J27" s="69">
        <v>2.6399999999999997</v>
      </c>
      <c r="K27" s="69">
        <v>1.62</v>
      </c>
      <c r="L27" s="11"/>
      <c r="M27" s="7"/>
    </row>
    <row r="28" spans="1:17">
      <c r="A28" s="7"/>
      <c r="B28" s="9" t="s">
        <v>19</v>
      </c>
      <c r="C28" s="69">
        <v>0.24000000000000002</v>
      </c>
      <c r="D28" s="69">
        <v>0.02</v>
      </c>
      <c r="E28" s="69">
        <v>-0.74</v>
      </c>
      <c r="F28" s="104">
        <v>-0.27</v>
      </c>
      <c r="G28" s="104">
        <v>0.78</v>
      </c>
      <c r="H28" s="104">
        <v>-0.62</v>
      </c>
      <c r="I28" s="69">
        <v>2.12</v>
      </c>
      <c r="J28" s="69">
        <v>2.48</v>
      </c>
      <c r="K28" s="69">
        <v>-1.73</v>
      </c>
      <c r="L28" s="11"/>
      <c r="M28" s="7"/>
    </row>
    <row r="29" spans="1:17">
      <c r="A29" s="7"/>
      <c r="B29" s="9" t="s">
        <v>15</v>
      </c>
      <c r="C29" s="69">
        <v>-0.42000000000000004</v>
      </c>
      <c r="D29" s="69">
        <v>-0.28999999999999998</v>
      </c>
      <c r="E29" s="69">
        <v>0.35</v>
      </c>
      <c r="F29" s="104">
        <v>-0.03</v>
      </c>
      <c r="G29" s="104">
        <v>1.03</v>
      </c>
      <c r="H29" s="104">
        <v>0.69</v>
      </c>
      <c r="I29" s="69">
        <v>0.51</v>
      </c>
      <c r="J29" s="69">
        <v>-1.51</v>
      </c>
      <c r="K29" s="69">
        <v>1.1399999999999999</v>
      </c>
      <c r="L29" s="11"/>
      <c r="M29" s="7"/>
    </row>
    <row r="30" spans="1:17">
      <c r="A30" s="7"/>
      <c r="B30" s="9" t="s">
        <v>24</v>
      </c>
      <c r="C30" s="69">
        <v>-1</v>
      </c>
      <c r="D30" s="69">
        <v>-0.34</v>
      </c>
      <c r="E30" s="69">
        <v>0.27</v>
      </c>
      <c r="F30" s="104">
        <v>-2.12</v>
      </c>
      <c r="G30" s="104">
        <v>-0.51</v>
      </c>
      <c r="H30" s="104">
        <v>0.88</v>
      </c>
      <c r="I30" s="69">
        <v>0</v>
      </c>
      <c r="J30" s="69">
        <v>-1.04</v>
      </c>
      <c r="K30" s="69">
        <v>-0.14000000000000001</v>
      </c>
      <c r="L30" s="11"/>
      <c r="M30" s="7"/>
    </row>
    <row r="31" spans="1:17">
      <c r="A31" s="7"/>
      <c r="B31" s="9" t="s">
        <v>28</v>
      </c>
      <c r="C31" s="69">
        <v>0.06</v>
      </c>
      <c r="D31" s="69">
        <v>0.11</v>
      </c>
      <c r="E31" s="69">
        <v>-0.03</v>
      </c>
      <c r="F31" s="104">
        <v>-0.6</v>
      </c>
      <c r="G31" s="104">
        <v>0.41</v>
      </c>
      <c r="H31" s="104">
        <v>0.21</v>
      </c>
      <c r="I31" s="69">
        <v>0</v>
      </c>
      <c r="J31" s="69">
        <v>0.82</v>
      </c>
      <c r="K31" s="69">
        <v>1.25</v>
      </c>
      <c r="L31" s="11"/>
      <c r="M31" s="7"/>
    </row>
    <row r="32" spans="1:17">
      <c r="A32" s="7"/>
      <c r="B32" s="9" t="s">
        <v>32</v>
      </c>
      <c r="C32" s="69">
        <v>0.33</v>
      </c>
      <c r="D32" s="69">
        <v>-0.03</v>
      </c>
      <c r="E32" s="69">
        <v>0</v>
      </c>
      <c r="F32" s="104">
        <v>0.43</v>
      </c>
      <c r="G32" s="104">
        <v>0.28000000000000003</v>
      </c>
      <c r="H32" s="104">
        <v>-0.01</v>
      </c>
      <c r="I32" s="69">
        <v>0</v>
      </c>
      <c r="J32" s="69">
        <v>0.37</v>
      </c>
      <c r="K32" s="69">
        <v>-7.0000000000000007E-2</v>
      </c>
      <c r="L32" s="11"/>
      <c r="M32" s="7"/>
    </row>
    <row r="33" spans="1:14">
      <c r="A33" s="7"/>
      <c r="B33" s="9" t="s">
        <v>29</v>
      </c>
      <c r="C33" s="69">
        <v>-0.13</v>
      </c>
      <c r="D33" s="69">
        <v>-0.06</v>
      </c>
      <c r="E33" s="69">
        <v>0.16</v>
      </c>
      <c r="F33" s="104">
        <v>0.23</v>
      </c>
      <c r="G33" s="104">
        <v>0.11</v>
      </c>
      <c r="H33" s="104">
        <v>-0.05</v>
      </c>
      <c r="I33" s="69">
        <v>0</v>
      </c>
      <c r="J33" s="69">
        <v>-1.91</v>
      </c>
      <c r="K33" s="69">
        <v>0.11</v>
      </c>
      <c r="L33" s="11"/>
      <c r="M33" s="7"/>
    </row>
    <row r="34" spans="1:14">
      <c r="A34" s="7"/>
      <c r="B34" s="9" t="s">
        <v>31</v>
      </c>
      <c r="C34" s="69">
        <v>-0.06</v>
      </c>
      <c r="D34" s="69">
        <v>0.21</v>
      </c>
      <c r="E34" s="69">
        <v>0.04</v>
      </c>
      <c r="F34" s="104">
        <v>-0.28999999999999998</v>
      </c>
      <c r="G34" s="104">
        <v>0.51</v>
      </c>
      <c r="H34" s="104">
        <v>-7.0000000000000007E-2</v>
      </c>
      <c r="I34" s="69">
        <v>0</v>
      </c>
      <c r="J34" s="69">
        <v>1.06</v>
      </c>
      <c r="K34" s="69">
        <v>0.57999999999999996</v>
      </c>
      <c r="L34" s="11"/>
      <c r="M34" s="7"/>
    </row>
    <row r="35" spans="1:14">
      <c r="A35" s="7"/>
      <c r="B35" s="9" t="s">
        <v>25</v>
      </c>
      <c r="C35" s="69">
        <v>0.08</v>
      </c>
      <c r="D35" s="69">
        <v>-0.11</v>
      </c>
      <c r="E35" s="69">
        <v>0.47</v>
      </c>
      <c r="F35" s="104">
        <v>-0.31</v>
      </c>
      <c r="G35" s="104">
        <v>-0.19</v>
      </c>
      <c r="H35" s="104">
        <v>0.79</v>
      </c>
      <c r="I35" s="69">
        <v>0</v>
      </c>
      <c r="J35" s="69">
        <v>0.87</v>
      </c>
      <c r="K35" s="69">
        <v>1.1399999999999999</v>
      </c>
      <c r="L35" s="11"/>
      <c r="M35" s="7"/>
    </row>
    <row r="36" spans="1:14">
      <c r="A36" s="7"/>
      <c r="B36" s="9" t="s">
        <v>26</v>
      </c>
      <c r="C36" s="69">
        <v>-0.09</v>
      </c>
      <c r="D36" s="69">
        <v>0.16</v>
      </c>
      <c r="E36" s="69">
        <v>0.08</v>
      </c>
      <c r="F36" s="104">
        <v>0.25</v>
      </c>
      <c r="G36" s="104">
        <v>-0.31</v>
      </c>
      <c r="H36" s="104">
        <v>0.31</v>
      </c>
      <c r="I36" s="69">
        <v>0</v>
      </c>
      <c r="J36" s="69">
        <v>-0.98</v>
      </c>
      <c r="K36" s="69">
        <v>0.6</v>
      </c>
      <c r="L36" s="11"/>
      <c r="M36" s="7"/>
    </row>
    <row r="37" spans="1:14">
      <c r="A37" s="7"/>
      <c r="B37" s="9" t="s">
        <v>21</v>
      </c>
      <c r="C37" s="69">
        <v>-0.02</v>
      </c>
      <c r="D37" s="69">
        <v>0.31</v>
      </c>
      <c r="E37" s="69">
        <v>0.34</v>
      </c>
      <c r="F37" s="104">
        <v>-0.79</v>
      </c>
      <c r="G37" s="104">
        <v>0.27</v>
      </c>
      <c r="H37" s="104">
        <v>0.72</v>
      </c>
      <c r="I37" s="69">
        <v>0</v>
      </c>
      <c r="J37" s="69">
        <v>1.46</v>
      </c>
      <c r="K37" s="69">
        <v>1.73</v>
      </c>
      <c r="L37" s="11"/>
      <c r="M37" s="7"/>
    </row>
    <row r="38" spans="1:14">
      <c r="A38" s="7"/>
      <c r="B38" s="9" t="s">
        <v>17</v>
      </c>
      <c r="C38" s="69">
        <v>0.69</v>
      </c>
      <c r="D38" s="69">
        <v>0.1</v>
      </c>
      <c r="E38" s="69">
        <v>-0.6</v>
      </c>
      <c r="F38" s="104">
        <v>0.8</v>
      </c>
      <c r="G38" s="104">
        <v>-7.0000000000000007E-2</v>
      </c>
      <c r="H38" s="104">
        <v>-0.69</v>
      </c>
      <c r="I38" s="69">
        <v>-2.12</v>
      </c>
      <c r="J38" s="69">
        <v>-2.35</v>
      </c>
      <c r="K38" s="69">
        <v>-3.29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8"/>
      <c r="E9" s="13"/>
      <c r="F9" s="13"/>
      <c r="G9" s="78"/>
      <c r="H9" s="13"/>
      <c r="I9" s="13"/>
      <c r="J9" s="78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8"/>
      <c r="E12" s="13"/>
      <c r="F12" s="13"/>
      <c r="G12" s="78"/>
      <c r="H12" s="13"/>
      <c r="I12" s="13"/>
      <c r="J12" s="78"/>
      <c r="K12" s="13"/>
      <c r="L12" s="11"/>
      <c r="M12" s="7"/>
    </row>
    <row r="13" spans="1:15">
      <c r="A13" s="7"/>
      <c r="B13" s="19" t="s">
        <v>5</v>
      </c>
      <c r="C13" s="77">
        <v>0.98</v>
      </c>
      <c r="D13" s="77">
        <v>0.72</v>
      </c>
      <c r="E13" s="77">
        <v>0.66</v>
      </c>
      <c r="F13" s="103">
        <v>3.19</v>
      </c>
      <c r="G13" s="103">
        <v>2.52</v>
      </c>
      <c r="H13" s="103">
        <v>1.96</v>
      </c>
      <c r="I13" s="77">
        <v>5.6</v>
      </c>
      <c r="J13" s="77">
        <v>4.26</v>
      </c>
      <c r="K13" s="77">
        <v>3.73</v>
      </c>
      <c r="L13" s="11"/>
      <c r="M13" s="7"/>
    </row>
    <row r="14" spans="1:15">
      <c r="A14" s="7"/>
      <c r="B14" s="9" t="s">
        <v>6</v>
      </c>
      <c r="C14" s="62">
        <f>C13-AVERAGE(C15:C38)</f>
        <v>0.29833333333333323</v>
      </c>
      <c r="D14" s="62">
        <f t="shared" ref="D14:K14" si="0">D13-AVERAGE(D15:D38)</f>
        <v>5.3749999999999964E-2</v>
      </c>
      <c r="E14" s="62">
        <f t="shared" si="0"/>
        <v>0.20833333333333337</v>
      </c>
      <c r="F14" s="106">
        <f t="shared" si="0"/>
        <v>1.0433333333333334</v>
      </c>
      <c r="G14" s="106">
        <f t="shared" si="0"/>
        <v>0.83791666666666709</v>
      </c>
      <c r="H14" s="106">
        <f t="shared" si="0"/>
        <v>0.62083333333333335</v>
      </c>
      <c r="I14" s="62">
        <f t="shared" si="0"/>
        <v>2.8179166666666671</v>
      </c>
      <c r="J14" s="62">
        <f t="shared" si="0"/>
        <v>0.58249999999999957</v>
      </c>
      <c r="K14" s="62">
        <f t="shared" si="0"/>
        <v>1.1349999999999998</v>
      </c>
      <c r="L14" s="11"/>
      <c r="M14" s="7"/>
    </row>
    <row r="15" spans="1:15">
      <c r="A15" s="7"/>
      <c r="B15" s="81" t="s">
        <v>23</v>
      </c>
      <c r="C15" s="70">
        <v>0.54</v>
      </c>
      <c r="D15" s="70">
        <v>0.69</v>
      </c>
      <c r="E15" s="70">
        <v>0.19</v>
      </c>
      <c r="F15" s="104">
        <v>3.31</v>
      </c>
      <c r="G15" s="104">
        <v>2.14</v>
      </c>
      <c r="H15" s="104">
        <v>1.61</v>
      </c>
      <c r="I15" s="70">
        <v>0</v>
      </c>
      <c r="J15" s="70">
        <v>3.42</v>
      </c>
      <c r="K15" s="70">
        <v>2.5499999999999998</v>
      </c>
      <c r="L15" s="11"/>
      <c r="M15" s="7"/>
      <c r="N15" s="17" t="s">
        <v>7</v>
      </c>
      <c r="O15" s="66">
        <f>+K17</f>
        <v>4.45</v>
      </c>
    </row>
    <row r="16" spans="1:15">
      <c r="A16" s="7"/>
      <c r="B16" s="81" t="s">
        <v>11</v>
      </c>
      <c r="C16" s="71">
        <v>0.95</v>
      </c>
      <c r="D16" s="71">
        <v>0.95</v>
      </c>
      <c r="E16" s="71">
        <v>0.32</v>
      </c>
      <c r="F16" s="105">
        <v>2.4500000000000002</v>
      </c>
      <c r="G16" s="105">
        <v>1.47</v>
      </c>
      <c r="H16" s="105">
        <v>1.45</v>
      </c>
      <c r="I16" s="71">
        <v>5.35</v>
      </c>
      <c r="J16" s="71">
        <v>3.69</v>
      </c>
      <c r="K16" s="69">
        <v>3.56</v>
      </c>
      <c r="L16" s="11"/>
      <c r="M16" s="7"/>
      <c r="N16" s="17" t="s">
        <v>5</v>
      </c>
      <c r="O16" s="18">
        <f>100-O15</f>
        <v>95.55</v>
      </c>
    </row>
    <row r="17" spans="1:17">
      <c r="A17" s="7"/>
      <c r="B17" s="82" t="s">
        <v>30</v>
      </c>
      <c r="C17" s="72">
        <v>1.1299999999999999</v>
      </c>
      <c r="D17" s="72">
        <v>0.75</v>
      </c>
      <c r="E17" s="72">
        <v>0.87</v>
      </c>
      <c r="F17" s="72">
        <v>3.72</v>
      </c>
      <c r="G17" s="72">
        <v>3.33</v>
      </c>
      <c r="H17" s="72">
        <v>2.44</v>
      </c>
      <c r="I17" s="72">
        <v>6.29</v>
      </c>
      <c r="J17" s="72">
        <v>4.82</v>
      </c>
      <c r="K17" s="72">
        <v>4.45</v>
      </c>
      <c r="L17" s="11"/>
      <c r="M17" s="7"/>
    </row>
    <row r="18" spans="1:17">
      <c r="A18" s="7"/>
      <c r="B18" s="81" t="s">
        <v>12</v>
      </c>
      <c r="C18" s="69">
        <v>0.6</v>
      </c>
      <c r="D18" s="69">
        <v>0.98</v>
      </c>
      <c r="E18" s="69">
        <v>0.32</v>
      </c>
      <c r="F18" s="104">
        <v>2.69</v>
      </c>
      <c r="G18" s="104">
        <v>3.22</v>
      </c>
      <c r="H18" s="104">
        <v>1.64</v>
      </c>
      <c r="I18" s="69">
        <v>2.94</v>
      </c>
      <c r="J18" s="69">
        <v>4.1100000000000003</v>
      </c>
      <c r="K18" s="69">
        <v>2.73</v>
      </c>
      <c r="L18" s="11"/>
      <c r="M18" s="7"/>
    </row>
    <row r="19" spans="1:17">
      <c r="A19" s="7"/>
      <c r="B19" s="81" t="s">
        <v>10</v>
      </c>
      <c r="C19" s="70">
        <v>0.93</v>
      </c>
      <c r="D19" s="70">
        <v>0.63</v>
      </c>
      <c r="E19" s="70">
        <v>0.4</v>
      </c>
      <c r="F19" s="104">
        <v>2.93</v>
      </c>
      <c r="G19" s="104">
        <v>1.46</v>
      </c>
      <c r="H19" s="104">
        <v>1.17</v>
      </c>
      <c r="I19" s="70">
        <v>4.6399999999999997</v>
      </c>
      <c r="J19" s="70">
        <v>3.21</v>
      </c>
      <c r="K19" s="70">
        <v>3.17</v>
      </c>
      <c r="L19" s="11"/>
      <c r="M19" s="7"/>
    </row>
    <row r="20" spans="1:17">
      <c r="A20" s="7"/>
      <c r="B20" s="81" t="s">
        <v>13</v>
      </c>
      <c r="C20" s="69">
        <v>0.7</v>
      </c>
      <c r="D20" s="69">
        <v>-0.11</v>
      </c>
      <c r="E20" s="69">
        <v>0.64</v>
      </c>
      <c r="F20" s="104">
        <v>1.41</v>
      </c>
      <c r="G20" s="104">
        <v>0.26</v>
      </c>
      <c r="H20" s="104">
        <v>1.86</v>
      </c>
      <c r="I20" s="69">
        <v>5.33</v>
      </c>
      <c r="J20" s="69">
        <v>2.5</v>
      </c>
      <c r="K20" s="69">
        <v>3.42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1.04</v>
      </c>
      <c r="D21" s="69">
        <v>1.01</v>
      </c>
      <c r="E21" s="69">
        <v>0.55000000000000004</v>
      </c>
      <c r="F21" s="104">
        <v>2.4500000000000002</v>
      </c>
      <c r="G21" s="104">
        <v>1.55</v>
      </c>
      <c r="H21" s="104">
        <v>1.7</v>
      </c>
      <c r="I21" s="69">
        <v>6.36</v>
      </c>
      <c r="J21" s="69">
        <v>4.2</v>
      </c>
      <c r="K21" s="69">
        <v>3.36</v>
      </c>
      <c r="L21" s="11"/>
      <c r="M21" s="7"/>
      <c r="N21" s="17">
        <v>2009</v>
      </c>
      <c r="O21" s="80">
        <f>+C17</f>
        <v>1.1299999999999999</v>
      </c>
      <c r="P21" s="80">
        <f>+F17</f>
        <v>3.72</v>
      </c>
      <c r="Q21" s="80">
        <f>+I17</f>
        <v>6.29</v>
      </c>
    </row>
    <row r="22" spans="1:17">
      <c r="A22" s="7"/>
      <c r="B22" s="81" t="s">
        <v>27</v>
      </c>
      <c r="C22" s="69">
        <v>1.08</v>
      </c>
      <c r="D22" s="69">
        <v>0.56999999999999995</v>
      </c>
      <c r="E22" s="69">
        <v>0.39</v>
      </c>
      <c r="F22" s="104">
        <v>2.3199999999999998</v>
      </c>
      <c r="G22" s="104">
        <v>1.45</v>
      </c>
      <c r="H22" s="104">
        <v>0.85</v>
      </c>
      <c r="I22" s="69">
        <v>0</v>
      </c>
      <c r="J22" s="69">
        <v>2.33</v>
      </c>
      <c r="K22" s="69">
        <v>1.84</v>
      </c>
      <c r="L22" s="11"/>
      <c r="M22" s="7"/>
      <c r="N22" s="17">
        <v>2010</v>
      </c>
      <c r="O22" s="80">
        <f>+D17</f>
        <v>0.75</v>
      </c>
      <c r="P22" s="80">
        <f>+G17</f>
        <v>3.33</v>
      </c>
      <c r="Q22" s="80">
        <f>+J17</f>
        <v>4.82</v>
      </c>
    </row>
    <row r="23" spans="1:17">
      <c r="A23" s="7"/>
      <c r="B23" s="81" t="s">
        <v>16</v>
      </c>
      <c r="C23" s="70">
        <v>-0.63</v>
      </c>
      <c r="D23" s="70">
        <v>0.62</v>
      </c>
      <c r="E23" s="70">
        <v>0.27</v>
      </c>
      <c r="F23" s="104">
        <v>1.0900000000000001</v>
      </c>
      <c r="G23" s="104">
        <v>2.06</v>
      </c>
      <c r="H23" s="104">
        <v>0.6</v>
      </c>
      <c r="I23" s="70">
        <v>0</v>
      </c>
      <c r="J23" s="70">
        <v>5.38</v>
      </c>
      <c r="K23" s="70">
        <v>1.85</v>
      </c>
      <c r="L23" s="11"/>
      <c r="M23" s="7"/>
      <c r="N23" s="17">
        <v>2011</v>
      </c>
      <c r="O23" s="80">
        <f>+E17</f>
        <v>0.87</v>
      </c>
      <c r="P23" s="80">
        <f>+H17</f>
        <v>2.44</v>
      </c>
      <c r="Q23" s="80">
        <f>+K17</f>
        <v>4.45</v>
      </c>
    </row>
    <row r="24" spans="1:17">
      <c r="A24" s="7"/>
      <c r="B24" s="81" t="s">
        <v>18</v>
      </c>
      <c r="C24" s="69">
        <v>0.94</v>
      </c>
      <c r="D24" s="69">
        <v>0.57999999999999996</v>
      </c>
      <c r="E24" s="69">
        <v>1.05</v>
      </c>
      <c r="F24" s="104">
        <v>2.23</v>
      </c>
      <c r="G24" s="104">
        <v>2.4900000000000002</v>
      </c>
      <c r="H24" s="104">
        <v>2.5</v>
      </c>
      <c r="I24" s="69">
        <v>4.6500000000000004</v>
      </c>
      <c r="J24" s="69">
        <v>3.67</v>
      </c>
      <c r="K24" s="69">
        <v>4.57</v>
      </c>
      <c r="L24" s="11"/>
      <c r="M24" s="7"/>
    </row>
    <row r="25" spans="1:17">
      <c r="A25" s="7"/>
      <c r="B25" s="81" t="s">
        <v>8</v>
      </c>
      <c r="C25" s="69">
        <v>1</v>
      </c>
      <c r="D25" s="69">
        <v>0.6</v>
      </c>
      <c r="E25" s="69">
        <v>0.53</v>
      </c>
      <c r="F25" s="104">
        <v>3.4</v>
      </c>
      <c r="G25" s="104">
        <v>1.89</v>
      </c>
      <c r="H25" s="104">
        <v>1.77</v>
      </c>
      <c r="I25" s="69">
        <v>5.73</v>
      </c>
      <c r="J25" s="69">
        <v>3.82</v>
      </c>
      <c r="K25" s="69">
        <v>3.15</v>
      </c>
      <c r="L25" s="11"/>
      <c r="M25" s="7"/>
    </row>
    <row r="26" spans="1:17">
      <c r="A26" s="7"/>
      <c r="B26" s="81" t="s">
        <v>20</v>
      </c>
      <c r="C26" s="69">
        <v>0.37</v>
      </c>
      <c r="D26" s="69">
        <v>0.44</v>
      </c>
      <c r="E26" s="69">
        <v>0.28000000000000003</v>
      </c>
      <c r="F26" s="104">
        <v>1.22</v>
      </c>
      <c r="G26" s="104">
        <v>1.07</v>
      </c>
      <c r="H26" s="104">
        <v>0.88</v>
      </c>
      <c r="I26" s="69">
        <v>3.66</v>
      </c>
      <c r="J26" s="69">
        <v>2.31</v>
      </c>
      <c r="K26" s="69">
        <v>1.21</v>
      </c>
      <c r="L26" s="11"/>
      <c r="M26" s="7"/>
    </row>
    <row r="27" spans="1:17">
      <c r="A27" s="7"/>
      <c r="B27" s="9" t="s">
        <v>22</v>
      </c>
      <c r="C27" s="69">
        <v>1.32</v>
      </c>
      <c r="D27" s="69">
        <v>1.58</v>
      </c>
      <c r="E27" s="69">
        <v>0.86</v>
      </c>
      <c r="F27" s="104">
        <v>3.28</v>
      </c>
      <c r="G27" s="104">
        <v>2.29</v>
      </c>
      <c r="H27" s="104">
        <v>1.26</v>
      </c>
      <c r="I27" s="69">
        <v>7.42</v>
      </c>
      <c r="J27" s="69">
        <v>3.85</v>
      </c>
      <c r="K27" s="69">
        <v>0.68</v>
      </c>
      <c r="L27" s="11"/>
      <c r="M27" s="7"/>
    </row>
    <row r="28" spans="1:17">
      <c r="A28" s="7"/>
      <c r="B28" s="9" t="s">
        <v>19</v>
      </c>
      <c r="C28" s="69">
        <v>0.66</v>
      </c>
      <c r="D28" s="69">
        <v>0.54</v>
      </c>
      <c r="E28" s="69">
        <v>0.28000000000000003</v>
      </c>
      <c r="F28" s="104">
        <v>1.68</v>
      </c>
      <c r="G28" s="104">
        <v>1.61</v>
      </c>
      <c r="H28" s="104">
        <v>0.95</v>
      </c>
      <c r="I28" s="69">
        <v>4.2699999999999996</v>
      </c>
      <c r="J28" s="69">
        <v>3.8</v>
      </c>
      <c r="K28" s="69">
        <v>1.43</v>
      </c>
      <c r="L28" s="11"/>
      <c r="M28" s="7"/>
    </row>
    <row r="29" spans="1:17">
      <c r="A29" s="7"/>
      <c r="B29" s="9" t="s">
        <v>15</v>
      </c>
      <c r="C29" s="69">
        <v>1.1299999999999999</v>
      </c>
      <c r="D29" s="69">
        <v>1.62</v>
      </c>
      <c r="E29" s="69">
        <v>0.36</v>
      </c>
      <c r="F29" s="104">
        <v>2.1</v>
      </c>
      <c r="G29" s="104">
        <v>3.01</v>
      </c>
      <c r="H29" s="104">
        <v>1.48</v>
      </c>
      <c r="I29" s="69">
        <v>4.97</v>
      </c>
      <c r="J29" s="69">
        <v>6.21</v>
      </c>
      <c r="K29" s="69">
        <v>3.37</v>
      </c>
      <c r="L29" s="11"/>
      <c r="M29" s="7"/>
    </row>
    <row r="30" spans="1:17">
      <c r="A30" s="7"/>
      <c r="B30" s="9" t="s">
        <v>24</v>
      </c>
      <c r="C30" s="70">
        <v>0.28999999999999998</v>
      </c>
      <c r="D30" s="70">
        <v>0.4</v>
      </c>
      <c r="E30" s="70">
        <v>0.39</v>
      </c>
      <c r="F30" s="104">
        <v>2.2999999999999998</v>
      </c>
      <c r="G30" s="104">
        <v>1.6</v>
      </c>
      <c r="H30" s="104">
        <v>1.18</v>
      </c>
      <c r="I30" s="70">
        <v>0</v>
      </c>
      <c r="J30" s="70">
        <v>2.2000000000000002</v>
      </c>
      <c r="K30" s="70">
        <v>2.52</v>
      </c>
      <c r="L30" s="11"/>
      <c r="M30" s="7"/>
    </row>
    <row r="31" spans="1:17">
      <c r="A31" s="7"/>
      <c r="B31" s="9" t="s">
        <v>28</v>
      </c>
      <c r="C31" s="69">
        <v>1.43</v>
      </c>
      <c r="D31" s="69">
        <v>0.24</v>
      </c>
      <c r="E31" s="69">
        <v>0.82</v>
      </c>
      <c r="F31" s="104">
        <v>2</v>
      </c>
      <c r="G31" s="104">
        <v>0.45</v>
      </c>
      <c r="H31" s="104">
        <v>1.48</v>
      </c>
      <c r="I31" s="69">
        <v>0</v>
      </c>
      <c r="J31" s="69">
        <v>2.97</v>
      </c>
      <c r="K31" s="69">
        <v>1.67</v>
      </c>
      <c r="L31" s="11"/>
      <c r="M31" s="7"/>
    </row>
    <row r="32" spans="1:17">
      <c r="A32" s="7"/>
      <c r="B32" s="9" t="s">
        <v>32</v>
      </c>
      <c r="C32" s="69">
        <v>0.08</v>
      </c>
      <c r="D32" s="69">
        <v>7.0000000000000007E-2</v>
      </c>
      <c r="E32" s="69">
        <v>0.33</v>
      </c>
      <c r="F32" s="104">
        <v>0.67</v>
      </c>
      <c r="G32" s="104">
        <v>0.71</v>
      </c>
      <c r="H32" s="104">
        <v>0.98</v>
      </c>
      <c r="I32" s="69">
        <v>0</v>
      </c>
      <c r="J32" s="69">
        <v>2.48</v>
      </c>
      <c r="K32" s="69">
        <v>2.52</v>
      </c>
      <c r="L32" s="11"/>
      <c r="M32" s="7"/>
    </row>
    <row r="33" spans="1:14">
      <c r="A33" s="7"/>
      <c r="B33" s="9" t="s">
        <v>29</v>
      </c>
      <c r="C33" s="69">
        <v>0.49</v>
      </c>
      <c r="D33" s="69">
        <v>-0.13</v>
      </c>
      <c r="E33" s="69">
        <v>0.28999999999999998</v>
      </c>
      <c r="F33" s="104">
        <v>1.67</v>
      </c>
      <c r="G33" s="104">
        <v>1.1599999999999999</v>
      </c>
      <c r="H33" s="104">
        <v>1</v>
      </c>
      <c r="I33" s="69">
        <v>0</v>
      </c>
      <c r="J33" s="69">
        <v>4.1900000000000004</v>
      </c>
      <c r="K33" s="69">
        <v>3.28</v>
      </c>
      <c r="L33" s="11"/>
      <c r="M33" s="7"/>
    </row>
    <row r="34" spans="1:14">
      <c r="A34" s="7"/>
      <c r="B34" s="9" t="s">
        <v>31</v>
      </c>
      <c r="C34" s="69">
        <v>0.22</v>
      </c>
      <c r="D34" s="69">
        <v>0.85</v>
      </c>
      <c r="E34" s="69">
        <v>0.47</v>
      </c>
      <c r="F34" s="104">
        <v>0.84</v>
      </c>
      <c r="G34" s="104">
        <v>1.73</v>
      </c>
      <c r="H34" s="104">
        <v>1.66</v>
      </c>
      <c r="I34" s="69">
        <v>0</v>
      </c>
      <c r="J34" s="69">
        <v>5.15</v>
      </c>
      <c r="K34" s="69">
        <v>3.6</v>
      </c>
      <c r="L34" s="11"/>
      <c r="M34" s="7"/>
    </row>
    <row r="35" spans="1:14">
      <c r="A35" s="7"/>
      <c r="B35" s="9" t="s">
        <v>25</v>
      </c>
      <c r="C35" s="69">
        <v>0.51</v>
      </c>
      <c r="D35" s="69">
        <v>0.38</v>
      </c>
      <c r="E35" s="69">
        <v>0.2</v>
      </c>
      <c r="F35" s="104">
        <v>1.53</v>
      </c>
      <c r="G35" s="104">
        <v>0.02</v>
      </c>
      <c r="H35" s="104">
        <v>0.67</v>
      </c>
      <c r="I35" s="69">
        <v>0</v>
      </c>
      <c r="J35" s="69">
        <v>2.96</v>
      </c>
      <c r="K35" s="69">
        <v>1.9</v>
      </c>
      <c r="L35" s="11"/>
      <c r="M35" s="7"/>
    </row>
    <row r="36" spans="1:14">
      <c r="A36" s="7"/>
      <c r="B36" s="9" t="s">
        <v>26</v>
      </c>
      <c r="C36" s="69">
        <v>-0.53</v>
      </c>
      <c r="D36" s="69">
        <v>0.73</v>
      </c>
      <c r="E36" s="69">
        <v>0.27</v>
      </c>
      <c r="F36" s="104">
        <v>1.31</v>
      </c>
      <c r="G36" s="104">
        <v>1.61</v>
      </c>
      <c r="H36" s="104">
        <v>1.4</v>
      </c>
      <c r="I36" s="69">
        <v>0</v>
      </c>
      <c r="J36" s="69">
        <v>1.47</v>
      </c>
      <c r="K36" s="69">
        <v>2.0099999999999998</v>
      </c>
      <c r="L36" s="11"/>
      <c r="M36" s="7"/>
    </row>
    <row r="37" spans="1:14">
      <c r="A37" s="7"/>
      <c r="B37" s="9" t="s">
        <v>21</v>
      </c>
      <c r="C37" s="69">
        <v>1.04</v>
      </c>
      <c r="D37" s="69">
        <v>1.5</v>
      </c>
      <c r="E37" s="69">
        <v>0.01</v>
      </c>
      <c r="F37" s="104">
        <v>2.69</v>
      </c>
      <c r="G37" s="104">
        <v>2.67</v>
      </c>
      <c r="H37" s="104">
        <v>0.77</v>
      </c>
      <c r="I37" s="69">
        <v>0</v>
      </c>
      <c r="J37" s="69">
        <v>5.1100000000000003</v>
      </c>
      <c r="K37" s="69">
        <v>0.87</v>
      </c>
      <c r="L37" s="11"/>
      <c r="M37" s="7"/>
    </row>
    <row r="38" spans="1:14">
      <c r="A38" s="7"/>
      <c r="B38" s="9" t="s">
        <v>17</v>
      </c>
      <c r="C38" s="69">
        <v>1.07</v>
      </c>
      <c r="D38" s="69">
        <v>0.5</v>
      </c>
      <c r="E38" s="69">
        <v>0.75</v>
      </c>
      <c r="F38" s="104">
        <v>2.23</v>
      </c>
      <c r="G38" s="104">
        <v>1.1200000000000001</v>
      </c>
      <c r="H38" s="104">
        <v>0.84</v>
      </c>
      <c r="I38" s="69">
        <v>5.16</v>
      </c>
      <c r="J38" s="69">
        <v>4.41</v>
      </c>
      <c r="K38" s="69">
        <v>2.57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236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7.0000000000000007E-2</v>
      </c>
      <c r="D13" s="77">
        <v>0.01</v>
      </c>
      <c r="E13" s="77">
        <v>0.06</v>
      </c>
      <c r="F13" s="103">
        <v>5.77</v>
      </c>
      <c r="G13" s="103">
        <v>3.64</v>
      </c>
      <c r="H13" s="103">
        <v>4.2300000000000004</v>
      </c>
      <c r="I13" s="77">
        <v>6.53</v>
      </c>
      <c r="J13" s="77">
        <v>4.16</v>
      </c>
      <c r="K13" s="77">
        <v>4.5999999999999996</v>
      </c>
      <c r="L13" s="11"/>
      <c r="M13" s="7"/>
    </row>
    <row r="14" spans="1:15">
      <c r="A14" s="7"/>
      <c r="B14" s="9" t="s">
        <v>6</v>
      </c>
      <c r="C14" s="62">
        <f>C13-AVERAGE(C15:C38)</f>
        <v>-7.9166666666666691E-3</v>
      </c>
      <c r="D14" s="62">
        <f t="shared" ref="D14:K14" si="0">D13-AVERAGE(D15:D38)</f>
        <v>-3.8749999999999993E-2</v>
      </c>
      <c r="E14" s="62">
        <f t="shared" si="0"/>
        <v>-3.6666666666666681E-2</v>
      </c>
      <c r="F14" s="106">
        <f t="shared" si="0"/>
        <v>1.6504166666666658</v>
      </c>
      <c r="G14" s="106">
        <f t="shared" si="0"/>
        <v>0.66791666666666671</v>
      </c>
      <c r="H14" s="106">
        <f t="shared" si="0"/>
        <v>0.81041666666666723</v>
      </c>
      <c r="I14" s="62">
        <f t="shared" si="0"/>
        <v>3.5716666666666677</v>
      </c>
      <c r="J14" s="62">
        <f t="shared" si="0"/>
        <v>0.64291666666666636</v>
      </c>
      <c r="K14" s="62">
        <f t="shared" si="0"/>
        <v>1.0104166666666674</v>
      </c>
      <c r="L14" s="11"/>
      <c r="M14" s="7"/>
    </row>
    <row r="15" spans="1:15">
      <c r="A15" s="7"/>
      <c r="B15" s="81" t="s">
        <v>23</v>
      </c>
      <c r="C15" s="70">
        <v>0.01</v>
      </c>
      <c r="D15" s="70">
        <v>0</v>
      </c>
      <c r="E15" s="70">
        <v>0</v>
      </c>
      <c r="F15" s="104">
        <v>2.58</v>
      </c>
      <c r="G15" s="104">
        <v>1.84</v>
      </c>
      <c r="H15" s="104">
        <v>2.2999999999999998</v>
      </c>
      <c r="I15" s="70">
        <v>0</v>
      </c>
      <c r="J15" s="70">
        <v>1.89</v>
      </c>
      <c r="K15" s="70">
        <v>2.2799999999999998</v>
      </c>
      <c r="L15" s="11"/>
      <c r="M15" s="7"/>
      <c r="N15" s="17" t="s">
        <v>7</v>
      </c>
      <c r="O15" s="66">
        <f>+K17</f>
        <v>5.15</v>
      </c>
    </row>
    <row r="16" spans="1:15">
      <c r="A16" s="7"/>
      <c r="B16" s="81" t="s">
        <v>11</v>
      </c>
      <c r="C16" s="71">
        <v>0.05</v>
      </c>
      <c r="D16" s="71">
        <v>0.39</v>
      </c>
      <c r="E16" s="71">
        <v>0.28999999999999998</v>
      </c>
      <c r="F16" s="105">
        <v>6.04</v>
      </c>
      <c r="G16" s="105">
        <v>5.07</v>
      </c>
      <c r="H16" s="105">
        <v>4.47</v>
      </c>
      <c r="I16" s="71">
        <v>6.08</v>
      </c>
      <c r="J16" s="71">
        <v>5.36</v>
      </c>
      <c r="K16" s="69">
        <v>4.47</v>
      </c>
      <c r="L16" s="11"/>
      <c r="M16" s="7"/>
      <c r="N16" s="17" t="s">
        <v>5</v>
      </c>
      <c r="O16" s="18">
        <f>100-O15</f>
        <v>94.85</v>
      </c>
    </row>
    <row r="17" spans="1:17">
      <c r="A17" s="7"/>
      <c r="B17" s="82" t="s">
        <v>30</v>
      </c>
      <c r="C17" s="72">
        <v>0.06</v>
      </c>
      <c r="D17" s="72">
        <v>-0.03</v>
      </c>
      <c r="E17" s="72">
        <v>0</v>
      </c>
      <c r="F17" s="72">
        <v>6.91</v>
      </c>
      <c r="G17" s="72">
        <v>3.8</v>
      </c>
      <c r="H17" s="72">
        <v>4.95</v>
      </c>
      <c r="I17" s="72">
        <v>7.11</v>
      </c>
      <c r="J17" s="72">
        <v>3.99</v>
      </c>
      <c r="K17" s="72">
        <v>5.15</v>
      </c>
      <c r="L17" s="11"/>
      <c r="M17" s="7"/>
    </row>
    <row r="18" spans="1:17">
      <c r="A18" s="7"/>
      <c r="B18" s="81" t="s">
        <v>12</v>
      </c>
      <c r="C18" s="69">
        <v>0</v>
      </c>
      <c r="D18" s="69">
        <v>-0.01</v>
      </c>
      <c r="E18" s="69">
        <v>-0.05</v>
      </c>
      <c r="F18" s="104">
        <v>5.37</v>
      </c>
      <c r="G18" s="104">
        <v>4.22</v>
      </c>
      <c r="H18" s="104">
        <v>3.69</v>
      </c>
      <c r="I18" s="69">
        <v>5.72</v>
      </c>
      <c r="J18" s="69">
        <v>4.72</v>
      </c>
      <c r="K18" s="69">
        <v>4.07</v>
      </c>
      <c r="L18" s="11"/>
      <c r="M18" s="7"/>
    </row>
    <row r="19" spans="1:17">
      <c r="A19" s="7"/>
      <c r="B19" s="81" t="s">
        <v>10</v>
      </c>
      <c r="C19" s="70">
        <v>0.18</v>
      </c>
      <c r="D19" s="70">
        <v>0.03</v>
      </c>
      <c r="E19" s="70">
        <v>0.28000000000000003</v>
      </c>
      <c r="F19" s="104">
        <v>1.65</v>
      </c>
      <c r="G19" s="104">
        <v>1.19</v>
      </c>
      <c r="H19" s="104">
        <v>1.34</v>
      </c>
      <c r="I19" s="70">
        <v>6.18</v>
      </c>
      <c r="J19" s="70">
        <v>4.78</v>
      </c>
      <c r="K19" s="70">
        <v>3.88</v>
      </c>
      <c r="L19" s="11"/>
      <c r="M19" s="7"/>
    </row>
    <row r="20" spans="1:17">
      <c r="A20" s="7"/>
      <c r="B20" s="81" t="s">
        <v>13</v>
      </c>
      <c r="C20" s="69">
        <v>0.09</v>
      </c>
      <c r="D20" s="69">
        <v>-0.02</v>
      </c>
      <c r="E20" s="69">
        <v>0.01</v>
      </c>
      <c r="F20" s="104">
        <v>4.4000000000000004</v>
      </c>
      <c r="G20" s="104">
        <v>3.41</v>
      </c>
      <c r="H20" s="104">
        <v>3.81</v>
      </c>
      <c r="I20" s="69">
        <v>4.3499999999999996</v>
      </c>
      <c r="J20" s="69">
        <v>3.61</v>
      </c>
      <c r="K20" s="69">
        <v>3.97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0.05</v>
      </c>
      <c r="D21" s="69">
        <v>0.01</v>
      </c>
      <c r="E21" s="69">
        <v>-0.01</v>
      </c>
      <c r="F21" s="104">
        <v>5.2</v>
      </c>
      <c r="G21" s="104">
        <v>3.89</v>
      </c>
      <c r="H21" s="104">
        <v>3.68</v>
      </c>
      <c r="I21" s="69">
        <v>5.28</v>
      </c>
      <c r="J21" s="69">
        <v>3.8</v>
      </c>
      <c r="K21" s="69">
        <v>3.6</v>
      </c>
      <c r="L21" s="11"/>
      <c r="M21" s="7"/>
      <c r="N21" s="17">
        <v>2009</v>
      </c>
      <c r="O21" s="80">
        <f>+C17</f>
        <v>0.06</v>
      </c>
      <c r="P21" s="80">
        <f>+F17</f>
        <v>6.91</v>
      </c>
      <c r="Q21" s="80">
        <f>+I17</f>
        <v>7.11</v>
      </c>
    </row>
    <row r="22" spans="1:17">
      <c r="A22" s="7"/>
      <c r="B22" s="81" t="s">
        <v>27</v>
      </c>
      <c r="C22" s="69">
        <v>0.01</v>
      </c>
      <c r="D22" s="69">
        <v>-0.01</v>
      </c>
      <c r="E22" s="69">
        <v>0</v>
      </c>
      <c r="F22" s="104">
        <v>0.7</v>
      </c>
      <c r="G22" s="104">
        <v>0.48</v>
      </c>
      <c r="H22" s="104">
        <v>2.46</v>
      </c>
      <c r="I22" s="69">
        <v>0</v>
      </c>
      <c r="J22" s="69">
        <v>0.46</v>
      </c>
      <c r="K22" s="69">
        <v>2.5099999999999998</v>
      </c>
      <c r="L22" s="11"/>
      <c r="M22" s="7"/>
      <c r="N22" s="17">
        <v>2010</v>
      </c>
      <c r="O22" s="80">
        <f>+D17</f>
        <v>-0.03</v>
      </c>
      <c r="P22" s="80">
        <f>+G17</f>
        <v>3.8</v>
      </c>
      <c r="Q22" s="80">
        <f>+J17</f>
        <v>3.99</v>
      </c>
    </row>
    <row r="23" spans="1:17">
      <c r="A23" s="7"/>
      <c r="B23" s="81" t="s">
        <v>16</v>
      </c>
      <c r="C23" s="70">
        <v>0.03</v>
      </c>
      <c r="D23" s="70">
        <v>0</v>
      </c>
      <c r="E23" s="70">
        <v>0</v>
      </c>
      <c r="F23" s="104">
        <v>4.03</v>
      </c>
      <c r="G23" s="104">
        <v>3.1</v>
      </c>
      <c r="H23" s="104">
        <v>2.44</v>
      </c>
      <c r="I23" s="70">
        <v>0</v>
      </c>
      <c r="J23" s="70">
        <v>3.8</v>
      </c>
      <c r="K23" s="70">
        <v>2.98</v>
      </c>
      <c r="L23" s="11"/>
      <c r="M23" s="7"/>
      <c r="N23" s="17">
        <v>2011</v>
      </c>
      <c r="O23" s="80">
        <f>+E17</f>
        <v>0</v>
      </c>
      <c r="P23" s="80">
        <f>+H17</f>
        <v>4.95</v>
      </c>
      <c r="Q23" s="80">
        <f>+K17</f>
        <v>5.15</v>
      </c>
    </row>
    <row r="24" spans="1:17">
      <c r="A24" s="7"/>
      <c r="B24" s="81" t="s">
        <v>18</v>
      </c>
      <c r="C24" s="69">
        <v>0.02</v>
      </c>
      <c r="D24" s="69">
        <v>0.14000000000000001</v>
      </c>
      <c r="E24" s="69">
        <v>0</v>
      </c>
      <c r="F24" s="104">
        <v>5.5</v>
      </c>
      <c r="G24" s="104">
        <v>4.16</v>
      </c>
      <c r="H24" s="104">
        <v>2.54</v>
      </c>
      <c r="I24" s="69">
        <v>5.69</v>
      </c>
      <c r="J24" s="69">
        <v>4.13</v>
      </c>
      <c r="K24" s="69">
        <v>1.73</v>
      </c>
      <c r="L24" s="11"/>
      <c r="M24" s="7"/>
    </row>
    <row r="25" spans="1:17">
      <c r="A25" s="7"/>
      <c r="B25" s="81" t="s">
        <v>8</v>
      </c>
      <c r="C25" s="69">
        <v>0.02</v>
      </c>
      <c r="D25" s="69">
        <v>-0.03</v>
      </c>
      <c r="E25" s="69">
        <v>-0.01</v>
      </c>
      <c r="F25" s="104">
        <v>6.17</v>
      </c>
      <c r="G25" s="104">
        <v>4.53</v>
      </c>
      <c r="H25" s="104">
        <v>4.32</v>
      </c>
      <c r="I25" s="69">
        <v>6.4</v>
      </c>
      <c r="J25" s="69">
        <v>4.6100000000000003</v>
      </c>
      <c r="K25" s="69">
        <v>4.49</v>
      </c>
      <c r="L25" s="11"/>
      <c r="M25" s="7"/>
    </row>
    <row r="26" spans="1:17">
      <c r="A26" s="7"/>
      <c r="B26" s="81" t="s">
        <v>20</v>
      </c>
      <c r="C26" s="69">
        <v>0.16</v>
      </c>
      <c r="D26" s="69">
        <v>0.45</v>
      </c>
      <c r="E26" s="69">
        <v>0</v>
      </c>
      <c r="F26" s="104">
        <v>4.55</v>
      </c>
      <c r="G26" s="104">
        <v>3.93</v>
      </c>
      <c r="H26" s="104">
        <v>3.98</v>
      </c>
      <c r="I26" s="69">
        <v>4.84</v>
      </c>
      <c r="J26" s="69">
        <v>4.32</v>
      </c>
      <c r="K26" s="69">
        <v>4.16</v>
      </c>
      <c r="L26" s="11"/>
      <c r="M26" s="7"/>
    </row>
    <row r="27" spans="1:17">
      <c r="A27" s="7"/>
      <c r="B27" s="81" t="s">
        <v>22</v>
      </c>
      <c r="C27" s="69">
        <v>1.03</v>
      </c>
      <c r="D27" s="69">
        <v>-0.09</v>
      </c>
      <c r="E27" s="69">
        <v>-0.06</v>
      </c>
      <c r="F27" s="104">
        <v>5.62</v>
      </c>
      <c r="G27" s="104">
        <v>1.68</v>
      </c>
      <c r="H27" s="104">
        <v>7.6</v>
      </c>
      <c r="I27" s="69">
        <v>6.11</v>
      </c>
      <c r="J27" s="69">
        <v>1.94</v>
      </c>
      <c r="K27" s="69">
        <v>7.31</v>
      </c>
      <c r="L27" s="11"/>
      <c r="M27" s="7"/>
    </row>
    <row r="28" spans="1:17">
      <c r="A28" s="7"/>
      <c r="B28" s="81" t="s">
        <v>19</v>
      </c>
      <c r="C28" s="69">
        <v>0.08</v>
      </c>
      <c r="D28" s="69">
        <v>-0.02</v>
      </c>
      <c r="E28" s="69">
        <v>0.68</v>
      </c>
      <c r="F28" s="104">
        <v>1.86</v>
      </c>
      <c r="G28" s="104">
        <v>1.1299999999999999</v>
      </c>
      <c r="H28" s="104">
        <v>1.66</v>
      </c>
      <c r="I28" s="69">
        <v>3.28</v>
      </c>
      <c r="J28" s="69">
        <v>4</v>
      </c>
      <c r="K28" s="69">
        <v>2.2400000000000002</v>
      </c>
      <c r="L28" s="11"/>
      <c r="M28" s="7"/>
    </row>
    <row r="29" spans="1:17">
      <c r="A29" s="7"/>
      <c r="B29" s="81" t="s">
        <v>15</v>
      </c>
      <c r="C29" s="69">
        <v>0.03</v>
      </c>
      <c r="D29" s="69">
        <v>-0.02</v>
      </c>
      <c r="E29" s="69">
        <v>-0.05</v>
      </c>
      <c r="F29" s="104">
        <v>5.34</v>
      </c>
      <c r="G29" s="104">
        <v>4.37</v>
      </c>
      <c r="H29" s="104">
        <v>3.67</v>
      </c>
      <c r="I29" s="69">
        <v>5.72</v>
      </c>
      <c r="J29" s="69">
        <v>4.92</v>
      </c>
      <c r="K29" s="69">
        <v>3.85</v>
      </c>
      <c r="L29" s="11"/>
      <c r="M29" s="7"/>
    </row>
    <row r="30" spans="1:17">
      <c r="A30" s="7"/>
      <c r="B30" s="81" t="s">
        <v>24</v>
      </c>
      <c r="C30" s="70">
        <v>0.01</v>
      </c>
      <c r="D30" s="70">
        <v>0.73</v>
      </c>
      <c r="E30" s="70">
        <v>-0.01</v>
      </c>
      <c r="F30" s="104">
        <v>3.16</v>
      </c>
      <c r="G30" s="104">
        <v>2.52</v>
      </c>
      <c r="H30" s="104">
        <v>1.49</v>
      </c>
      <c r="I30" s="70">
        <v>0</v>
      </c>
      <c r="J30" s="70">
        <v>3.74</v>
      </c>
      <c r="K30" s="70">
        <v>2.87</v>
      </c>
      <c r="L30" s="11"/>
      <c r="M30" s="7"/>
    </row>
    <row r="31" spans="1:17">
      <c r="A31" s="7"/>
      <c r="B31" s="81" t="s">
        <v>28</v>
      </c>
      <c r="C31" s="69">
        <v>0</v>
      </c>
      <c r="D31" s="69">
        <v>0</v>
      </c>
      <c r="E31" s="69">
        <v>0.37</v>
      </c>
      <c r="F31" s="104">
        <v>1.37</v>
      </c>
      <c r="G31" s="104">
        <v>1.48</v>
      </c>
      <c r="H31" s="104">
        <v>3.49</v>
      </c>
      <c r="I31" s="69">
        <v>0</v>
      </c>
      <c r="J31" s="69">
        <v>1.49</v>
      </c>
      <c r="K31" s="69">
        <v>2.4700000000000002</v>
      </c>
      <c r="L31" s="11"/>
      <c r="M31" s="7"/>
    </row>
    <row r="32" spans="1:17">
      <c r="A32" s="7"/>
      <c r="B32" s="81" t="s">
        <v>32</v>
      </c>
      <c r="C32" s="69">
        <v>0</v>
      </c>
      <c r="D32" s="69">
        <v>-0.06</v>
      </c>
      <c r="E32" s="69">
        <v>-0.01</v>
      </c>
      <c r="F32" s="104">
        <v>2.68</v>
      </c>
      <c r="G32" s="104">
        <v>2.8</v>
      </c>
      <c r="H32" s="104">
        <v>3.52</v>
      </c>
      <c r="I32" s="69">
        <v>0</v>
      </c>
      <c r="J32" s="69">
        <v>2.86</v>
      </c>
      <c r="K32" s="69">
        <v>3.53</v>
      </c>
      <c r="L32" s="11"/>
      <c r="M32" s="7"/>
    </row>
    <row r="33" spans="1:14">
      <c r="A33" s="7"/>
      <c r="B33" s="81" t="s">
        <v>29</v>
      </c>
      <c r="C33" s="69">
        <v>-0.02</v>
      </c>
      <c r="D33" s="69">
        <v>0</v>
      </c>
      <c r="E33" s="69">
        <v>0.21</v>
      </c>
      <c r="F33" s="104">
        <v>3.68</v>
      </c>
      <c r="G33" s="104">
        <v>0.95</v>
      </c>
      <c r="H33" s="104">
        <v>2.09</v>
      </c>
      <c r="I33" s="69">
        <v>0</v>
      </c>
      <c r="J33" s="69">
        <v>2.63</v>
      </c>
      <c r="K33" s="69">
        <v>2.0699999999999998</v>
      </c>
      <c r="L33" s="11"/>
      <c r="M33" s="7"/>
    </row>
    <row r="34" spans="1:14">
      <c r="A34" s="7"/>
      <c r="B34" s="81" t="s">
        <v>31</v>
      </c>
      <c r="C34" s="69">
        <v>0</v>
      </c>
      <c r="D34" s="69">
        <v>-0.21</v>
      </c>
      <c r="E34" s="69">
        <v>0.72</v>
      </c>
      <c r="F34" s="104">
        <v>3.67</v>
      </c>
      <c r="G34" s="104">
        <v>4.1900000000000004</v>
      </c>
      <c r="H34" s="104">
        <v>3.1</v>
      </c>
      <c r="I34" s="69">
        <v>0</v>
      </c>
      <c r="J34" s="69">
        <v>4.34</v>
      </c>
      <c r="K34" s="69">
        <v>3.11</v>
      </c>
      <c r="L34" s="11"/>
      <c r="M34" s="7"/>
    </row>
    <row r="35" spans="1:14">
      <c r="A35" s="7"/>
      <c r="B35" s="81" t="s">
        <v>25</v>
      </c>
      <c r="C35" s="69">
        <v>0.01</v>
      </c>
      <c r="D35" s="69">
        <v>-0.01</v>
      </c>
      <c r="E35" s="69">
        <v>-0.01</v>
      </c>
      <c r="F35" s="104">
        <v>4.34</v>
      </c>
      <c r="G35" s="104">
        <v>1.59</v>
      </c>
      <c r="H35" s="104">
        <v>2.87</v>
      </c>
      <c r="I35" s="69">
        <v>0</v>
      </c>
      <c r="J35" s="69">
        <v>1.77</v>
      </c>
      <c r="K35" s="69">
        <v>2.81</v>
      </c>
      <c r="L35" s="11"/>
      <c r="M35" s="7"/>
    </row>
    <row r="36" spans="1:14">
      <c r="A36" s="7"/>
      <c r="B36" s="81" t="s">
        <v>26</v>
      </c>
      <c r="C36" s="69">
        <v>-0.01</v>
      </c>
      <c r="D36" s="69">
        <v>-0.03</v>
      </c>
      <c r="E36" s="69">
        <v>0</v>
      </c>
      <c r="F36" s="104">
        <v>5.94</v>
      </c>
      <c r="G36" s="104">
        <v>4.71</v>
      </c>
      <c r="H36" s="104">
        <v>5.32</v>
      </c>
      <c r="I36" s="69">
        <v>0</v>
      </c>
      <c r="J36" s="69">
        <v>4.72</v>
      </c>
      <c r="K36" s="69">
        <v>5.35</v>
      </c>
      <c r="L36" s="11"/>
      <c r="M36" s="7"/>
    </row>
    <row r="37" spans="1:14">
      <c r="A37" s="7"/>
      <c r="B37" s="81" t="s">
        <v>21</v>
      </c>
      <c r="C37" s="69">
        <v>0.04</v>
      </c>
      <c r="D37" s="69">
        <v>-0.03</v>
      </c>
      <c r="E37" s="69">
        <v>-0.03</v>
      </c>
      <c r="F37" s="104">
        <v>3.85</v>
      </c>
      <c r="G37" s="104">
        <v>3.52</v>
      </c>
      <c r="H37" s="104">
        <v>2.71</v>
      </c>
      <c r="I37" s="69">
        <v>0</v>
      </c>
      <c r="J37" s="69">
        <v>3.66</v>
      </c>
      <c r="K37" s="69">
        <v>2.73</v>
      </c>
      <c r="L37" s="11"/>
      <c r="M37" s="7"/>
    </row>
    <row r="38" spans="1:14">
      <c r="A38" s="7"/>
      <c r="B38" s="81" t="s">
        <v>17</v>
      </c>
      <c r="C38" s="69">
        <v>0.02</v>
      </c>
      <c r="D38" s="69">
        <v>-0.01</v>
      </c>
      <c r="E38" s="69">
        <v>0</v>
      </c>
      <c r="F38" s="104">
        <v>4.26</v>
      </c>
      <c r="G38" s="104">
        <v>2.77</v>
      </c>
      <c r="H38" s="104">
        <v>4.57</v>
      </c>
      <c r="I38" s="69">
        <v>4.24</v>
      </c>
      <c r="J38" s="69">
        <v>2.87</v>
      </c>
      <c r="K38" s="69">
        <v>4.5199999999999996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237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0.25</v>
      </c>
      <c r="D13" s="77">
        <v>-0.31</v>
      </c>
      <c r="E13" s="77">
        <v>-0.59</v>
      </c>
      <c r="F13" s="103">
        <v>0.74</v>
      </c>
      <c r="G13" s="103">
        <v>7.0000000000000007E-2</v>
      </c>
      <c r="H13" s="103">
        <v>-0.28999999999999998</v>
      </c>
      <c r="I13" s="77">
        <v>0.05</v>
      </c>
      <c r="J13" s="77">
        <v>-0.15</v>
      </c>
      <c r="K13" s="77">
        <v>0.23</v>
      </c>
      <c r="L13" s="11"/>
      <c r="M13" s="7"/>
    </row>
    <row r="14" spans="1:15">
      <c r="A14" s="7"/>
      <c r="B14" s="9" t="s">
        <v>6</v>
      </c>
      <c r="C14" s="62">
        <f>C13-AVERAGE(C15:C38)</f>
        <v>0.25624999999999998</v>
      </c>
      <c r="D14" s="62">
        <f t="shared" ref="D14:K14" si="0">D13-AVERAGE(D15:D38)</f>
        <v>-0.14874999999999999</v>
      </c>
      <c r="E14" s="62">
        <f t="shared" si="0"/>
        <v>-0.36916666666666664</v>
      </c>
      <c r="F14" s="106">
        <f t="shared" si="0"/>
        <v>0.3429166666666667</v>
      </c>
      <c r="G14" s="106">
        <f t="shared" si="0"/>
        <v>-0.1258333333333333</v>
      </c>
      <c r="H14" s="106">
        <f t="shared" si="0"/>
        <v>-0.6445833333333334</v>
      </c>
      <c r="I14" s="62">
        <f t="shared" si="0"/>
        <v>-0.16958333333333331</v>
      </c>
      <c r="J14" s="62">
        <f t="shared" si="0"/>
        <v>1.6991666666666669</v>
      </c>
      <c r="K14" s="62">
        <f t="shared" si="0"/>
        <v>0.25833333333333341</v>
      </c>
      <c r="L14" s="11"/>
      <c r="M14" s="7"/>
    </row>
    <row r="15" spans="1:15">
      <c r="A15" s="7"/>
      <c r="B15" s="81" t="s">
        <v>23</v>
      </c>
      <c r="C15" s="69">
        <v>0.08</v>
      </c>
      <c r="D15" s="69">
        <v>-0.28000000000000003</v>
      </c>
      <c r="E15" s="69">
        <v>-0.24</v>
      </c>
      <c r="F15" s="104">
        <v>1.4</v>
      </c>
      <c r="G15" s="104">
        <v>-0.74</v>
      </c>
      <c r="H15" s="104">
        <v>-0.27</v>
      </c>
      <c r="I15" s="69">
        <v>0</v>
      </c>
      <c r="J15" s="69">
        <v>-1.02</v>
      </c>
      <c r="K15" s="69">
        <v>-1.59</v>
      </c>
      <c r="L15" s="11"/>
      <c r="M15" s="7"/>
      <c r="N15" s="17" t="s">
        <v>7</v>
      </c>
      <c r="O15" s="66">
        <f>+K17</f>
        <v>2.04</v>
      </c>
    </row>
    <row r="16" spans="1:15">
      <c r="A16" s="7"/>
      <c r="B16" s="81" t="s">
        <v>11</v>
      </c>
      <c r="C16" s="69">
        <v>-0.1</v>
      </c>
      <c r="D16" s="69">
        <v>-0.46</v>
      </c>
      <c r="E16" s="69">
        <v>0.03</v>
      </c>
      <c r="F16" s="104">
        <v>-0.26</v>
      </c>
      <c r="G16" s="104">
        <v>-0.22</v>
      </c>
      <c r="H16" s="104">
        <v>-0.01</v>
      </c>
      <c r="I16" s="69">
        <v>-0.25</v>
      </c>
      <c r="J16" s="69">
        <v>-0.75</v>
      </c>
      <c r="K16" s="69">
        <v>-0.44</v>
      </c>
      <c r="L16" s="11"/>
      <c r="M16" s="7"/>
      <c r="N16" s="17" t="s">
        <v>5</v>
      </c>
      <c r="O16" s="18">
        <f>100-O15</f>
        <v>97.96</v>
      </c>
    </row>
    <row r="17" spans="1:17">
      <c r="A17" s="7"/>
      <c r="B17" s="82" t="s">
        <v>30</v>
      </c>
      <c r="C17" s="72">
        <v>0.43</v>
      </c>
      <c r="D17" s="72">
        <v>-0.35</v>
      </c>
      <c r="E17" s="72">
        <v>-0.8</v>
      </c>
      <c r="F17" s="72">
        <v>0.9</v>
      </c>
      <c r="G17" s="72">
        <v>-0.8</v>
      </c>
      <c r="H17" s="72">
        <v>-0.8</v>
      </c>
      <c r="I17" s="72">
        <v>-1.5</v>
      </c>
      <c r="J17" s="72">
        <v>-0.14000000000000001</v>
      </c>
      <c r="K17" s="72">
        <v>2.04</v>
      </c>
      <c r="L17" s="11"/>
      <c r="M17" s="7"/>
    </row>
    <row r="18" spans="1:17">
      <c r="A18" s="7"/>
      <c r="B18" s="81" t="s">
        <v>12</v>
      </c>
      <c r="C18" s="69">
        <v>0.69</v>
      </c>
      <c r="D18" s="69">
        <v>-0.03</v>
      </c>
      <c r="E18" s="69">
        <v>-0.76</v>
      </c>
      <c r="F18" s="104">
        <v>1.21</v>
      </c>
      <c r="G18" s="104">
        <v>0.81</v>
      </c>
      <c r="H18" s="104">
        <v>-0.38</v>
      </c>
      <c r="I18" s="69">
        <v>0.94</v>
      </c>
      <c r="J18" s="69">
        <v>-1.2</v>
      </c>
      <c r="K18" s="69">
        <v>-4.92</v>
      </c>
      <c r="L18" s="11"/>
      <c r="M18" s="7"/>
    </row>
    <row r="19" spans="1:17">
      <c r="A19" s="7"/>
      <c r="B19" s="81" t="s">
        <v>10</v>
      </c>
      <c r="C19" s="69">
        <v>-0.32</v>
      </c>
      <c r="D19" s="69">
        <v>-0.11</v>
      </c>
      <c r="E19" s="69">
        <v>-0.04</v>
      </c>
      <c r="F19" s="104">
        <v>0.95</v>
      </c>
      <c r="G19" s="104">
        <v>4.0599999999999996</v>
      </c>
      <c r="H19" s="104">
        <v>0.17</v>
      </c>
      <c r="I19" s="69">
        <v>1.4</v>
      </c>
      <c r="J19" s="69">
        <v>2.79</v>
      </c>
      <c r="K19" s="69">
        <v>-6.41</v>
      </c>
      <c r="L19" s="11"/>
      <c r="M19" s="7"/>
    </row>
    <row r="20" spans="1:17">
      <c r="A20" s="7"/>
      <c r="B20" s="81" t="s">
        <v>13</v>
      </c>
      <c r="C20" s="69">
        <v>-0.28999999999999998</v>
      </c>
      <c r="D20" s="69">
        <v>-0.19</v>
      </c>
      <c r="E20" s="69">
        <v>-0.01</v>
      </c>
      <c r="F20" s="104">
        <v>-0.28999999999999998</v>
      </c>
      <c r="G20" s="104">
        <v>2.12</v>
      </c>
      <c r="H20" s="104">
        <v>1.31</v>
      </c>
      <c r="I20" s="69">
        <v>-1.72</v>
      </c>
      <c r="J20" s="69">
        <v>-3.29</v>
      </c>
      <c r="K20" s="69">
        <v>6.17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0.85</v>
      </c>
      <c r="D21" s="69">
        <v>0.16</v>
      </c>
      <c r="E21" s="69">
        <v>-0.5</v>
      </c>
      <c r="F21" s="104">
        <v>0.8</v>
      </c>
      <c r="G21" s="104">
        <v>1.88</v>
      </c>
      <c r="H21" s="104">
        <v>1.8</v>
      </c>
      <c r="I21" s="69">
        <v>2.35</v>
      </c>
      <c r="J21" s="69">
        <v>-0.33</v>
      </c>
      <c r="K21" s="69">
        <v>0.89</v>
      </c>
      <c r="L21" s="11"/>
      <c r="M21" s="7"/>
      <c r="N21" s="17">
        <v>2009</v>
      </c>
      <c r="O21" s="80">
        <f>+C17</f>
        <v>0.43</v>
      </c>
      <c r="P21" s="80">
        <f>+F17</f>
        <v>0.9</v>
      </c>
      <c r="Q21" s="80">
        <f>+I17</f>
        <v>-1.5</v>
      </c>
    </row>
    <row r="22" spans="1:17">
      <c r="A22" s="7"/>
      <c r="B22" s="81" t="s">
        <v>27</v>
      </c>
      <c r="C22" s="69">
        <v>0.03</v>
      </c>
      <c r="D22" s="69">
        <v>0.13</v>
      </c>
      <c r="E22" s="69">
        <v>-7.0000000000000007E-2</v>
      </c>
      <c r="F22" s="104">
        <v>0.51</v>
      </c>
      <c r="G22" s="104">
        <v>0.31</v>
      </c>
      <c r="H22" s="104">
        <v>0.14000000000000001</v>
      </c>
      <c r="I22" s="69">
        <v>0</v>
      </c>
      <c r="J22" s="69">
        <v>-1.22</v>
      </c>
      <c r="K22" s="69">
        <v>1.17</v>
      </c>
      <c r="L22" s="11"/>
      <c r="M22" s="7"/>
      <c r="N22" s="17">
        <v>2010</v>
      </c>
      <c r="O22" s="80">
        <f>+D17</f>
        <v>-0.35</v>
      </c>
      <c r="P22" s="80">
        <f>+G17</f>
        <v>-0.8</v>
      </c>
      <c r="Q22" s="80">
        <f>+J17</f>
        <v>-0.14000000000000001</v>
      </c>
    </row>
    <row r="23" spans="1:17">
      <c r="A23" s="7"/>
      <c r="B23" s="81" t="s">
        <v>16</v>
      </c>
      <c r="C23" s="69">
        <v>0.06</v>
      </c>
      <c r="D23" s="69">
        <v>-0.03</v>
      </c>
      <c r="E23" s="69">
        <v>-0.19</v>
      </c>
      <c r="F23" s="104">
        <v>0.4</v>
      </c>
      <c r="G23" s="104">
        <v>-0.88</v>
      </c>
      <c r="H23" s="104">
        <v>-0.86</v>
      </c>
      <c r="I23" s="69">
        <v>0</v>
      </c>
      <c r="J23" s="69">
        <v>-1.33</v>
      </c>
      <c r="K23" s="69">
        <v>0.43</v>
      </c>
      <c r="L23" s="11"/>
      <c r="M23" s="7"/>
      <c r="N23" s="17">
        <v>2011</v>
      </c>
      <c r="O23" s="80">
        <f>+E17</f>
        <v>-0.8</v>
      </c>
      <c r="P23" s="80">
        <f>+H17</f>
        <v>-0.8</v>
      </c>
      <c r="Q23" s="80">
        <f>+K17</f>
        <v>2.04</v>
      </c>
    </row>
    <row r="24" spans="1:17">
      <c r="A24" s="7"/>
      <c r="B24" s="81" t="s">
        <v>18</v>
      </c>
      <c r="C24" s="69">
        <v>-0.13</v>
      </c>
      <c r="D24" s="69">
        <v>-0.35</v>
      </c>
      <c r="E24" s="69">
        <v>-0.12</v>
      </c>
      <c r="F24" s="104">
        <v>0.08</v>
      </c>
      <c r="G24" s="104">
        <v>-0.69</v>
      </c>
      <c r="H24" s="104">
        <v>-0.43</v>
      </c>
      <c r="I24" s="69">
        <v>-0.49</v>
      </c>
      <c r="J24" s="69">
        <v>-0.1</v>
      </c>
      <c r="K24" s="69">
        <v>-1.66</v>
      </c>
      <c r="L24" s="11"/>
      <c r="M24" s="7"/>
    </row>
    <row r="25" spans="1:17">
      <c r="A25" s="7"/>
      <c r="B25" s="81" t="s">
        <v>8</v>
      </c>
      <c r="C25" s="69">
        <v>0.23</v>
      </c>
      <c r="D25" s="69">
        <v>-0.46</v>
      </c>
      <c r="E25" s="69">
        <v>-0.9</v>
      </c>
      <c r="F25" s="104">
        <v>0.45</v>
      </c>
      <c r="G25" s="104">
        <v>-0.34</v>
      </c>
      <c r="H25" s="104">
        <v>0.04</v>
      </c>
      <c r="I25" s="69">
        <v>2.61</v>
      </c>
      <c r="J25" s="69">
        <v>-0.22</v>
      </c>
      <c r="K25" s="69">
        <v>0.59</v>
      </c>
      <c r="L25" s="11"/>
      <c r="M25" s="7"/>
    </row>
    <row r="26" spans="1:17">
      <c r="A26" s="7"/>
      <c r="B26" s="81" t="s">
        <v>20</v>
      </c>
      <c r="C26" s="69">
        <v>-0.56999999999999995</v>
      </c>
      <c r="D26" s="69">
        <v>-7.0000000000000007E-2</v>
      </c>
      <c r="E26" s="69">
        <v>-0.09</v>
      </c>
      <c r="F26" s="104">
        <v>-0.08</v>
      </c>
      <c r="G26" s="104">
        <v>0.41</v>
      </c>
      <c r="H26" s="104">
        <v>0.6</v>
      </c>
      <c r="I26" s="69">
        <v>0.04</v>
      </c>
      <c r="J26" s="69">
        <v>-2.87</v>
      </c>
      <c r="K26" s="69">
        <v>-0.65</v>
      </c>
      <c r="L26" s="11"/>
      <c r="M26" s="7"/>
    </row>
    <row r="27" spans="1:17">
      <c r="A27" s="7"/>
      <c r="B27" s="81" t="s">
        <v>22</v>
      </c>
      <c r="C27" s="69">
        <v>0.11</v>
      </c>
      <c r="D27" s="69">
        <v>-0.01</v>
      </c>
      <c r="E27" s="69">
        <v>-0.24</v>
      </c>
      <c r="F27" s="104">
        <v>0.93</v>
      </c>
      <c r="G27" s="104">
        <v>-0.28999999999999998</v>
      </c>
      <c r="H27" s="104">
        <v>-0.28999999999999998</v>
      </c>
      <c r="I27" s="69">
        <v>0.77</v>
      </c>
      <c r="J27" s="69">
        <v>-2.12</v>
      </c>
      <c r="K27" s="69">
        <v>-0.53</v>
      </c>
      <c r="L27" s="11"/>
      <c r="M27" s="7"/>
    </row>
    <row r="28" spans="1:17">
      <c r="A28" s="7"/>
      <c r="B28" s="81" t="s">
        <v>19</v>
      </c>
      <c r="C28" s="69">
        <v>0.08</v>
      </c>
      <c r="D28" s="69">
        <v>-0.1</v>
      </c>
      <c r="E28" s="69">
        <v>-0.12</v>
      </c>
      <c r="F28" s="104">
        <v>-0.26</v>
      </c>
      <c r="G28" s="104">
        <v>-0.3</v>
      </c>
      <c r="H28" s="104">
        <v>0.97</v>
      </c>
      <c r="I28" s="69">
        <v>-0.04</v>
      </c>
      <c r="J28" s="69">
        <v>-3.27</v>
      </c>
      <c r="K28" s="69">
        <v>2.3199999999999998</v>
      </c>
      <c r="L28" s="11"/>
      <c r="M28" s="7"/>
    </row>
    <row r="29" spans="1:17">
      <c r="A29" s="7"/>
      <c r="B29" s="81" t="s">
        <v>15</v>
      </c>
      <c r="C29" s="69">
        <v>1.43</v>
      </c>
      <c r="D29" s="69">
        <v>-1.41</v>
      </c>
      <c r="E29" s="69">
        <v>-0.24</v>
      </c>
      <c r="F29" s="104">
        <v>2.56</v>
      </c>
      <c r="G29" s="104">
        <v>-0.81</v>
      </c>
      <c r="H29" s="104">
        <v>0.45</v>
      </c>
      <c r="I29" s="69">
        <v>2.72</v>
      </c>
      <c r="J29" s="69">
        <v>-0.94</v>
      </c>
      <c r="K29" s="69">
        <v>-1.72</v>
      </c>
      <c r="L29" s="11"/>
      <c r="M29" s="7"/>
    </row>
    <row r="30" spans="1:17">
      <c r="A30" s="7"/>
      <c r="B30" s="81" t="s">
        <v>24</v>
      </c>
      <c r="C30" s="70">
        <v>0.6</v>
      </c>
      <c r="D30" s="70">
        <v>-0.14000000000000001</v>
      </c>
      <c r="E30" s="70">
        <v>-0.09</v>
      </c>
      <c r="F30" s="104">
        <v>0.83</v>
      </c>
      <c r="G30" s="104">
        <v>-0.45</v>
      </c>
      <c r="H30" s="104">
        <v>0.46</v>
      </c>
      <c r="I30" s="70">
        <v>0</v>
      </c>
      <c r="J30" s="70">
        <v>-4.43</v>
      </c>
      <c r="K30" s="70">
        <v>-0.75</v>
      </c>
      <c r="L30" s="11"/>
      <c r="M30" s="7"/>
    </row>
    <row r="31" spans="1:17">
      <c r="A31" s="7"/>
      <c r="B31" s="81" t="s">
        <v>28</v>
      </c>
      <c r="C31" s="69">
        <v>0.43</v>
      </c>
      <c r="D31" s="69">
        <v>0.32</v>
      </c>
      <c r="E31" s="69">
        <v>-0.08</v>
      </c>
      <c r="F31" s="104">
        <v>1.17</v>
      </c>
      <c r="G31" s="104">
        <v>0.02</v>
      </c>
      <c r="H31" s="104">
        <v>0.59</v>
      </c>
      <c r="I31" s="69">
        <v>0</v>
      </c>
      <c r="J31" s="69">
        <v>-2.95</v>
      </c>
      <c r="K31" s="69">
        <v>-7.0000000000000007E-2</v>
      </c>
      <c r="L31" s="11"/>
      <c r="M31" s="7"/>
    </row>
    <row r="32" spans="1:17">
      <c r="A32" s="7"/>
      <c r="B32" s="81" t="s">
        <v>32</v>
      </c>
      <c r="C32" s="69">
        <v>-0.1</v>
      </c>
      <c r="D32" s="69">
        <v>0.11</v>
      </c>
      <c r="E32" s="69">
        <v>-0.02</v>
      </c>
      <c r="F32" s="104">
        <v>-0.21</v>
      </c>
      <c r="G32" s="104">
        <v>0.21</v>
      </c>
      <c r="H32" s="104">
        <v>0.75</v>
      </c>
      <c r="I32" s="69">
        <v>0</v>
      </c>
      <c r="J32" s="69">
        <v>-3.46</v>
      </c>
      <c r="K32" s="69">
        <v>2.2000000000000002</v>
      </c>
      <c r="L32" s="11"/>
      <c r="M32" s="7"/>
    </row>
    <row r="33" spans="1:14">
      <c r="A33" s="7"/>
      <c r="B33" s="81" t="s">
        <v>29</v>
      </c>
      <c r="C33" s="69">
        <v>0</v>
      </c>
      <c r="D33" s="69">
        <v>-0.13</v>
      </c>
      <c r="E33" s="69">
        <v>0</v>
      </c>
      <c r="F33" s="104">
        <v>7.0000000000000007E-2</v>
      </c>
      <c r="G33" s="104">
        <v>-0.13</v>
      </c>
      <c r="H33" s="104">
        <v>1.24</v>
      </c>
      <c r="I33" s="69">
        <v>0</v>
      </c>
      <c r="J33" s="69">
        <v>-9.4600000000000009</v>
      </c>
      <c r="K33" s="69">
        <v>0.98</v>
      </c>
      <c r="L33" s="11"/>
      <c r="M33" s="7"/>
    </row>
    <row r="34" spans="1:14">
      <c r="A34" s="7"/>
      <c r="B34" s="81" t="s">
        <v>31</v>
      </c>
      <c r="C34" s="69">
        <v>-0.31</v>
      </c>
      <c r="D34" s="69">
        <v>0.42</v>
      </c>
      <c r="E34" s="69">
        <v>-0.13</v>
      </c>
      <c r="F34" s="104">
        <v>0.2</v>
      </c>
      <c r="G34" s="104">
        <v>0.49</v>
      </c>
      <c r="H34" s="104">
        <v>0.57999999999999996</v>
      </c>
      <c r="I34" s="69">
        <v>0</v>
      </c>
      <c r="J34" s="69">
        <v>-0.69</v>
      </c>
      <c r="K34" s="69">
        <v>0.33</v>
      </c>
      <c r="L34" s="11"/>
      <c r="M34" s="7"/>
    </row>
    <row r="35" spans="1:14">
      <c r="A35" s="7"/>
      <c r="B35" s="81" t="s">
        <v>25</v>
      </c>
      <c r="C35" s="69">
        <v>-0.33</v>
      </c>
      <c r="D35" s="69">
        <v>-0.36</v>
      </c>
      <c r="E35" s="69">
        <v>-0.03</v>
      </c>
      <c r="F35" s="104">
        <v>0.18</v>
      </c>
      <c r="G35" s="104">
        <v>-0.28999999999999998</v>
      </c>
      <c r="H35" s="104">
        <v>0.57999999999999996</v>
      </c>
      <c r="I35" s="69">
        <v>0</v>
      </c>
      <c r="J35" s="69">
        <v>-3.11</v>
      </c>
      <c r="K35" s="69">
        <v>0.17</v>
      </c>
      <c r="L35" s="11"/>
      <c r="M35" s="7"/>
    </row>
    <row r="36" spans="1:14">
      <c r="A36" s="7"/>
      <c r="B36" s="81" t="s">
        <v>26</v>
      </c>
      <c r="C36" s="69">
        <v>-3.72</v>
      </c>
      <c r="D36" s="69">
        <v>0.1</v>
      </c>
      <c r="E36" s="69">
        <v>-0.22</v>
      </c>
      <c r="F36" s="104">
        <v>-3.64</v>
      </c>
      <c r="G36" s="104">
        <v>-0.05</v>
      </c>
      <c r="H36" s="104">
        <v>0.79</v>
      </c>
      <c r="I36" s="69">
        <v>0</v>
      </c>
      <c r="J36" s="69">
        <v>-0.68</v>
      </c>
      <c r="K36" s="69">
        <v>-0.1</v>
      </c>
      <c r="L36" s="11"/>
      <c r="M36" s="7"/>
    </row>
    <row r="37" spans="1:14">
      <c r="A37" s="7"/>
      <c r="B37" s="81" t="s">
        <v>21</v>
      </c>
      <c r="C37" s="69">
        <v>0</v>
      </c>
      <c r="D37" s="69">
        <v>-0.26</v>
      </c>
      <c r="E37" s="69">
        <v>-0.11</v>
      </c>
      <c r="F37" s="104">
        <v>1.33</v>
      </c>
      <c r="G37" s="104">
        <v>0.65</v>
      </c>
      <c r="H37" s="104">
        <v>0.59</v>
      </c>
      <c r="I37" s="69">
        <v>0</v>
      </c>
      <c r="J37" s="69">
        <v>-0.14000000000000001</v>
      </c>
      <c r="K37" s="69">
        <v>0.22</v>
      </c>
      <c r="L37" s="11"/>
      <c r="M37" s="7"/>
    </row>
    <row r="38" spans="1:14">
      <c r="A38" s="7"/>
      <c r="B38" s="81" t="s">
        <v>17</v>
      </c>
      <c r="C38" s="69">
        <v>0.7</v>
      </c>
      <c r="D38" s="69">
        <v>-0.37</v>
      </c>
      <c r="E38" s="69">
        <v>-0.33</v>
      </c>
      <c r="F38" s="104">
        <v>0.3</v>
      </c>
      <c r="G38" s="104">
        <v>-0.27</v>
      </c>
      <c r="H38" s="104">
        <v>0.49</v>
      </c>
      <c r="I38" s="69">
        <v>-1.56</v>
      </c>
      <c r="J38" s="69">
        <v>-3.45</v>
      </c>
      <c r="K38" s="69">
        <v>0.65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5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0.34</v>
      </c>
      <c r="D13" s="77">
        <v>-7.0000000000000007E-2</v>
      </c>
      <c r="E13" s="77">
        <v>0.35</v>
      </c>
      <c r="F13" s="103">
        <v>1.1499999999999999</v>
      </c>
      <c r="G13" s="103">
        <v>1.9</v>
      </c>
      <c r="H13" s="103">
        <v>2.39</v>
      </c>
      <c r="I13" s="77">
        <v>4.4400000000000004</v>
      </c>
      <c r="J13" s="77">
        <v>1.07</v>
      </c>
      <c r="K13" s="77">
        <v>3.28</v>
      </c>
      <c r="L13" s="11"/>
      <c r="M13" s="7"/>
    </row>
    <row r="14" spans="1:15">
      <c r="A14" s="7"/>
      <c r="B14" s="9" t="s">
        <v>6</v>
      </c>
      <c r="C14" s="62">
        <f>C13-AVERAGE(C15:C38)</f>
        <v>-0.3066666666666667</v>
      </c>
      <c r="D14" s="62">
        <f t="shared" ref="D14:K14" si="0">D13-AVERAGE(D15:D38)</f>
        <v>8.6249999999999993E-2</v>
      </c>
      <c r="E14" s="62">
        <f t="shared" si="0"/>
        <v>-0.14333333333333326</v>
      </c>
      <c r="F14" s="106">
        <f t="shared" si="0"/>
        <v>0.16875000000000007</v>
      </c>
      <c r="G14" s="106">
        <f t="shared" si="0"/>
        <v>0.85250000000000004</v>
      </c>
      <c r="H14" s="106">
        <f t="shared" si="0"/>
        <v>1.2008333333333336</v>
      </c>
      <c r="I14" s="62">
        <f t="shared" si="0"/>
        <v>2.1291666666666673</v>
      </c>
      <c r="J14" s="62">
        <f t="shared" si="0"/>
        <v>0.34875000000000012</v>
      </c>
      <c r="K14" s="62">
        <f t="shared" si="0"/>
        <v>-0.49999999999999911</v>
      </c>
      <c r="L14" s="11"/>
      <c r="M14" s="7"/>
    </row>
    <row r="15" spans="1:15">
      <c r="A15" s="7"/>
      <c r="B15" s="81" t="s">
        <v>23</v>
      </c>
      <c r="C15" s="69">
        <v>0.39</v>
      </c>
      <c r="D15" s="69">
        <v>-0.06</v>
      </c>
      <c r="E15" s="69">
        <v>0.22</v>
      </c>
      <c r="F15" s="104">
        <v>1.08</v>
      </c>
      <c r="G15" s="104">
        <v>0.13</v>
      </c>
      <c r="H15" s="104">
        <v>2.0299999999999998</v>
      </c>
      <c r="I15" s="69">
        <v>0</v>
      </c>
      <c r="J15" s="69">
        <v>-0.46</v>
      </c>
      <c r="K15" s="69">
        <v>4.4800000000000004</v>
      </c>
      <c r="L15" s="11"/>
      <c r="M15" s="7"/>
      <c r="N15" s="17" t="s">
        <v>7</v>
      </c>
      <c r="O15" s="66">
        <f>+K17</f>
        <v>2.72</v>
      </c>
    </row>
    <row r="16" spans="1:15">
      <c r="A16" s="7"/>
      <c r="B16" s="81" t="s">
        <v>11</v>
      </c>
      <c r="C16" s="69">
        <v>0</v>
      </c>
      <c r="D16" s="69">
        <v>0</v>
      </c>
      <c r="E16" s="69">
        <v>0.84</v>
      </c>
      <c r="F16" s="104">
        <v>-0.35</v>
      </c>
      <c r="G16" s="104">
        <v>0.83</v>
      </c>
      <c r="H16" s="104">
        <v>1.5</v>
      </c>
      <c r="I16" s="69">
        <v>1.63</v>
      </c>
      <c r="J16" s="69">
        <v>-0.69</v>
      </c>
      <c r="K16" s="69">
        <v>3.52</v>
      </c>
      <c r="L16" s="11"/>
      <c r="M16" s="7"/>
      <c r="N16" s="17" t="s">
        <v>5</v>
      </c>
      <c r="O16" s="18">
        <f>100-O15</f>
        <v>97.28</v>
      </c>
    </row>
    <row r="17" spans="1:17">
      <c r="A17" s="7"/>
      <c r="B17" s="82" t="s">
        <v>30</v>
      </c>
      <c r="C17" s="72">
        <v>0.28000000000000003</v>
      </c>
      <c r="D17" s="72">
        <v>-0.06</v>
      </c>
      <c r="E17" s="72">
        <v>0.26</v>
      </c>
      <c r="F17" s="72">
        <v>0.57999999999999996</v>
      </c>
      <c r="G17" s="72">
        <v>2.35</v>
      </c>
      <c r="H17" s="72">
        <v>2.6</v>
      </c>
      <c r="I17" s="72">
        <v>4.6500000000000004</v>
      </c>
      <c r="J17" s="72">
        <v>1.38</v>
      </c>
      <c r="K17" s="72">
        <v>2.72</v>
      </c>
      <c r="L17" s="11"/>
      <c r="M17" s="7"/>
    </row>
    <row r="18" spans="1:17">
      <c r="A18" s="7"/>
      <c r="B18" s="81" t="s">
        <v>12</v>
      </c>
      <c r="C18" s="69">
        <v>0.19</v>
      </c>
      <c r="D18" s="69">
        <v>-0.03</v>
      </c>
      <c r="E18" s="69">
        <v>0.5</v>
      </c>
      <c r="F18" s="104">
        <v>3.22</v>
      </c>
      <c r="G18" s="104">
        <v>3.97</v>
      </c>
      <c r="H18" s="104">
        <v>5.51</v>
      </c>
      <c r="I18" s="69">
        <v>6.58</v>
      </c>
      <c r="J18" s="69">
        <v>4.07</v>
      </c>
      <c r="K18" s="69">
        <v>7.42</v>
      </c>
      <c r="L18" s="11"/>
      <c r="M18" s="7"/>
    </row>
    <row r="19" spans="1:17">
      <c r="A19" s="7"/>
      <c r="B19" s="81" t="s">
        <v>10</v>
      </c>
      <c r="C19" s="69">
        <v>0.53</v>
      </c>
      <c r="D19" s="69">
        <v>-0.19</v>
      </c>
      <c r="E19" s="69">
        <v>0.42</v>
      </c>
      <c r="F19" s="104">
        <v>0.66</v>
      </c>
      <c r="G19" s="104">
        <v>0</v>
      </c>
      <c r="H19" s="104">
        <v>0.9</v>
      </c>
      <c r="I19" s="69">
        <v>3.94</v>
      </c>
      <c r="J19" s="69">
        <v>-1.67</v>
      </c>
      <c r="K19" s="69">
        <v>2.0299999999999998</v>
      </c>
      <c r="L19" s="11"/>
      <c r="M19" s="7"/>
    </row>
    <row r="20" spans="1:17">
      <c r="A20" s="7"/>
      <c r="B20" s="81" t="s">
        <v>13</v>
      </c>
      <c r="C20" s="69">
        <v>0.08</v>
      </c>
      <c r="D20" s="69">
        <v>-0.01</v>
      </c>
      <c r="E20" s="69">
        <v>0.35</v>
      </c>
      <c r="F20" s="104">
        <v>4.32</v>
      </c>
      <c r="G20" s="104">
        <v>3.03</v>
      </c>
      <c r="H20" s="104">
        <v>3.38</v>
      </c>
      <c r="I20" s="69">
        <v>5.8</v>
      </c>
      <c r="J20" s="69">
        <v>2.0299999999999998</v>
      </c>
      <c r="K20" s="69">
        <v>4.25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0.23</v>
      </c>
      <c r="D21" s="69">
        <v>0.1</v>
      </c>
      <c r="E21" s="69">
        <v>-0.14000000000000001</v>
      </c>
      <c r="F21" s="104">
        <v>0.5</v>
      </c>
      <c r="G21" s="104">
        <v>0.32</v>
      </c>
      <c r="H21" s="104">
        <v>-0.45</v>
      </c>
      <c r="I21" s="69">
        <v>2.0099999999999998</v>
      </c>
      <c r="J21" s="69">
        <v>3.87</v>
      </c>
      <c r="K21" s="69">
        <v>1.9</v>
      </c>
      <c r="L21" s="11"/>
      <c r="M21" s="7"/>
      <c r="N21" s="17">
        <v>2009</v>
      </c>
      <c r="O21" s="80">
        <f>+C17</f>
        <v>0.28000000000000003</v>
      </c>
      <c r="P21" s="80">
        <f>+F17</f>
        <v>0.57999999999999996</v>
      </c>
      <c r="Q21" s="80">
        <f>+I17</f>
        <v>4.6500000000000004</v>
      </c>
    </row>
    <row r="22" spans="1:17">
      <c r="A22" s="7"/>
      <c r="B22" s="81" t="s">
        <v>27</v>
      </c>
      <c r="C22" s="69">
        <v>0.06</v>
      </c>
      <c r="D22" s="69">
        <v>-0.13</v>
      </c>
      <c r="E22" s="69">
        <v>0.35</v>
      </c>
      <c r="F22" s="104">
        <v>-0.41</v>
      </c>
      <c r="G22" s="104">
        <v>0.24</v>
      </c>
      <c r="H22" s="104">
        <v>1.01</v>
      </c>
      <c r="I22" s="69">
        <v>0</v>
      </c>
      <c r="J22" s="69">
        <v>-0.14000000000000001</v>
      </c>
      <c r="K22" s="69">
        <v>1.76</v>
      </c>
      <c r="L22" s="11"/>
      <c r="M22" s="7"/>
      <c r="N22" s="17">
        <v>2010</v>
      </c>
      <c r="O22" s="80">
        <f>+D17</f>
        <v>-0.06</v>
      </c>
      <c r="P22" s="80">
        <f>+G17</f>
        <v>2.35</v>
      </c>
      <c r="Q22" s="80">
        <f>+J17</f>
        <v>1.38</v>
      </c>
    </row>
    <row r="23" spans="1:17">
      <c r="A23" s="7"/>
      <c r="B23" s="81" t="s">
        <v>16</v>
      </c>
      <c r="C23" s="69">
        <v>-0.1</v>
      </c>
      <c r="D23" s="69">
        <v>-0.02</v>
      </c>
      <c r="E23" s="69">
        <v>0.31</v>
      </c>
      <c r="F23" s="104">
        <v>0.55000000000000004</v>
      </c>
      <c r="G23" s="104">
        <v>3.78</v>
      </c>
      <c r="H23" s="104">
        <v>3.72</v>
      </c>
      <c r="I23" s="69">
        <v>0</v>
      </c>
      <c r="J23" s="69">
        <v>4.33</v>
      </c>
      <c r="K23" s="69">
        <v>5.98</v>
      </c>
      <c r="L23" s="11"/>
      <c r="M23" s="7"/>
      <c r="N23" s="17">
        <v>2011</v>
      </c>
      <c r="O23" s="80">
        <f>+E17</f>
        <v>0.26</v>
      </c>
      <c r="P23" s="80">
        <f>+H17</f>
        <v>2.6</v>
      </c>
      <c r="Q23" s="80">
        <f>+K17</f>
        <v>2.72</v>
      </c>
    </row>
    <row r="24" spans="1:17">
      <c r="A24" s="7"/>
      <c r="B24" s="81" t="s">
        <v>18</v>
      </c>
      <c r="C24" s="69">
        <v>0.36</v>
      </c>
      <c r="D24" s="69">
        <v>-0.06</v>
      </c>
      <c r="E24" s="69">
        <v>0.1</v>
      </c>
      <c r="F24" s="104">
        <v>0.92</v>
      </c>
      <c r="G24" s="104">
        <v>0.51</v>
      </c>
      <c r="H24" s="104">
        <v>6.34</v>
      </c>
      <c r="I24" s="69">
        <v>3.7</v>
      </c>
      <c r="J24" s="69">
        <v>-0.52</v>
      </c>
      <c r="K24" s="69">
        <v>6.58</v>
      </c>
      <c r="L24" s="11"/>
      <c r="M24" s="7"/>
    </row>
    <row r="25" spans="1:17">
      <c r="A25" s="7"/>
      <c r="B25" s="81" t="s">
        <v>8</v>
      </c>
      <c r="C25" s="69">
        <v>0.31</v>
      </c>
      <c r="D25" s="69">
        <v>-0.06</v>
      </c>
      <c r="E25" s="69">
        <v>0.33</v>
      </c>
      <c r="F25" s="104">
        <v>2.71</v>
      </c>
      <c r="G25" s="104">
        <v>2.62</v>
      </c>
      <c r="H25" s="104">
        <v>2.92</v>
      </c>
      <c r="I25" s="69">
        <v>3.69</v>
      </c>
      <c r="J25" s="69">
        <v>1.79</v>
      </c>
      <c r="K25" s="69">
        <v>3.76</v>
      </c>
      <c r="L25" s="11"/>
      <c r="M25" s="7"/>
    </row>
    <row r="26" spans="1:17">
      <c r="A26" s="7"/>
      <c r="B26" s="81" t="s">
        <v>20</v>
      </c>
      <c r="C26" s="69">
        <v>1.98</v>
      </c>
      <c r="D26" s="69">
        <v>-0.06</v>
      </c>
      <c r="E26" s="69">
        <v>0.66</v>
      </c>
      <c r="F26" s="104">
        <v>2.0699999999999998</v>
      </c>
      <c r="G26" s="104">
        <v>3.88</v>
      </c>
      <c r="H26" s="104">
        <v>4.3600000000000003</v>
      </c>
      <c r="I26" s="69">
        <v>4.17</v>
      </c>
      <c r="J26" s="69">
        <v>2.78</v>
      </c>
      <c r="K26" s="69">
        <v>6.36</v>
      </c>
      <c r="L26" s="11"/>
      <c r="M26" s="7"/>
    </row>
    <row r="27" spans="1:17">
      <c r="A27" s="7"/>
      <c r="B27" s="81" t="s">
        <v>22</v>
      </c>
      <c r="C27" s="69">
        <v>-0.08</v>
      </c>
      <c r="D27" s="69">
        <v>0.08</v>
      </c>
      <c r="E27" s="69">
        <v>0.6</v>
      </c>
      <c r="F27" s="104">
        <v>-7.0000000000000007E-2</v>
      </c>
      <c r="G27" s="104">
        <v>0.21</v>
      </c>
      <c r="H27" s="104">
        <v>0.03</v>
      </c>
      <c r="I27" s="69">
        <v>3.29</v>
      </c>
      <c r="J27" s="69">
        <v>3.29</v>
      </c>
      <c r="K27" s="69">
        <v>2.5499999999999998</v>
      </c>
      <c r="L27" s="11"/>
      <c r="M27" s="7"/>
    </row>
    <row r="28" spans="1:17">
      <c r="A28" s="7"/>
      <c r="B28" s="81" t="s">
        <v>19</v>
      </c>
      <c r="C28" s="69">
        <v>0.34</v>
      </c>
      <c r="D28" s="69">
        <v>-0.05</v>
      </c>
      <c r="E28" s="69">
        <v>0.28999999999999998</v>
      </c>
      <c r="F28" s="104">
        <v>0.5</v>
      </c>
      <c r="G28" s="104">
        <v>1.17</v>
      </c>
      <c r="H28" s="104">
        <v>0.68</v>
      </c>
      <c r="I28" s="69">
        <v>3.62</v>
      </c>
      <c r="J28" s="69">
        <v>0.14000000000000001</v>
      </c>
      <c r="K28" s="69">
        <v>2.4300000000000002</v>
      </c>
      <c r="L28" s="11"/>
      <c r="M28" s="7"/>
    </row>
    <row r="29" spans="1:17">
      <c r="A29" s="7"/>
      <c r="B29" s="81" t="s">
        <v>15</v>
      </c>
      <c r="C29" s="69">
        <v>0.23</v>
      </c>
      <c r="D29" s="69">
        <v>0.02</v>
      </c>
      <c r="E29" s="69">
        <v>0.45</v>
      </c>
      <c r="F29" s="104">
        <v>0.38</v>
      </c>
      <c r="G29" s="104">
        <v>0.65</v>
      </c>
      <c r="H29" s="104">
        <v>1.04</v>
      </c>
      <c r="I29" s="69">
        <v>7.52</v>
      </c>
      <c r="J29" s="69">
        <v>1.97</v>
      </c>
      <c r="K29" s="69">
        <v>5.1100000000000003</v>
      </c>
      <c r="L29" s="11"/>
      <c r="M29" s="7"/>
    </row>
    <row r="30" spans="1:17">
      <c r="A30" s="7"/>
      <c r="B30" s="81" t="s">
        <v>24</v>
      </c>
      <c r="C30" s="69">
        <v>1.56</v>
      </c>
      <c r="D30" s="69">
        <v>0</v>
      </c>
      <c r="E30" s="69">
        <v>1.1399999999999999</v>
      </c>
      <c r="F30" s="104">
        <v>0.98</v>
      </c>
      <c r="G30" s="104">
        <v>0.46</v>
      </c>
      <c r="H30" s="104">
        <v>1.55</v>
      </c>
      <c r="I30" s="69">
        <v>0</v>
      </c>
      <c r="J30" s="69">
        <v>0.19</v>
      </c>
      <c r="K30" s="69">
        <v>3.06</v>
      </c>
      <c r="L30" s="11"/>
      <c r="M30" s="7"/>
    </row>
    <row r="31" spans="1:17">
      <c r="A31" s="7"/>
      <c r="B31" s="81" t="s">
        <v>28</v>
      </c>
      <c r="C31" s="69">
        <v>1.27</v>
      </c>
      <c r="D31" s="69">
        <v>-0.19</v>
      </c>
      <c r="E31" s="69">
        <v>0.22</v>
      </c>
      <c r="F31" s="104">
        <v>0.16</v>
      </c>
      <c r="G31" s="104">
        <v>-0.24</v>
      </c>
      <c r="H31" s="104">
        <v>0.98</v>
      </c>
      <c r="I31" s="69">
        <v>0</v>
      </c>
      <c r="J31" s="69">
        <v>-1.08</v>
      </c>
      <c r="K31" s="69">
        <v>1.46</v>
      </c>
      <c r="L31" s="11"/>
      <c r="M31" s="7"/>
    </row>
    <row r="32" spans="1:17">
      <c r="A32" s="7"/>
      <c r="B32" s="81" t="s">
        <v>32</v>
      </c>
      <c r="C32" s="69">
        <v>0.02</v>
      </c>
      <c r="D32" s="69">
        <v>-2.91</v>
      </c>
      <c r="E32" s="69">
        <v>0.02</v>
      </c>
      <c r="F32" s="104">
        <v>0.08</v>
      </c>
      <c r="G32" s="104">
        <v>-3.55</v>
      </c>
      <c r="H32" s="104">
        <v>-19.440000000000001</v>
      </c>
      <c r="I32" s="69">
        <v>0</v>
      </c>
      <c r="J32" s="69">
        <v>-3.67</v>
      </c>
      <c r="K32" s="69">
        <v>-0.06</v>
      </c>
      <c r="L32" s="11"/>
      <c r="M32" s="7"/>
    </row>
    <row r="33" spans="1:14">
      <c r="A33" s="7"/>
      <c r="B33" s="81" t="s">
        <v>29</v>
      </c>
      <c r="C33" s="69">
        <v>1</v>
      </c>
      <c r="D33" s="69">
        <v>0.12</v>
      </c>
      <c r="E33" s="69">
        <v>0.71</v>
      </c>
      <c r="F33" s="104">
        <v>-0.36</v>
      </c>
      <c r="G33" s="104">
        <v>0.93</v>
      </c>
      <c r="H33" s="104">
        <v>0.93</v>
      </c>
      <c r="I33" s="69">
        <v>0</v>
      </c>
      <c r="J33" s="69">
        <v>0.9</v>
      </c>
      <c r="K33" s="69">
        <v>4.93</v>
      </c>
      <c r="L33" s="11"/>
      <c r="M33" s="7"/>
    </row>
    <row r="34" spans="1:14">
      <c r="A34" s="7"/>
      <c r="B34" s="81" t="s">
        <v>31</v>
      </c>
      <c r="C34" s="69">
        <v>3.89</v>
      </c>
      <c r="D34" s="69">
        <v>0</v>
      </c>
      <c r="E34" s="69">
        <v>0.37</v>
      </c>
      <c r="F34" s="104">
        <v>2.92</v>
      </c>
      <c r="G34" s="104">
        <v>0.56999999999999995</v>
      </c>
      <c r="H34" s="104">
        <v>1.89</v>
      </c>
      <c r="I34" s="69">
        <v>0</v>
      </c>
      <c r="J34" s="69">
        <v>0.1</v>
      </c>
      <c r="K34" s="69">
        <v>3.83</v>
      </c>
      <c r="L34" s="11"/>
      <c r="M34" s="7"/>
    </row>
    <row r="35" spans="1:14">
      <c r="A35" s="7"/>
      <c r="B35" s="81" t="s">
        <v>25</v>
      </c>
      <c r="C35" s="69">
        <v>1.28</v>
      </c>
      <c r="D35" s="69">
        <v>-0.15</v>
      </c>
      <c r="E35" s="69">
        <v>0.28000000000000003</v>
      </c>
      <c r="F35" s="104">
        <v>0.28999999999999998</v>
      </c>
      <c r="G35" s="104">
        <v>0.59</v>
      </c>
      <c r="H35" s="104">
        <v>0.51</v>
      </c>
      <c r="I35" s="69">
        <v>0</v>
      </c>
      <c r="J35" s="69">
        <v>-1.07</v>
      </c>
      <c r="K35" s="69">
        <v>4.75</v>
      </c>
      <c r="L35" s="11"/>
      <c r="M35" s="7"/>
    </row>
    <row r="36" spans="1:14">
      <c r="A36" s="7"/>
      <c r="B36" s="81" t="s">
        <v>26</v>
      </c>
      <c r="C36" s="69">
        <v>0.48</v>
      </c>
      <c r="D36" s="69">
        <v>-0.01</v>
      </c>
      <c r="E36" s="69">
        <v>0.28999999999999998</v>
      </c>
      <c r="F36" s="104">
        <v>1.2</v>
      </c>
      <c r="G36" s="104">
        <v>-0.19</v>
      </c>
      <c r="H36" s="104">
        <v>2.36</v>
      </c>
      <c r="I36" s="69">
        <v>0</v>
      </c>
      <c r="J36" s="69">
        <v>-1.93</v>
      </c>
      <c r="K36" s="69">
        <v>3.64</v>
      </c>
      <c r="L36" s="11"/>
      <c r="M36" s="7"/>
    </row>
    <row r="37" spans="1:14">
      <c r="A37" s="7"/>
      <c r="B37" s="81" t="s">
        <v>21</v>
      </c>
      <c r="C37" s="69">
        <v>1.05</v>
      </c>
      <c r="D37" s="69">
        <v>0.01</v>
      </c>
      <c r="E37" s="69">
        <v>2.71</v>
      </c>
      <c r="F37" s="104">
        <v>-1.23</v>
      </c>
      <c r="G37" s="104">
        <v>0.72</v>
      </c>
      <c r="H37" s="104">
        <v>3.3</v>
      </c>
      <c r="I37" s="69">
        <v>0</v>
      </c>
      <c r="J37" s="69">
        <v>0.05</v>
      </c>
      <c r="K37" s="69">
        <v>6.35</v>
      </c>
      <c r="L37" s="11"/>
      <c r="M37" s="7"/>
    </row>
    <row r="38" spans="1:14">
      <c r="A38" s="7"/>
      <c r="B38" s="81" t="s">
        <v>17</v>
      </c>
      <c r="C38" s="69">
        <v>0.17</v>
      </c>
      <c r="D38" s="69">
        <v>-0.09</v>
      </c>
      <c r="E38" s="69">
        <v>0.56000000000000005</v>
      </c>
      <c r="F38" s="104">
        <v>2.85</v>
      </c>
      <c r="G38" s="104">
        <v>2.16</v>
      </c>
      <c r="H38" s="104">
        <v>0.89</v>
      </c>
      <c r="I38" s="69">
        <v>4.8600000000000003</v>
      </c>
      <c r="J38" s="69">
        <v>1.65</v>
      </c>
      <c r="K38" s="69">
        <v>1.91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40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2.76</v>
      </c>
      <c r="D13" s="77">
        <v>-1.18</v>
      </c>
      <c r="E13" s="77">
        <v>1.26</v>
      </c>
      <c r="F13" s="103">
        <v>3.78</v>
      </c>
      <c r="G13" s="103">
        <v>1.8</v>
      </c>
      <c r="H13" s="103">
        <v>2.48</v>
      </c>
      <c r="I13" s="77">
        <v>4.5199999999999996</v>
      </c>
      <c r="J13" s="77">
        <v>-0.18</v>
      </c>
      <c r="K13" s="77">
        <v>0.1</v>
      </c>
      <c r="L13" s="11"/>
      <c r="M13" s="7"/>
    </row>
    <row r="14" spans="1:15">
      <c r="A14" s="7"/>
      <c r="B14" s="9" t="s">
        <v>6</v>
      </c>
      <c r="C14" s="62">
        <f>C13-AVERAGE(C15:C38)</f>
        <v>-6.0833333333334405E-2</v>
      </c>
      <c r="D14" s="62">
        <f t="shared" ref="D14:K14" si="0">D13-AVERAGE(D15:D38)</f>
        <v>-0.46541666666666648</v>
      </c>
      <c r="E14" s="62">
        <f t="shared" si="0"/>
        <v>0.46333333333333315</v>
      </c>
      <c r="F14" s="106">
        <f t="shared" si="0"/>
        <v>-4.3750000000000622E-2</v>
      </c>
      <c r="G14" s="106">
        <f t="shared" si="0"/>
        <v>0.90124999999999988</v>
      </c>
      <c r="H14" s="106">
        <f t="shared" si="0"/>
        <v>1.1750000000000003</v>
      </c>
      <c r="I14" s="62">
        <f t="shared" si="0"/>
        <v>1.0724999999999993</v>
      </c>
      <c r="J14" s="62">
        <f t="shared" si="0"/>
        <v>0.32083333333333336</v>
      </c>
      <c r="K14" s="62">
        <f t="shared" si="0"/>
        <v>-0.80291666666666661</v>
      </c>
      <c r="L14" s="11"/>
      <c r="M14" s="7"/>
    </row>
    <row r="15" spans="1:15">
      <c r="A15" s="7"/>
      <c r="B15" s="81" t="s">
        <v>23</v>
      </c>
      <c r="C15" s="69">
        <v>2.04</v>
      </c>
      <c r="D15" s="69">
        <v>-0.53</v>
      </c>
      <c r="E15" s="69">
        <v>0.54</v>
      </c>
      <c r="F15" s="104">
        <v>2.04</v>
      </c>
      <c r="G15" s="104">
        <v>0.7</v>
      </c>
      <c r="H15" s="104">
        <v>0.7</v>
      </c>
      <c r="I15" s="69">
        <v>0</v>
      </c>
      <c r="J15" s="69">
        <v>-1.71</v>
      </c>
      <c r="K15" s="69">
        <v>0.23</v>
      </c>
      <c r="L15" s="11"/>
      <c r="M15" s="7"/>
      <c r="N15" s="17" t="s">
        <v>7</v>
      </c>
      <c r="O15" s="66">
        <f>+K17*-1</f>
        <v>1.6</v>
      </c>
    </row>
    <row r="16" spans="1:15">
      <c r="A16" s="7"/>
      <c r="B16" s="81" t="s">
        <v>11</v>
      </c>
      <c r="C16" s="69">
        <v>0.04</v>
      </c>
      <c r="D16" s="69">
        <v>-0.82</v>
      </c>
      <c r="E16" s="69">
        <v>1.54</v>
      </c>
      <c r="F16" s="104">
        <v>5.46</v>
      </c>
      <c r="G16" s="104">
        <v>-0.12</v>
      </c>
      <c r="H16" s="104">
        <v>1.5</v>
      </c>
      <c r="I16" s="69">
        <v>6.52</v>
      </c>
      <c r="J16" s="69">
        <v>-1.98</v>
      </c>
      <c r="K16" s="69">
        <v>1.8</v>
      </c>
      <c r="L16" s="11"/>
      <c r="M16" s="7"/>
      <c r="N16" s="17" t="s">
        <v>5</v>
      </c>
      <c r="O16" s="18">
        <f>100-O15</f>
        <v>98.4</v>
      </c>
    </row>
    <row r="17" spans="1:17">
      <c r="A17" s="7"/>
      <c r="B17" s="82" t="s">
        <v>30</v>
      </c>
      <c r="C17" s="72">
        <v>3.62</v>
      </c>
      <c r="D17" s="72">
        <v>-0.34</v>
      </c>
      <c r="E17" s="72">
        <v>2.2000000000000002</v>
      </c>
      <c r="F17" s="72">
        <v>4.08</v>
      </c>
      <c r="G17" s="72">
        <v>2.6</v>
      </c>
      <c r="H17" s="72">
        <v>2.2599999999999998</v>
      </c>
      <c r="I17" s="72">
        <v>4.5</v>
      </c>
      <c r="J17" s="72">
        <v>-0.12</v>
      </c>
      <c r="K17" s="72">
        <v>-1.6</v>
      </c>
      <c r="L17" s="11"/>
      <c r="M17" s="7"/>
    </row>
    <row r="18" spans="1:17">
      <c r="A18" s="7"/>
      <c r="B18" s="81" t="s">
        <v>12</v>
      </c>
      <c r="C18" s="69">
        <v>-0.64</v>
      </c>
      <c r="D18" s="69">
        <v>-0.26</v>
      </c>
      <c r="E18" s="69">
        <v>-0.22</v>
      </c>
      <c r="F18" s="104">
        <v>5</v>
      </c>
      <c r="G18" s="104">
        <v>4.04</v>
      </c>
      <c r="H18" s="104">
        <v>7.88</v>
      </c>
      <c r="I18" s="69">
        <v>6.14</v>
      </c>
      <c r="J18" s="69">
        <v>5.94</v>
      </c>
      <c r="K18" s="69">
        <v>8.6199999999999992</v>
      </c>
      <c r="L18" s="11"/>
      <c r="M18" s="7"/>
    </row>
    <row r="19" spans="1:17">
      <c r="A19" s="7"/>
      <c r="B19" s="81" t="s">
        <v>10</v>
      </c>
      <c r="C19" s="69">
        <v>1.76</v>
      </c>
      <c r="D19" s="69">
        <v>-0.7</v>
      </c>
      <c r="E19" s="69">
        <v>-0.24</v>
      </c>
      <c r="F19" s="104">
        <v>2.2799999999999998</v>
      </c>
      <c r="G19" s="104">
        <v>0.78</v>
      </c>
      <c r="H19" s="104">
        <v>-0.5</v>
      </c>
      <c r="I19" s="69">
        <v>2.42</v>
      </c>
      <c r="J19" s="69">
        <v>-2.2400000000000002</v>
      </c>
      <c r="K19" s="69">
        <v>-2.16</v>
      </c>
      <c r="L19" s="11"/>
      <c r="M19" s="7"/>
    </row>
    <row r="20" spans="1:17">
      <c r="A20" s="7"/>
      <c r="B20" s="81" t="s">
        <v>13</v>
      </c>
      <c r="C20" s="69">
        <v>7.22</v>
      </c>
      <c r="D20" s="69">
        <v>-0.28000000000000003</v>
      </c>
      <c r="E20" s="69">
        <v>2.62</v>
      </c>
      <c r="F20" s="104">
        <v>7.96</v>
      </c>
      <c r="G20" s="104">
        <v>1.3</v>
      </c>
      <c r="H20" s="104">
        <v>2.52</v>
      </c>
      <c r="I20" s="69">
        <v>8.86</v>
      </c>
      <c r="J20" s="69">
        <v>0.44</v>
      </c>
      <c r="K20" s="69">
        <v>3.6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5.98</v>
      </c>
      <c r="D21" s="69">
        <v>-0.42</v>
      </c>
      <c r="E21" s="69">
        <v>2.08</v>
      </c>
      <c r="F21" s="104">
        <v>9.1199999999999992</v>
      </c>
      <c r="G21" s="104">
        <v>1.18</v>
      </c>
      <c r="H21" s="104">
        <v>0.98</v>
      </c>
      <c r="I21" s="69">
        <v>10.34</v>
      </c>
      <c r="J21" s="69">
        <v>-0.78</v>
      </c>
      <c r="K21" s="69">
        <v>1.78</v>
      </c>
      <c r="L21" s="11"/>
      <c r="M21" s="7"/>
      <c r="N21" s="17">
        <v>2009</v>
      </c>
      <c r="O21" s="80">
        <f>+C17</f>
        <v>3.62</v>
      </c>
      <c r="P21" s="80">
        <f>+F17</f>
        <v>4.08</v>
      </c>
      <c r="Q21" s="80">
        <f>+I17</f>
        <v>4.5</v>
      </c>
    </row>
    <row r="22" spans="1:17">
      <c r="A22" s="7"/>
      <c r="B22" s="81" t="s">
        <v>27</v>
      </c>
      <c r="C22" s="69">
        <v>2.09</v>
      </c>
      <c r="D22" s="69">
        <v>-0.28000000000000003</v>
      </c>
      <c r="E22" s="69">
        <v>0.43</v>
      </c>
      <c r="F22" s="104">
        <v>2.11</v>
      </c>
      <c r="G22" s="104">
        <v>0.96</v>
      </c>
      <c r="H22" s="104">
        <v>0.25</v>
      </c>
      <c r="I22" s="69">
        <v>0</v>
      </c>
      <c r="J22" s="69">
        <v>-0.28000000000000003</v>
      </c>
      <c r="K22" s="69">
        <v>-0.05</v>
      </c>
      <c r="L22" s="11"/>
      <c r="M22" s="7"/>
      <c r="N22" s="17">
        <v>2010</v>
      </c>
      <c r="O22" s="80">
        <f>+D17</f>
        <v>-0.34</v>
      </c>
      <c r="P22" s="80">
        <f>+G17</f>
        <v>2.6</v>
      </c>
      <c r="Q22" s="80">
        <f>+J17</f>
        <v>-0.12</v>
      </c>
    </row>
    <row r="23" spans="1:17">
      <c r="A23" s="7"/>
      <c r="B23" s="81" t="s">
        <v>16</v>
      </c>
      <c r="C23" s="69">
        <v>2</v>
      </c>
      <c r="D23" s="69">
        <v>-0.31</v>
      </c>
      <c r="E23" s="69">
        <v>0.62</v>
      </c>
      <c r="F23" s="104">
        <v>2.15</v>
      </c>
      <c r="G23" s="104">
        <v>0.39</v>
      </c>
      <c r="H23" s="104">
        <v>0.59</v>
      </c>
      <c r="I23" s="69">
        <v>0</v>
      </c>
      <c r="J23" s="69">
        <v>-0.82</v>
      </c>
      <c r="K23" s="69">
        <v>-0.14000000000000001</v>
      </c>
      <c r="L23" s="11"/>
      <c r="M23" s="7"/>
      <c r="N23" s="17">
        <v>2011</v>
      </c>
      <c r="O23" s="80">
        <f>+E17</f>
        <v>2.2000000000000002</v>
      </c>
      <c r="P23" s="80">
        <f>+H17</f>
        <v>2.2599999999999998</v>
      </c>
      <c r="Q23" s="80">
        <f>+K17</f>
        <v>-1.6</v>
      </c>
    </row>
    <row r="24" spans="1:17">
      <c r="A24" s="7"/>
      <c r="B24" s="81" t="s">
        <v>18</v>
      </c>
      <c r="C24" s="69">
        <v>-0.06</v>
      </c>
      <c r="D24" s="69">
        <v>-2.86</v>
      </c>
      <c r="E24" s="69">
        <v>-0.02</v>
      </c>
      <c r="F24" s="104">
        <v>0.04</v>
      </c>
      <c r="G24" s="104">
        <v>-1.5</v>
      </c>
      <c r="H24" s="104">
        <v>0.2</v>
      </c>
      <c r="I24" s="69">
        <v>1.28</v>
      </c>
      <c r="J24" s="69">
        <v>3.4</v>
      </c>
      <c r="K24" s="69">
        <v>4.1399999999999997</v>
      </c>
      <c r="L24" s="11"/>
      <c r="M24" s="7"/>
    </row>
    <row r="25" spans="1:17">
      <c r="A25" s="7"/>
      <c r="B25" s="81" t="s">
        <v>8</v>
      </c>
      <c r="C25" s="69">
        <v>0.14000000000000001</v>
      </c>
      <c r="D25" s="69">
        <v>-5.08</v>
      </c>
      <c r="E25" s="69">
        <v>-0.06</v>
      </c>
      <c r="F25" s="104">
        <v>1.1000000000000001</v>
      </c>
      <c r="G25" s="104">
        <v>1.44</v>
      </c>
      <c r="H25" s="104">
        <v>6.68</v>
      </c>
      <c r="I25" s="69">
        <v>2.98</v>
      </c>
      <c r="J25" s="69">
        <v>1.22</v>
      </c>
      <c r="K25" s="69">
        <v>3.34</v>
      </c>
      <c r="L25" s="11"/>
      <c r="M25" s="7"/>
    </row>
    <row r="26" spans="1:17">
      <c r="A26" s="7"/>
      <c r="B26" s="81" t="s">
        <v>20</v>
      </c>
      <c r="C26" s="69">
        <v>6.12</v>
      </c>
      <c r="D26" s="69">
        <v>0.38</v>
      </c>
      <c r="E26" s="69">
        <v>0.3</v>
      </c>
      <c r="F26" s="104">
        <v>5.36</v>
      </c>
      <c r="G26" s="104">
        <v>1.74</v>
      </c>
      <c r="H26" s="104">
        <v>1</v>
      </c>
      <c r="I26" s="69">
        <v>7.24</v>
      </c>
      <c r="J26" s="69">
        <v>0.24</v>
      </c>
      <c r="K26" s="69">
        <v>1.42</v>
      </c>
      <c r="L26" s="11"/>
      <c r="M26" s="7"/>
    </row>
    <row r="27" spans="1:17">
      <c r="A27" s="7"/>
      <c r="B27" s="81" t="s">
        <v>22</v>
      </c>
      <c r="C27" s="69">
        <v>10.42</v>
      </c>
      <c r="D27" s="69">
        <v>-0.32</v>
      </c>
      <c r="E27" s="69">
        <v>2.96</v>
      </c>
      <c r="F27" s="104">
        <v>10.74</v>
      </c>
      <c r="G27" s="104">
        <v>1.1399999999999999</v>
      </c>
      <c r="H27" s="104">
        <v>2.92</v>
      </c>
      <c r="I27" s="69">
        <v>11.06</v>
      </c>
      <c r="J27" s="69">
        <v>-2.38</v>
      </c>
      <c r="K27" s="69">
        <v>0.88</v>
      </c>
      <c r="L27" s="11"/>
      <c r="M27" s="7"/>
    </row>
    <row r="28" spans="1:17">
      <c r="A28" s="7"/>
      <c r="B28" s="81" t="s">
        <v>19</v>
      </c>
      <c r="C28" s="69">
        <v>6.96</v>
      </c>
      <c r="D28" s="69">
        <v>-2.34</v>
      </c>
      <c r="E28" s="69">
        <v>1.96</v>
      </c>
      <c r="F28" s="104">
        <v>9.48</v>
      </c>
      <c r="G28" s="104">
        <v>-0.24</v>
      </c>
      <c r="H28" s="104">
        <v>2.04</v>
      </c>
      <c r="I28" s="69">
        <v>10.92</v>
      </c>
      <c r="J28" s="69">
        <v>-4.96</v>
      </c>
      <c r="K28" s="69">
        <v>0.5</v>
      </c>
      <c r="L28" s="11"/>
      <c r="M28" s="7"/>
    </row>
    <row r="29" spans="1:17">
      <c r="A29" s="7"/>
      <c r="B29" s="81" t="s">
        <v>15</v>
      </c>
      <c r="C29" s="69">
        <v>0.86</v>
      </c>
      <c r="D29" s="69">
        <v>-0.42</v>
      </c>
      <c r="E29" s="69">
        <v>-0.04</v>
      </c>
      <c r="F29" s="104">
        <v>1.1000000000000001</v>
      </c>
      <c r="G29" s="104">
        <v>0.56000000000000005</v>
      </c>
      <c r="H29" s="104">
        <v>-0.28000000000000003</v>
      </c>
      <c r="I29" s="69">
        <v>1.44</v>
      </c>
      <c r="J29" s="69">
        <v>4.88</v>
      </c>
      <c r="K29" s="69">
        <v>-0.94</v>
      </c>
      <c r="L29" s="11"/>
      <c r="M29" s="7"/>
    </row>
    <row r="30" spans="1:17">
      <c r="A30" s="7"/>
      <c r="B30" s="81" t="s">
        <v>24</v>
      </c>
      <c r="C30" s="69">
        <v>2.92</v>
      </c>
      <c r="D30" s="69">
        <v>-0.22</v>
      </c>
      <c r="E30" s="69">
        <v>0.05</v>
      </c>
      <c r="F30" s="104">
        <v>3.07</v>
      </c>
      <c r="G30" s="104">
        <v>0.45</v>
      </c>
      <c r="H30" s="104">
        <v>-0.45</v>
      </c>
      <c r="I30" s="69">
        <v>0</v>
      </c>
      <c r="J30" s="69">
        <v>-2.82</v>
      </c>
      <c r="K30" s="69">
        <v>3.68</v>
      </c>
      <c r="L30" s="11"/>
      <c r="M30" s="7"/>
    </row>
    <row r="31" spans="1:17">
      <c r="A31" s="7"/>
      <c r="B31" s="81" t="s">
        <v>28</v>
      </c>
      <c r="C31" s="69">
        <v>0.54</v>
      </c>
      <c r="D31" s="69">
        <v>-0.12</v>
      </c>
      <c r="E31" s="69">
        <v>0.21</v>
      </c>
      <c r="F31" s="104">
        <v>0.7</v>
      </c>
      <c r="G31" s="104">
        <v>0.48</v>
      </c>
      <c r="H31" s="104">
        <v>0.6</v>
      </c>
      <c r="I31" s="69">
        <v>0</v>
      </c>
      <c r="J31" s="69">
        <v>-0.05</v>
      </c>
      <c r="K31" s="69">
        <v>0.26</v>
      </c>
      <c r="L31" s="11"/>
      <c r="M31" s="7"/>
    </row>
    <row r="32" spans="1:17">
      <c r="A32" s="7"/>
      <c r="B32" s="81" t="s">
        <v>32</v>
      </c>
      <c r="C32" s="69">
        <v>3.52</v>
      </c>
      <c r="D32" s="69">
        <v>-0.13</v>
      </c>
      <c r="E32" s="69">
        <v>0.55000000000000004</v>
      </c>
      <c r="F32" s="104">
        <v>3.55</v>
      </c>
      <c r="G32" s="104">
        <v>0.18</v>
      </c>
      <c r="H32" s="104">
        <v>-0.71</v>
      </c>
      <c r="I32" s="69">
        <v>0</v>
      </c>
      <c r="J32" s="69">
        <v>-2.66</v>
      </c>
      <c r="K32" s="69">
        <v>-1.5</v>
      </c>
      <c r="L32" s="11"/>
      <c r="M32" s="7"/>
    </row>
    <row r="33" spans="1:14">
      <c r="A33" s="7"/>
      <c r="B33" s="81" t="s">
        <v>29</v>
      </c>
      <c r="C33" s="69">
        <v>1.93</v>
      </c>
      <c r="D33" s="69">
        <v>-0.15</v>
      </c>
      <c r="E33" s="69">
        <v>0.77</v>
      </c>
      <c r="F33" s="104">
        <v>2</v>
      </c>
      <c r="G33" s="104">
        <v>0.92</v>
      </c>
      <c r="H33" s="104">
        <v>0.63</v>
      </c>
      <c r="I33" s="69">
        <v>0</v>
      </c>
      <c r="J33" s="69">
        <v>0.61</v>
      </c>
      <c r="K33" s="69">
        <v>0.96</v>
      </c>
      <c r="L33" s="11"/>
      <c r="M33" s="7"/>
    </row>
    <row r="34" spans="1:14">
      <c r="A34" s="7"/>
      <c r="B34" s="81" t="s">
        <v>31</v>
      </c>
      <c r="C34" s="69">
        <v>0.25</v>
      </c>
      <c r="D34" s="69">
        <v>-0.21</v>
      </c>
      <c r="E34" s="69">
        <v>0.79</v>
      </c>
      <c r="F34" s="104">
        <v>2.4300000000000002</v>
      </c>
      <c r="G34" s="104">
        <v>1.65</v>
      </c>
      <c r="H34" s="104">
        <v>0.79</v>
      </c>
      <c r="I34" s="69">
        <v>0</v>
      </c>
      <c r="J34" s="69">
        <v>0.62</v>
      </c>
      <c r="K34" s="69">
        <v>-0.28000000000000003</v>
      </c>
      <c r="L34" s="11"/>
      <c r="M34" s="7"/>
    </row>
    <row r="35" spans="1:14">
      <c r="A35" s="7"/>
      <c r="B35" s="81" t="s">
        <v>25</v>
      </c>
      <c r="C35" s="69">
        <v>2.06</v>
      </c>
      <c r="D35" s="69">
        <v>-0.17</v>
      </c>
      <c r="E35" s="69">
        <v>0.17</v>
      </c>
      <c r="F35" s="104">
        <v>2.4300000000000002</v>
      </c>
      <c r="G35" s="104">
        <v>0.3</v>
      </c>
      <c r="H35" s="104">
        <v>-0.12</v>
      </c>
      <c r="I35" s="69">
        <v>0</v>
      </c>
      <c r="J35" s="69">
        <v>-5.41</v>
      </c>
      <c r="K35" s="69">
        <v>-1.91</v>
      </c>
      <c r="L35" s="11"/>
      <c r="M35" s="7"/>
    </row>
    <row r="36" spans="1:14">
      <c r="A36" s="7"/>
      <c r="B36" s="81" t="s">
        <v>26</v>
      </c>
      <c r="C36" s="69">
        <v>1.27</v>
      </c>
      <c r="D36" s="69">
        <v>-0.23</v>
      </c>
      <c r="E36" s="69">
        <v>0.43</v>
      </c>
      <c r="F36" s="104">
        <v>1.5</v>
      </c>
      <c r="G36" s="104">
        <v>1.08</v>
      </c>
      <c r="H36" s="104">
        <v>0.47</v>
      </c>
      <c r="I36" s="69">
        <v>0</v>
      </c>
      <c r="J36" s="69">
        <v>-0.3</v>
      </c>
      <c r="K36" s="69">
        <v>-0.48</v>
      </c>
      <c r="L36" s="11"/>
      <c r="M36" s="7"/>
    </row>
    <row r="37" spans="1:14">
      <c r="A37" s="7"/>
      <c r="B37" s="81" t="s">
        <v>21</v>
      </c>
      <c r="C37" s="69">
        <v>1.82</v>
      </c>
      <c r="D37" s="69">
        <v>-0.6</v>
      </c>
      <c r="E37" s="69">
        <v>0.62</v>
      </c>
      <c r="F37" s="104">
        <v>2.0099999999999998</v>
      </c>
      <c r="G37" s="104">
        <v>0.62</v>
      </c>
      <c r="H37" s="104">
        <v>0.53</v>
      </c>
      <c r="I37" s="69">
        <v>0</v>
      </c>
      <c r="J37" s="69">
        <v>-1.48</v>
      </c>
      <c r="K37" s="69">
        <v>0.26</v>
      </c>
      <c r="L37" s="11"/>
      <c r="M37" s="7"/>
    </row>
    <row r="38" spans="1:14">
      <c r="A38" s="7"/>
      <c r="B38" s="81" t="s">
        <v>17</v>
      </c>
      <c r="C38" s="69">
        <v>4.84</v>
      </c>
      <c r="D38" s="69">
        <v>-0.74</v>
      </c>
      <c r="E38" s="69">
        <v>0.86</v>
      </c>
      <c r="F38" s="104">
        <v>6.06</v>
      </c>
      <c r="G38" s="104">
        <v>0.92</v>
      </c>
      <c r="H38" s="104">
        <v>0.84</v>
      </c>
      <c r="I38" s="69">
        <v>9.0399999999999991</v>
      </c>
      <c r="J38" s="69">
        <v>-1.38</v>
      </c>
      <c r="K38" s="69">
        <v>-0.74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0.76</v>
      </c>
      <c r="D13" s="77">
        <v>0.28000000000000003</v>
      </c>
      <c r="E13" s="77">
        <v>0.14000000000000001</v>
      </c>
      <c r="F13" s="103">
        <v>2.38</v>
      </c>
      <c r="G13" s="103">
        <v>1.47</v>
      </c>
      <c r="H13" s="103">
        <v>1.1000000000000001</v>
      </c>
      <c r="I13" s="77">
        <v>4.58</v>
      </c>
      <c r="J13" s="77">
        <v>2.91</v>
      </c>
      <c r="K13" s="77">
        <v>2.8</v>
      </c>
      <c r="L13" s="11"/>
      <c r="M13" s="7"/>
    </row>
    <row r="14" spans="1:15">
      <c r="A14" s="7"/>
      <c r="B14" s="9" t="s">
        <v>6</v>
      </c>
      <c r="C14" s="62">
        <f>C13-AVERAGE(C15:C38)</f>
        <v>9.1666666666666674E-2</v>
      </c>
      <c r="D14" s="62">
        <f t="shared" ref="D14:K14" si="0">D13-AVERAGE(D15:D38)</f>
        <v>-8.3749999999999991E-2</v>
      </c>
      <c r="E14" s="62">
        <f t="shared" si="0"/>
        <v>-0.13874999999999998</v>
      </c>
      <c r="F14" s="106">
        <f t="shared" si="0"/>
        <v>0.22833333333333306</v>
      </c>
      <c r="G14" s="106">
        <f t="shared" si="0"/>
        <v>0.21791666666666698</v>
      </c>
      <c r="H14" s="106">
        <f t="shared" si="0"/>
        <v>0.15041666666666709</v>
      </c>
      <c r="I14" s="62">
        <f t="shared" si="0"/>
        <v>2.0116666666666667</v>
      </c>
      <c r="J14" s="62">
        <f t="shared" si="0"/>
        <v>-7.5416666666666909E-2</v>
      </c>
      <c r="K14" s="62">
        <f t="shared" si="0"/>
        <v>4.3750000000000178E-2</v>
      </c>
      <c r="L14" s="11"/>
      <c r="M14" s="7"/>
    </row>
    <row r="15" spans="1:15">
      <c r="A15" s="7"/>
      <c r="B15" s="81" t="s">
        <v>23</v>
      </c>
      <c r="C15" s="69">
        <v>1.1000000000000001</v>
      </c>
      <c r="D15" s="69">
        <v>0.38</v>
      </c>
      <c r="E15" s="69">
        <v>0.38</v>
      </c>
      <c r="F15" s="104">
        <v>3.11</v>
      </c>
      <c r="G15" s="104">
        <v>0.91</v>
      </c>
      <c r="H15" s="104">
        <v>1.69</v>
      </c>
      <c r="I15" s="69">
        <v>0</v>
      </c>
      <c r="J15" s="69">
        <v>1.64</v>
      </c>
      <c r="K15" s="69">
        <v>3.06</v>
      </c>
      <c r="L15" s="11"/>
      <c r="M15" s="7"/>
      <c r="N15" s="17" t="s">
        <v>7</v>
      </c>
      <c r="O15" s="66">
        <f>+K17</f>
        <v>2.34</v>
      </c>
    </row>
    <row r="16" spans="1:15">
      <c r="A16" s="7"/>
      <c r="B16" s="81" t="s">
        <v>11</v>
      </c>
      <c r="C16" s="69">
        <v>0.22</v>
      </c>
      <c r="D16" s="69">
        <v>0.11</v>
      </c>
      <c r="E16" s="69">
        <v>0.21</v>
      </c>
      <c r="F16" s="104">
        <v>2.39</v>
      </c>
      <c r="G16" s="104">
        <v>0.95</v>
      </c>
      <c r="H16" s="104">
        <v>0.92</v>
      </c>
      <c r="I16" s="69">
        <v>5.19</v>
      </c>
      <c r="J16" s="69">
        <v>3.37</v>
      </c>
      <c r="K16" s="69">
        <v>2.16</v>
      </c>
      <c r="L16" s="11"/>
      <c r="M16" s="7"/>
      <c r="N16" s="17" t="s">
        <v>5</v>
      </c>
      <c r="O16" s="18">
        <f>100-O15</f>
        <v>97.66</v>
      </c>
    </row>
    <row r="17" spans="1:17">
      <c r="A17" s="7"/>
      <c r="B17" s="82" t="s">
        <v>30</v>
      </c>
      <c r="C17" s="72">
        <v>0.78</v>
      </c>
      <c r="D17" s="72">
        <v>0.35</v>
      </c>
      <c r="E17" s="72">
        <v>-0.1</v>
      </c>
      <c r="F17" s="72">
        <v>2.38</v>
      </c>
      <c r="G17" s="72">
        <v>1.59</v>
      </c>
      <c r="H17" s="72">
        <v>1.1100000000000001</v>
      </c>
      <c r="I17" s="72">
        <v>4.47</v>
      </c>
      <c r="J17" s="72">
        <v>2.58</v>
      </c>
      <c r="K17" s="72">
        <v>2.34</v>
      </c>
      <c r="L17" s="11"/>
      <c r="M17" s="7"/>
    </row>
    <row r="18" spans="1:17">
      <c r="A18" s="7"/>
      <c r="B18" s="81" t="s">
        <v>12</v>
      </c>
      <c r="C18" s="69">
        <v>0.6</v>
      </c>
      <c r="D18" s="69">
        <v>0.3</v>
      </c>
      <c r="E18" s="69">
        <v>0.47</v>
      </c>
      <c r="F18" s="104">
        <v>1.81</v>
      </c>
      <c r="G18" s="104">
        <v>1.31</v>
      </c>
      <c r="H18" s="104">
        <v>1.03</v>
      </c>
      <c r="I18" s="69">
        <v>4.16</v>
      </c>
      <c r="J18" s="69">
        <v>4.03</v>
      </c>
      <c r="K18" s="69">
        <v>2.74</v>
      </c>
      <c r="L18" s="11"/>
      <c r="M18" s="7"/>
    </row>
    <row r="19" spans="1:17">
      <c r="A19" s="7"/>
      <c r="B19" s="81" t="s">
        <v>10</v>
      </c>
      <c r="C19" s="69">
        <v>1.04</v>
      </c>
      <c r="D19" s="69">
        <v>0.38</v>
      </c>
      <c r="E19" s="69">
        <v>0</v>
      </c>
      <c r="F19" s="104">
        <v>2.31</v>
      </c>
      <c r="G19" s="104">
        <v>0.97</v>
      </c>
      <c r="H19" s="104">
        <v>0.95</v>
      </c>
      <c r="I19" s="69">
        <v>4.58</v>
      </c>
      <c r="J19" s="69">
        <v>2.17</v>
      </c>
      <c r="K19" s="69">
        <v>3.09</v>
      </c>
      <c r="L19" s="11"/>
      <c r="M19" s="7"/>
    </row>
    <row r="20" spans="1:17">
      <c r="A20" s="7"/>
      <c r="B20" s="81" t="s">
        <v>13</v>
      </c>
      <c r="C20" s="69">
        <v>0.36</v>
      </c>
      <c r="D20" s="69">
        <v>0.16</v>
      </c>
      <c r="E20" s="69">
        <v>0.73</v>
      </c>
      <c r="F20" s="104">
        <v>2.75</v>
      </c>
      <c r="G20" s="104">
        <v>1.32</v>
      </c>
      <c r="H20" s="104">
        <v>1.47</v>
      </c>
      <c r="I20" s="69">
        <v>3.75</v>
      </c>
      <c r="J20" s="69">
        <v>3.86</v>
      </c>
      <c r="K20" s="69">
        <v>4.05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0.99</v>
      </c>
      <c r="D21" s="69">
        <v>0.67</v>
      </c>
      <c r="E21" s="69">
        <v>-0.15</v>
      </c>
      <c r="F21" s="104">
        <v>2.2799999999999998</v>
      </c>
      <c r="G21" s="104">
        <v>1.4</v>
      </c>
      <c r="H21" s="104">
        <v>0.64</v>
      </c>
      <c r="I21" s="69">
        <v>4.4800000000000004</v>
      </c>
      <c r="J21" s="69">
        <v>5.13</v>
      </c>
      <c r="K21" s="69">
        <v>3.07</v>
      </c>
      <c r="L21" s="11"/>
      <c r="M21" s="7"/>
      <c r="N21" s="17">
        <v>2009</v>
      </c>
      <c r="O21" s="80">
        <f>+C17</f>
        <v>0.78</v>
      </c>
      <c r="P21" s="80">
        <f>+F17</f>
        <v>2.38</v>
      </c>
      <c r="Q21" s="80">
        <f>+I17</f>
        <v>4.47</v>
      </c>
    </row>
    <row r="22" spans="1:17">
      <c r="A22" s="7"/>
      <c r="B22" s="81" t="s">
        <v>27</v>
      </c>
      <c r="C22" s="69">
        <v>0.19</v>
      </c>
      <c r="D22" s="69">
        <v>0.5</v>
      </c>
      <c r="E22" s="69">
        <v>0.36</v>
      </c>
      <c r="F22" s="104">
        <v>1.37</v>
      </c>
      <c r="G22" s="104">
        <v>1.57</v>
      </c>
      <c r="H22" s="104">
        <v>1.05</v>
      </c>
      <c r="I22" s="69">
        <v>0</v>
      </c>
      <c r="J22" s="69">
        <v>2.85</v>
      </c>
      <c r="K22" s="69">
        <v>2.94</v>
      </c>
      <c r="L22" s="11"/>
      <c r="M22" s="7"/>
      <c r="N22" s="17">
        <v>2010</v>
      </c>
      <c r="O22" s="80">
        <f>+D17</f>
        <v>0.35</v>
      </c>
      <c r="P22" s="80">
        <f>+G17</f>
        <v>1.59</v>
      </c>
      <c r="Q22" s="80">
        <f>+J17</f>
        <v>2.58</v>
      </c>
    </row>
    <row r="23" spans="1:17">
      <c r="A23" s="7"/>
      <c r="B23" s="81" t="s">
        <v>16</v>
      </c>
      <c r="C23" s="69">
        <v>1.1200000000000001</v>
      </c>
      <c r="D23" s="69">
        <v>0.72</v>
      </c>
      <c r="E23" s="69">
        <v>0.52</v>
      </c>
      <c r="F23" s="104">
        <v>2.2999999999999998</v>
      </c>
      <c r="G23" s="104">
        <v>1.7</v>
      </c>
      <c r="H23" s="104">
        <v>1.33</v>
      </c>
      <c r="I23" s="69">
        <v>0</v>
      </c>
      <c r="J23" s="69">
        <v>3.85</v>
      </c>
      <c r="K23" s="69">
        <v>4.33</v>
      </c>
      <c r="L23" s="11"/>
      <c r="M23" s="7"/>
      <c r="N23" s="17">
        <v>2011</v>
      </c>
      <c r="O23" s="80">
        <f>+E17</f>
        <v>-0.1</v>
      </c>
      <c r="P23" s="80">
        <f>+H17</f>
        <v>1.1100000000000001</v>
      </c>
      <c r="Q23" s="80">
        <f>+K17</f>
        <v>2.34</v>
      </c>
    </row>
    <row r="24" spans="1:17">
      <c r="A24" s="7"/>
      <c r="B24" s="81" t="s">
        <v>18</v>
      </c>
      <c r="C24" s="69">
        <v>1.1299999999999999</v>
      </c>
      <c r="D24" s="69">
        <v>0.47</v>
      </c>
      <c r="E24" s="69">
        <v>0.28000000000000003</v>
      </c>
      <c r="F24" s="104">
        <v>2.94</v>
      </c>
      <c r="G24" s="104">
        <v>1.3</v>
      </c>
      <c r="H24" s="104">
        <v>0.74</v>
      </c>
      <c r="I24" s="69">
        <v>5.59</v>
      </c>
      <c r="J24" s="69">
        <v>2.83</v>
      </c>
      <c r="K24" s="69">
        <v>3.01</v>
      </c>
      <c r="L24" s="11"/>
      <c r="M24" s="7"/>
    </row>
    <row r="25" spans="1:17">
      <c r="A25" s="7"/>
      <c r="B25" s="81" t="s">
        <v>8</v>
      </c>
      <c r="C25" s="69">
        <v>0.79</v>
      </c>
      <c r="D25" s="69">
        <v>-0.15</v>
      </c>
      <c r="E25" s="69">
        <v>0.37</v>
      </c>
      <c r="F25" s="104">
        <v>2.56</v>
      </c>
      <c r="G25" s="104">
        <v>2.0299999999999998</v>
      </c>
      <c r="H25" s="104">
        <v>1.48</v>
      </c>
      <c r="I25" s="69">
        <v>4.8099999999999996</v>
      </c>
      <c r="J25" s="69">
        <v>2.97</v>
      </c>
      <c r="K25" s="69">
        <v>3.43</v>
      </c>
      <c r="L25" s="11"/>
      <c r="M25" s="7"/>
    </row>
    <row r="26" spans="1:17">
      <c r="A26" s="7"/>
      <c r="B26" s="81" t="s">
        <v>20</v>
      </c>
      <c r="C26" s="69">
        <v>0.35</v>
      </c>
      <c r="D26" s="69">
        <v>0.1</v>
      </c>
      <c r="E26" s="69">
        <v>0.24</v>
      </c>
      <c r="F26" s="104">
        <v>1.5</v>
      </c>
      <c r="G26" s="104">
        <v>0.69</v>
      </c>
      <c r="H26" s="104">
        <v>0.86</v>
      </c>
      <c r="I26" s="69">
        <v>4.6900000000000004</v>
      </c>
      <c r="J26" s="69">
        <v>2.67</v>
      </c>
      <c r="K26" s="69">
        <v>3.54</v>
      </c>
      <c r="L26" s="11"/>
      <c r="M26" s="7"/>
    </row>
    <row r="27" spans="1:17">
      <c r="A27" s="7"/>
      <c r="B27" s="81" t="s">
        <v>22</v>
      </c>
      <c r="C27" s="69">
        <v>0.47</v>
      </c>
      <c r="D27" s="69">
        <v>0</v>
      </c>
      <c r="E27" s="69">
        <v>0.35</v>
      </c>
      <c r="F27" s="104">
        <v>1.86</v>
      </c>
      <c r="G27" s="104">
        <v>1.04</v>
      </c>
      <c r="H27" s="104">
        <v>0.53</v>
      </c>
      <c r="I27" s="69">
        <v>4.57</v>
      </c>
      <c r="J27" s="69">
        <v>2.63</v>
      </c>
      <c r="K27" s="69">
        <v>3.74</v>
      </c>
      <c r="L27" s="11"/>
      <c r="M27" s="7"/>
    </row>
    <row r="28" spans="1:17">
      <c r="A28" s="7"/>
      <c r="B28" s="81" t="s">
        <v>19</v>
      </c>
      <c r="C28" s="69">
        <v>0.99</v>
      </c>
      <c r="D28" s="69">
        <v>0.6</v>
      </c>
      <c r="E28" s="69">
        <v>0.42</v>
      </c>
      <c r="F28" s="104">
        <v>2.72</v>
      </c>
      <c r="G28" s="104">
        <v>1.1299999999999999</v>
      </c>
      <c r="H28" s="104">
        <v>1.53</v>
      </c>
      <c r="I28" s="69">
        <v>5.17</v>
      </c>
      <c r="J28" s="69">
        <v>3.33</v>
      </c>
      <c r="K28" s="69">
        <v>3.19</v>
      </c>
      <c r="L28" s="11"/>
      <c r="M28" s="7"/>
    </row>
    <row r="29" spans="1:17">
      <c r="A29" s="7"/>
      <c r="B29" s="81" t="s">
        <v>15</v>
      </c>
      <c r="C29" s="69">
        <v>1.05</v>
      </c>
      <c r="D29" s="69">
        <v>0.27</v>
      </c>
      <c r="E29" s="69">
        <v>0.48</v>
      </c>
      <c r="F29" s="104">
        <v>2.4900000000000002</v>
      </c>
      <c r="G29" s="104">
        <v>1.25</v>
      </c>
      <c r="H29" s="104">
        <v>0.56000000000000005</v>
      </c>
      <c r="I29" s="69">
        <v>4.8600000000000003</v>
      </c>
      <c r="J29" s="69">
        <v>3.88</v>
      </c>
      <c r="K29" s="69">
        <v>2.37</v>
      </c>
      <c r="L29" s="11"/>
      <c r="M29" s="7"/>
    </row>
    <row r="30" spans="1:17">
      <c r="A30" s="7"/>
      <c r="B30" s="81" t="s">
        <v>24</v>
      </c>
      <c r="C30" s="69">
        <v>0.64</v>
      </c>
      <c r="D30" s="69">
        <v>0.48</v>
      </c>
      <c r="E30" s="69">
        <v>0.47</v>
      </c>
      <c r="F30" s="104">
        <v>2.65</v>
      </c>
      <c r="G30" s="104">
        <v>1.65</v>
      </c>
      <c r="H30" s="104">
        <v>0.96</v>
      </c>
      <c r="I30" s="69">
        <v>0</v>
      </c>
      <c r="J30" s="69">
        <v>2.91</v>
      </c>
      <c r="K30" s="69">
        <v>1.63</v>
      </c>
      <c r="L30" s="11"/>
      <c r="M30" s="7"/>
    </row>
    <row r="31" spans="1:17">
      <c r="A31" s="7"/>
      <c r="B31" s="81" t="s">
        <v>28</v>
      </c>
      <c r="C31" s="69">
        <v>0.66</v>
      </c>
      <c r="D31" s="69">
        <v>0.26</v>
      </c>
      <c r="E31" s="69">
        <v>0.27</v>
      </c>
      <c r="F31" s="104">
        <v>1.33</v>
      </c>
      <c r="G31" s="104">
        <v>0.83</v>
      </c>
      <c r="H31" s="104">
        <v>1.04</v>
      </c>
      <c r="I31" s="69">
        <v>0</v>
      </c>
      <c r="J31" s="69">
        <v>3.03</v>
      </c>
      <c r="K31" s="69">
        <v>2.83</v>
      </c>
      <c r="L31" s="11"/>
      <c r="M31" s="7"/>
    </row>
    <row r="32" spans="1:17">
      <c r="A32" s="7"/>
      <c r="B32" s="81" t="s">
        <v>32</v>
      </c>
      <c r="C32" s="69">
        <v>-0.05</v>
      </c>
      <c r="D32" s="69">
        <v>0.36</v>
      </c>
      <c r="E32" s="69">
        <v>0.1</v>
      </c>
      <c r="F32" s="104">
        <v>-0.33</v>
      </c>
      <c r="G32" s="104">
        <v>0.9</v>
      </c>
      <c r="H32" s="104">
        <v>0.47</v>
      </c>
      <c r="I32" s="69">
        <v>0</v>
      </c>
      <c r="J32" s="69">
        <v>1.01</v>
      </c>
      <c r="K32" s="69">
        <v>1.72</v>
      </c>
      <c r="L32" s="11"/>
      <c r="M32" s="7"/>
    </row>
    <row r="33" spans="1:14">
      <c r="A33" s="7"/>
      <c r="B33" s="81" t="s">
        <v>29</v>
      </c>
      <c r="C33" s="69">
        <v>0.61</v>
      </c>
      <c r="D33" s="69">
        <v>0.28999999999999998</v>
      </c>
      <c r="E33" s="69">
        <v>0.38</v>
      </c>
      <c r="F33" s="104">
        <v>2.16</v>
      </c>
      <c r="G33" s="104">
        <v>0.37</v>
      </c>
      <c r="H33" s="104">
        <v>0.72</v>
      </c>
      <c r="I33" s="69">
        <v>0</v>
      </c>
      <c r="J33" s="69">
        <v>0.66</v>
      </c>
      <c r="K33" s="69">
        <v>-0.28000000000000003</v>
      </c>
      <c r="L33" s="11"/>
      <c r="M33" s="7"/>
    </row>
    <row r="34" spans="1:14">
      <c r="A34" s="7"/>
      <c r="B34" s="81" t="s">
        <v>31</v>
      </c>
      <c r="C34" s="69">
        <v>0.41</v>
      </c>
      <c r="D34" s="69">
        <v>0.66</v>
      </c>
      <c r="E34" s="69">
        <v>0.31</v>
      </c>
      <c r="F34" s="104">
        <v>1.81</v>
      </c>
      <c r="G34" s="104">
        <v>1.71</v>
      </c>
      <c r="H34" s="104">
        <v>0.6</v>
      </c>
      <c r="I34" s="69">
        <v>0</v>
      </c>
      <c r="J34" s="69">
        <v>4.1100000000000003</v>
      </c>
      <c r="K34" s="69">
        <v>2.68</v>
      </c>
      <c r="L34" s="11"/>
      <c r="M34" s="7"/>
    </row>
    <row r="35" spans="1:14">
      <c r="A35" s="7"/>
      <c r="B35" s="81" t="s">
        <v>25</v>
      </c>
      <c r="C35" s="69">
        <v>0.74</v>
      </c>
      <c r="D35" s="69">
        <v>0.4</v>
      </c>
      <c r="E35" s="69">
        <v>0.21</v>
      </c>
      <c r="F35" s="104">
        <v>1.86</v>
      </c>
      <c r="G35" s="104">
        <v>0.99</v>
      </c>
      <c r="H35" s="104">
        <v>1.06</v>
      </c>
      <c r="I35" s="69">
        <v>0</v>
      </c>
      <c r="J35" s="69">
        <v>4.0199999999999996</v>
      </c>
      <c r="K35" s="69">
        <v>2.2400000000000002</v>
      </c>
      <c r="L35" s="11"/>
      <c r="M35" s="7"/>
    </row>
    <row r="36" spans="1:14">
      <c r="A36" s="7"/>
      <c r="B36" s="81" t="s">
        <v>26</v>
      </c>
      <c r="C36" s="69">
        <v>0.4</v>
      </c>
      <c r="D36" s="69">
        <v>0.28999999999999998</v>
      </c>
      <c r="E36" s="69">
        <v>0.25</v>
      </c>
      <c r="F36" s="104">
        <v>2.06</v>
      </c>
      <c r="G36" s="104">
        <v>1.2</v>
      </c>
      <c r="H36" s="104">
        <v>0.95</v>
      </c>
      <c r="I36" s="69">
        <v>0</v>
      </c>
      <c r="J36" s="69">
        <v>2.5499999999999998</v>
      </c>
      <c r="K36" s="69">
        <v>2.91</v>
      </c>
      <c r="L36" s="11"/>
      <c r="M36" s="7"/>
    </row>
    <row r="37" spans="1:14">
      <c r="A37" s="7"/>
      <c r="B37" s="81" t="s">
        <v>21</v>
      </c>
      <c r="C37" s="69">
        <v>0.62</v>
      </c>
      <c r="D37" s="69">
        <v>0.66</v>
      </c>
      <c r="E37" s="69">
        <v>0.11</v>
      </c>
      <c r="F37" s="104">
        <v>2.7</v>
      </c>
      <c r="G37" s="104">
        <v>1.61</v>
      </c>
      <c r="H37" s="104">
        <v>0.54</v>
      </c>
      <c r="I37" s="69">
        <v>0</v>
      </c>
      <c r="J37" s="69">
        <v>2.34</v>
      </c>
      <c r="K37" s="69">
        <v>2.29</v>
      </c>
      <c r="L37" s="11"/>
      <c r="M37" s="7"/>
    </row>
    <row r="38" spans="1:14">
      <c r="A38" s="7"/>
      <c r="B38" s="81" t="s">
        <v>17</v>
      </c>
      <c r="C38" s="69">
        <v>0.83</v>
      </c>
      <c r="D38" s="69">
        <v>0.47</v>
      </c>
      <c r="E38" s="69">
        <v>0.03</v>
      </c>
      <c r="F38" s="104">
        <v>2.63</v>
      </c>
      <c r="G38" s="104">
        <v>1.63</v>
      </c>
      <c r="H38" s="104">
        <v>0.56000000000000005</v>
      </c>
      <c r="I38" s="69">
        <v>5.32</v>
      </c>
      <c r="J38" s="69">
        <v>3.23</v>
      </c>
      <c r="K38" s="69">
        <v>3.07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238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79"/>
      <c r="E9" s="31"/>
      <c r="F9" s="31"/>
      <c r="G9" s="79"/>
      <c r="H9" s="31"/>
      <c r="I9" s="31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79"/>
      <c r="E12" s="31"/>
      <c r="F12" s="31"/>
      <c r="G12" s="79"/>
      <c r="H12" s="31"/>
      <c r="I12" s="31"/>
      <c r="J12" s="79"/>
      <c r="K12" s="31"/>
      <c r="L12" s="11"/>
      <c r="M12" s="7"/>
    </row>
    <row r="13" spans="1:15">
      <c r="A13" s="7"/>
      <c r="B13" s="19" t="s">
        <v>5</v>
      </c>
      <c r="C13" s="77">
        <v>7.19</v>
      </c>
      <c r="D13" s="77">
        <v>1.4500000000000002</v>
      </c>
      <c r="E13" s="77">
        <v>3.45</v>
      </c>
      <c r="F13" s="103">
        <v>20.68</v>
      </c>
      <c r="G13" s="103">
        <v>15.31</v>
      </c>
      <c r="H13" s="103">
        <v>16.950000000000003</v>
      </c>
      <c r="I13" s="77">
        <v>41.900000000000006</v>
      </c>
      <c r="J13" s="77">
        <v>16.160000000000004</v>
      </c>
      <c r="K13" s="77">
        <v>22.67</v>
      </c>
      <c r="L13" s="11"/>
      <c r="M13" s="7"/>
    </row>
    <row r="14" spans="1:15">
      <c r="A14" s="7"/>
      <c r="B14" s="9" t="s">
        <v>6</v>
      </c>
      <c r="C14" s="62">
        <f>C13-AVERAGE(C15:C38)</f>
        <v>-1.6016666666666657</v>
      </c>
      <c r="D14" s="62">
        <f t="shared" ref="D14:K14" si="0">D13-AVERAGE(D15:D38)</f>
        <v>-0.23708333333333331</v>
      </c>
      <c r="E14" s="62">
        <f t="shared" si="0"/>
        <v>0.52124999999999977</v>
      </c>
      <c r="F14" s="106">
        <f t="shared" si="0"/>
        <v>0.45083333333333897</v>
      </c>
      <c r="G14" s="106">
        <f t="shared" si="0"/>
        <v>2.9374999999999982</v>
      </c>
      <c r="H14" s="106">
        <f t="shared" si="0"/>
        <v>3.6195833333333365</v>
      </c>
      <c r="I14" s="62">
        <f t="shared" si="0"/>
        <v>15.975000000000005</v>
      </c>
      <c r="J14" s="62">
        <f t="shared" si="0"/>
        <v>2.0370833333333351</v>
      </c>
      <c r="K14" s="101">
        <f t="shared" si="0"/>
        <v>1.4487500000000004</v>
      </c>
      <c r="L14" s="11"/>
      <c r="M14" s="7"/>
    </row>
    <row r="15" spans="1:15">
      <c r="A15" s="7"/>
      <c r="B15" s="81" t="s">
        <v>23</v>
      </c>
      <c r="C15" s="69">
        <v>7.94</v>
      </c>
      <c r="D15" s="69">
        <v>1.71</v>
      </c>
      <c r="E15" s="69">
        <v>2.0599999999999996</v>
      </c>
      <c r="F15" s="104">
        <v>20.65</v>
      </c>
      <c r="G15" s="104">
        <v>7.75</v>
      </c>
      <c r="H15" s="104">
        <v>14.07</v>
      </c>
      <c r="I15" s="69">
        <v>0</v>
      </c>
      <c r="J15" s="69">
        <v>4.33</v>
      </c>
      <c r="K15" s="69">
        <v>20.66</v>
      </c>
      <c r="L15" s="11"/>
      <c r="M15" s="7"/>
      <c r="N15" s="17" t="s">
        <v>7</v>
      </c>
      <c r="O15" s="66">
        <f>+K17</f>
        <v>20.189999999999998</v>
      </c>
    </row>
    <row r="16" spans="1:15">
      <c r="A16" s="7"/>
      <c r="B16" s="81" t="s">
        <v>11</v>
      </c>
      <c r="C16" s="69">
        <v>3.05</v>
      </c>
      <c r="D16" s="69">
        <v>2.19</v>
      </c>
      <c r="E16" s="69">
        <v>2.5100000000000002</v>
      </c>
      <c r="F16" s="104">
        <v>22.94</v>
      </c>
      <c r="G16" s="104">
        <v>6.19</v>
      </c>
      <c r="H16" s="104">
        <v>10.879999999999999</v>
      </c>
      <c r="I16" s="69">
        <v>52.600000000000009</v>
      </c>
      <c r="J16" s="69">
        <v>7.77</v>
      </c>
      <c r="K16" s="69">
        <v>15.829999999999998</v>
      </c>
      <c r="L16" s="11"/>
      <c r="M16" s="7"/>
      <c r="N16" s="17" t="s">
        <v>5</v>
      </c>
      <c r="O16" s="18">
        <f>100-O15</f>
        <v>79.81</v>
      </c>
    </row>
    <row r="17" spans="1:17">
      <c r="A17" s="7"/>
      <c r="B17" s="82" t="s">
        <v>30</v>
      </c>
      <c r="C17" s="72">
        <v>7.71</v>
      </c>
      <c r="D17" s="72">
        <v>0.75</v>
      </c>
      <c r="E17" s="72">
        <v>4.74</v>
      </c>
      <c r="F17" s="72">
        <v>19.41</v>
      </c>
      <c r="G17" s="72">
        <v>15.41</v>
      </c>
      <c r="H17" s="72">
        <v>17</v>
      </c>
      <c r="I17" s="72">
        <v>38.040000000000006</v>
      </c>
      <c r="J17" s="72">
        <v>13.610000000000001</v>
      </c>
      <c r="K17" s="72">
        <v>20.189999999999998</v>
      </c>
      <c r="L17" s="11"/>
      <c r="M17" s="7"/>
    </row>
    <row r="18" spans="1:17">
      <c r="A18" s="7"/>
      <c r="B18" s="81" t="s">
        <v>12</v>
      </c>
      <c r="C18" s="69">
        <v>2.0199999999999996</v>
      </c>
      <c r="D18" s="69">
        <v>2.92</v>
      </c>
      <c r="E18" s="69">
        <v>1.8900000000000001</v>
      </c>
      <c r="F18" s="104">
        <v>21.55</v>
      </c>
      <c r="G18" s="104">
        <v>25.729999999999997</v>
      </c>
      <c r="H18" s="104">
        <v>27.159999999999997</v>
      </c>
      <c r="I18" s="69">
        <v>47.410000000000004</v>
      </c>
      <c r="J18" s="69">
        <v>34.04</v>
      </c>
      <c r="K18" s="69">
        <v>35.86</v>
      </c>
      <c r="L18" s="11"/>
      <c r="M18" s="7"/>
    </row>
    <row r="19" spans="1:17">
      <c r="A19" s="7"/>
      <c r="B19" s="81" t="s">
        <v>10</v>
      </c>
      <c r="C19" s="69">
        <v>4.84</v>
      </c>
      <c r="D19" s="69">
        <v>1.3100000000000003</v>
      </c>
      <c r="E19" s="69">
        <v>1.3699999999999999</v>
      </c>
      <c r="F19" s="104">
        <v>15.000000000000002</v>
      </c>
      <c r="G19" s="104">
        <v>11.57</v>
      </c>
      <c r="H19" s="104">
        <v>6.25</v>
      </c>
      <c r="I19" s="69">
        <v>35.25</v>
      </c>
      <c r="J19" s="69">
        <v>11.16</v>
      </c>
      <c r="K19" s="69">
        <v>12.58</v>
      </c>
      <c r="L19" s="11"/>
      <c r="M19" s="7"/>
    </row>
    <row r="20" spans="1:17">
      <c r="A20" s="7"/>
      <c r="B20" s="81" t="s">
        <v>13</v>
      </c>
      <c r="C20" s="69">
        <v>18.640000000000004</v>
      </c>
      <c r="D20" s="69">
        <v>-0.22000000000000003</v>
      </c>
      <c r="E20" s="69">
        <v>5.78</v>
      </c>
      <c r="F20" s="104">
        <v>35.019999999999996</v>
      </c>
      <c r="G20" s="104">
        <v>13.840000000000002</v>
      </c>
      <c r="H20" s="104">
        <v>19.7</v>
      </c>
      <c r="I20" s="69">
        <v>54.3</v>
      </c>
      <c r="J20" s="69">
        <v>14.57</v>
      </c>
      <c r="K20" s="69">
        <v>38.090000000000003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13.3</v>
      </c>
      <c r="D21" s="69">
        <v>3.8400000000000003</v>
      </c>
      <c r="E21" s="69">
        <v>3.7199999999999998</v>
      </c>
      <c r="F21" s="104">
        <v>31.419999999999995</v>
      </c>
      <c r="G21" s="104">
        <v>13.07</v>
      </c>
      <c r="H21" s="104">
        <v>22.410000000000004</v>
      </c>
      <c r="I21" s="69">
        <v>58.329999999999991</v>
      </c>
      <c r="J21" s="69">
        <v>23.37</v>
      </c>
      <c r="K21" s="69">
        <v>20.22</v>
      </c>
      <c r="L21" s="11"/>
      <c r="M21" s="7"/>
      <c r="N21" s="17">
        <v>2009</v>
      </c>
      <c r="O21" s="80">
        <f>+C17</f>
        <v>7.71</v>
      </c>
      <c r="P21" s="80">
        <f>+F17</f>
        <v>19.41</v>
      </c>
      <c r="Q21" s="80">
        <f>+I17</f>
        <v>38.040000000000006</v>
      </c>
    </row>
    <row r="22" spans="1:17">
      <c r="A22" s="7"/>
      <c r="B22" s="81" t="s">
        <v>27</v>
      </c>
      <c r="C22" s="69">
        <v>7.57</v>
      </c>
      <c r="D22" s="69">
        <v>1.45</v>
      </c>
      <c r="E22" s="69">
        <v>1.73</v>
      </c>
      <c r="F22" s="104">
        <v>12.31</v>
      </c>
      <c r="G22" s="104">
        <v>8.69</v>
      </c>
      <c r="H22" s="104">
        <v>10.210000000000001</v>
      </c>
      <c r="I22" s="69">
        <v>0</v>
      </c>
      <c r="J22" s="69">
        <v>9.0799999999999983</v>
      </c>
      <c r="K22" s="69">
        <v>18.580000000000002</v>
      </c>
      <c r="L22" s="11"/>
      <c r="M22" s="7"/>
      <c r="N22" s="17">
        <v>2010</v>
      </c>
      <c r="O22" s="80">
        <f>+D17</f>
        <v>0.75</v>
      </c>
      <c r="P22" s="80">
        <f>+G17</f>
        <v>15.41</v>
      </c>
      <c r="Q22" s="80">
        <f>+J17</f>
        <v>13.610000000000001</v>
      </c>
    </row>
    <row r="23" spans="1:17">
      <c r="A23" s="7"/>
      <c r="B23" s="81" t="s">
        <v>16</v>
      </c>
      <c r="C23" s="69">
        <v>5.6499999999999995</v>
      </c>
      <c r="D23" s="69">
        <v>2.6</v>
      </c>
      <c r="E23" s="69">
        <v>2.5499999999999998</v>
      </c>
      <c r="F23" s="104">
        <v>15.54</v>
      </c>
      <c r="G23" s="104">
        <v>16.89</v>
      </c>
      <c r="H23" s="104">
        <v>12.23</v>
      </c>
      <c r="I23" s="69">
        <v>0</v>
      </c>
      <c r="J23" s="69">
        <v>20.399999999999999</v>
      </c>
      <c r="K23" s="69">
        <v>21.130000000000003</v>
      </c>
      <c r="L23" s="11"/>
      <c r="M23" s="7"/>
      <c r="N23" s="17">
        <v>2011</v>
      </c>
      <c r="O23" s="80">
        <f>+E17</f>
        <v>4.74</v>
      </c>
      <c r="P23" s="80">
        <f>+H17</f>
        <v>17</v>
      </c>
      <c r="Q23" s="80">
        <f>+K17</f>
        <v>20.189999999999998</v>
      </c>
    </row>
    <row r="24" spans="1:17">
      <c r="A24" s="7"/>
      <c r="B24" s="81" t="s">
        <v>18</v>
      </c>
      <c r="C24" s="69">
        <v>2.48</v>
      </c>
      <c r="D24" s="69">
        <v>3.3800000000000003</v>
      </c>
      <c r="E24" s="69">
        <v>3.58</v>
      </c>
      <c r="F24" s="104">
        <v>13.500000000000002</v>
      </c>
      <c r="G24" s="104">
        <v>11.2</v>
      </c>
      <c r="H24" s="104">
        <v>24.619999999999997</v>
      </c>
      <c r="I24" s="69">
        <v>34.249999999999993</v>
      </c>
      <c r="J24" s="69">
        <v>16.179999999999996</v>
      </c>
      <c r="K24" s="69">
        <v>35.020000000000003</v>
      </c>
      <c r="L24" s="11"/>
      <c r="M24" s="7"/>
    </row>
    <row r="25" spans="1:17">
      <c r="A25" s="7"/>
      <c r="B25" s="81" t="s">
        <v>8</v>
      </c>
      <c r="C25" s="69">
        <v>3.09</v>
      </c>
      <c r="D25" s="69">
        <v>2.1799999999999997</v>
      </c>
      <c r="E25" s="69">
        <v>2.11</v>
      </c>
      <c r="F25" s="104">
        <v>22.14</v>
      </c>
      <c r="G25" s="104">
        <v>20.2</v>
      </c>
      <c r="H25" s="104">
        <v>24.980000000000004</v>
      </c>
      <c r="I25" s="69">
        <v>42.08</v>
      </c>
      <c r="J25" s="69">
        <v>25.580000000000002</v>
      </c>
      <c r="K25" s="69">
        <v>36.619999999999997</v>
      </c>
      <c r="L25" s="11"/>
      <c r="M25" s="7"/>
    </row>
    <row r="26" spans="1:17">
      <c r="A26" s="7"/>
      <c r="B26" s="81" t="s">
        <v>20</v>
      </c>
      <c r="C26" s="69">
        <v>17.119999999999997</v>
      </c>
      <c r="D26" s="69">
        <v>2.9299999999999997</v>
      </c>
      <c r="E26" s="69">
        <v>1.05</v>
      </c>
      <c r="F26" s="104">
        <v>24.79</v>
      </c>
      <c r="G26" s="104">
        <v>18.39</v>
      </c>
      <c r="H26" s="104">
        <v>16.409999999999997</v>
      </c>
      <c r="I26" s="69">
        <v>47.569999999999993</v>
      </c>
      <c r="J26" s="69">
        <v>17.34</v>
      </c>
      <c r="K26" s="69">
        <v>21.51</v>
      </c>
      <c r="L26" s="11"/>
      <c r="M26" s="7"/>
    </row>
    <row r="27" spans="1:17">
      <c r="A27" s="7"/>
      <c r="B27" s="81" t="s">
        <v>22</v>
      </c>
      <c r="C27" s="69">
        <v>27.9</v>
      </c>
      <c r="D27" s="69">
        <v>1.7800000000000002</v>
      </c>
      <c r="E27" s="69">
        <v>5.660000000000001</v>
      </c>
      <c r="F27" s="104">
        <v>37.47</v>
      </c>
      <c r="G27" s="104">
        <v>10.979999999999999</v>
      </c>
      <c r="H27" s="104">
        <v>13.99</v>
      </c>
      <c r="I27" s="69">
        <v>64.84</v>
      </c>
      <c r="J27" s="69">
        <v>17.79</v>
      </c>
      <c r="K27" s="69">
        <v>19.669999999999998</v>
      </c>
      <c r="L27" s="11"/>
      <c r="M27" s="7"/>
    </row>
    <row r="28" spans="1:17">
      <c r="A28" s="7"/>
      <c r="B28" s="81" t="s">
        <v>19</v>
      </c>
      <c r="C28" s="69">
        <v>17.39</v>
      </c>
      <c r="D28" s="69">
        <v>-7.000000000000034E-2</v>
      </c>
      <c r="E28" s="69">
        <v>3.8</v>
      </c>
      <c r="F28" s="104">
        <v>25.599999999999994</v>
      </c>
      <c r="G28" s="104">
        <v>8.379999999999999</v>
      </c>
      <c r="H28" s="104">
        <v>9.9</v>
      </c>
      <c r="I28" s="69">
        <v>56.03</v>
      </c>
      <c r="J28" s="69">
        <v>7.8100000000000005</v>
      </c>
      <c r="K28" s="69">
        <v>18.080000000000002</v>
      </c>
      <c r="L28" s="11"/>
      <c r="M28" s="7"/>
    </row>
    <row r="29" spans="1:17">
      <c r="A29" s="7"/>
      <c r="B29" s="81" t="s">
        <v>15</v>
      </c>
      <c r="C29" s="69">
        <v>7.5900000000000007</v>
      </c>
      <c r="D29" s="69">
        <v>3.1999999999999997</v>
      </c>
      <c r="E29" s="69">
        <v>2.2600000000000002</v>
      </c>
      <c r="F29" s="104">
        <v>18.399999999999999</v>
      </c>
      <c r="G29" s="104">
        <v>14.64</v>
      </c>
      <c r="H29" s="104">
        <v>10.639999999999999</v>
      </c>
      <c r="I29" s="69">
        <v>51.07</v>
      </c>
      <c r="J29" s="69">
        <v>22.72</v>
      </c>
      <c r="K29" s="69">
        <v>17.349999999999998</v>
      </c>
      <c r="L29" s="11"/>
      <c r="M29" s="7"/>
    </row>
    <row r="30" spans="1:17">
      <c r="A30" s="7"/>
      <c r="B30" s="81" t="s">
        <v>24</v>
      </c>
      <c r="C30" s="69">
        <v>12.129999999999999</v>
      </c>
      <c r="D30" s="69">
        <v>0.77000000000000013</v>
      </c>
      <c r="E30" s="69">
        <v>4.1900000000000004</v>
      </c>
      <c r="F30" s="104">
        <v>20.79</v>
      </c>
      <c r="G30" s="104">
        <v>11.4</v>
      </c>
      <c r="H30" s="104">
        <v>11.5</v>
      </c>
      <c r="I30" s="69">
        <v>0</v>
      </c>
      <c r="J30" s="69">
        <v>8.4700000000000006</v>
      </c>
      <c r="K30" s="69">
        <v>19.520000000000003</v>
      </c>
      <c r="L30" s="11"/>
      <c r="M30" s="7"/>
    </row>
    <row r="31" spans="1:17">
      <c r="A31" s="7"/>
      <c r="B31" s="81" t="s">
        <v>28</v>
      </c>
      <c r="C31" s="69">
        <v>3.4699999999999998</v>
      </c>
      <c r="D31" s="69">
        <v>1.29</v>
      </c>
      <c r="E31" s="69">
        <v>2.75</v>
      </c>
      <c r="F31" s="104">
        <v>7.79</v>
      </c>
      <c r="G31" s="104">
        <v>5.24</v>
      </c>
      <c r="H31" s="104">
        <v>10.62</v>
      </c>
      <c r="I31" s="69">
        <v>0</v>
      </c>
      <c r="J31" s="69">
        <v>5.01</v>
      </c>
      <c r="K31" s="69">
        <v>19.96</v>
      </c>
      <c r="L31" s="11"/>
      <c r="M31" s="7"/>
    </row>
    <row r="32" spans="1:17">
      <c r="A32" s="7"/>
      <c r="B32" s="81" t="s">
        <v>32</v>
      </c>
      <c r="C32" s="69">
        <v>7.47</v>
      </c>
      <c r="D32" s="69">
        <v>-1.1099999999999997</v>
      </c>
      <c r="E32" s="69">
        <v>2.3499999999999996</v>
      </c>
      <c r="F32" s="104">
        <v>12.329999999999998</v>
      </c>
      <c r="G32" s="104">
        <v>6.8900000000000006</v>
      </c>
      <c r="H32" s="104">
        <v>-11.010000000000002</v>
      </c>
      <c r="I32" s="69">
        <v>0</v>
      </c>
      <c r="J32" s="69">
        <v>1.0899999999999999</v>
      </c>
      <c r="K32" s="69">
        <v>11.030000000000001</v>
      </c>
      <c r="L32" s="11"/>
      <c r="M32" s="7"/>
    </row>
    <row r="33" spans="1:14">
      <c r="A33" s="7"/>
      <c r="B33" s="81" t="s">
        <v>29</v>
      </c>
      <c r="C33" s="69">
        <v>7.26</v>
      </c>
      <c r="D33" s="69">
        <v>-0.36</v>
      </c>
      <c r="E33" s="69">
        <v>4.32</v>
      </c>
      <c r="F33" s="104">
        <v>16.39</v>
      </c>
      <c r="G33" s="104">
        <v>6.23</v>
      </c>
      <c r="H33" s="104">
        <v>11.409999999999998</v>
      </c>
      <c r="I33" s="69">
        <v>0</v>
      </c>
      <c r="J33" s="69">
        <v>14.440000000000001</v>
      </c>
      <c r="K33" s="69">
        <v>18.299999999999997</v>
      </c>
      <c r="L33" s="11"/>
      <c r="M33" s="7"/>
    </row>
    <row r="34" spans="1:14">
      <c r="A34" s="7"/>
      <c r="B34" s="81" t="s">
        <v>31</v>
      </c>
      <c r="C34" s="69">
        <v>6.74</v>
      </c>
      <c r="D34" s="69">
        <v>2.58</v>
      </c>
      <c r="E34" s="69">
        <v>2.8499999999999996</v>
      </c>
      <c r="F34" s="104">
        <v>19.13</v>
      </c>
      <c r="G34" s="104">
        <v>15.410000000000002</v>
      </c>
      <c r="H34" s="104">
        <v>11.030000000000001</v>
      </c>
      <c r="I34" s="69">
        <v>0</v>
      </c>
      <c r="J34" s="69">
        <v>18.739999999999998</v>
      </c>
      <c r="K34" s="69">
        <v>18.23</v>
      </c>
      <c r="L34" s="11"/>
      <c r="M34" s="7"/>
    </row>
    <row r="35" spans="1:14">
      <c r="A35" s="7"/>
      <c r="B35" s="81" t="s">
        <v>25</v>
      </c>
      <c r="C35" s="69">
        <v>8.8600000000000012</v>
      </c>
      <c r="D35" s="69">
        <v>1.76</v>
      </c>
      <c r="E35" s="69">
        <v>2.2300000000000004</v>
      </c>
      <c r="F35" s="104">
        <v>18.14</v>
      </c>
      <c r="G35" s="104">
        <v>7.33</v>
      </c>
      <c r="H35" s="104">
        <v>8.9700000000000006</v>
      </c>
      <c r="I35" s="69">
        <v>0</v>
      </c>
      <c r="J35" s="69">
        <v>3.6099999999999994</v>
      </c>
      <c r="K35" s="69">
        <v>18.259999999999998</v>
      </c>
      <c r="L35" s="11"/>
      <c r="M35" s="7"/>
    </row>
    <row r="36" spans="1:14">
      <c r="A36" s="7"/>
      <c r="B36" s="81" t="s">
        <v>26</v>
      </c>
      <c r="C36" s="69">
        <v>2.7700000000000005</v>
      </c>
      <c r="D36" s="69">
        <v>2.02</v>
      </c>
      <c r="E36" s="69">
        <v>1.65</v>
      </c>
      <c r="F36" s="104">
        <v>17.73</v>
      </c>
      <c r="G36" s="104">
        <v>12.209999999999999</v>
      </c>
      <c r="H36" s="104">
        <v>14.95</v>
      </c>
      <c r="I36" s="69">
        <v>0</v>
      </c>
      <c r="J36" s="69">
        <v>12.13</v>
      </c>
      <c r="K36" s="69">
        <v>17.350000000000001</v>
      </c>
      <c r="L36" s="11"/>
      <c r="M36" s="7"/>
    </row>
    <row r="37" spans="1:14">
      <c r="A37" s="7"/>
      <c r="B37" s="81" t="s">
        <v>21</v>
      </c>
      <c r="C37" s="69">
        <v>7.919999999999999</v>
      </c>
      <c r="D37" s="69">
        <v>1.89</v>
      </c>
      <c r="E37" s="69">
        <v>4.4099999999999993</v>
      </c>
      <c r="F37" s="104">
        <v>16.200000000000003</v>
      </c>
      <c r="G37" s="104">
        <v>14.559999999999999</v>
      </c>
      <c r="H37" s="104">
        <v>10.9</v>
      </c>
      <c r="I37" s="69">
        <v>0</v>
      </c>
      <c r="J37" s="69">
        <v>15.47</v>
      </c>
      <c r="K37" s="69">
        <v>20.089999999999996</v>
      </c>
      <c r="L37" s="11"/>
      <c r="M37" s="7"/>
    </row>
    <row r="38" spans="1:14">
      <c r="A38" s="7"/>
      <c r="B38" s="81" t="s">
        <v>17</v>
      </c>
      <c r="C38" s="69">
        <v>8.09</v>
      </c>
      <c r="D38" s="69">
        <v>1.7000000000000002</v>
      </c>
      <c r="E38" s="69">
        <v>0.73</v>
      </c>
      <c r="F38" s="104">
        <v>21.260000000000005</v>
      </c>
      <c r="G38" s="104">
        <v>14.740000000000002</v>
      </c>
      <c r="H38" s="104">
        <v>11.11</v>
      </c>
      <c r="I38" s="69">
        <v>40.430000000000007</v>
      </c>
      <c r="J38" s="69">
        <v>14.240000000000002</v>
      </c>
      <c r="K38" s="69">
        <v>15.18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79"/>
      <c r="E9" s="31"/>
      <c r="F9" s="31"/>
      <c r="G9" s="79"/>
      <c r="H9" s="31"/>
      <c r="I9" s="31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79"/>
      <c r="E12" s="31"/>
      <c r="F12" s="31"/>
      <c r="G12" s="79"/>
      <c r="H12" s="31"/>
      <c r="I12" s="31"/>
      <c r="J12" s="79"/>
      <c r="K12" s="31"/>
      <c r="L12" s="11"/>
      <c r="M12" s="7"/>
    </row>
    <row r="13" spans="1:15">
      <c r="A13" s="7"/>
      <c r="B13" s="19" t="s">
        <v>5</v>
      </c>
      <c r="C13" s="77">
        <v>0.21</v>
      </c>
      <c r="D13" s="77">
        <v>0.57999999999999996</v>
      </c>
      <c r="E13" s="77">
        <v>-0.06</v>
      </c>
      <c r="F13" s="103">
        <v>1.97</v>
      </c>
      <c r="G13" s="103">
        <v>2.81</v>
      </c>
      <c r="H13" s="103">
        <v>2.2599999999999998</v>
      </c>
      <c r="I13" s="77">
        <v>8.81</v>
      </c>
      <c r="J13" s="77">
        <v>-0.08</v>
      </c>
      <c r="K13" s="77">
        <v>3.67</v>
      </c>
      <c r="L13" s="11"/>
      <c r="M13" s="7"/>
    </row>
    <row r="14" spans="1:15">
      <c r="A14" s="7"/>
      <c r="B14" s="9" t="s">
        <v>6</v>
      </c>
      <c r="C14" s="62">
        <f>C13-AVERAGE(C15:C38)</f>
        <v>-0.1466666666666667</v>
      </c>
      <c r="D14" s="62">
        <f t="shared" ref="D14:K14" si="0">D13-AVERAGE(D15:D38)</f>
        <v>-2.8333333333333321E-2</v>
      </c>
      <c r="E14" s="62">
        <f t="shared" si="0"/>
        <v>1.4166666666666661E-2</v>
      </c>
      <c r="F14" s="106">
        <f t="shared" si="0"/>
        <v>-0.13166666666666615</v>
      </c>
      <c r="G14" s="106">
        <f t="shared" si="0"/>
        <v>0.13291666666666657</v>
      </c>
      <c r="H14" s="106">
        <f t="shared" si="0"/>
        <v>0.22333333333333405</v>
      </c>
      <c r="I14" s="62">
        <f t="shared" si="0"/>
        <v>3.8337499999999993</v>
      </c>
      <c r="J14" s="62">
        <f t="shared" si="0"/>
        <v>0.23708333333333331</v>
      </c>
      <c r="K14" s="62">
        <f t="shared" si="0"/>
        <v>0.19500000000000028</v>
      </c>
      <c r="L14" s="11"/>
      <c r="M14" s="7"/>
    </row>
    <row r="15" spans="1:15">
      <c r="A15" s="7"/>
      <c r="B15" s="81" t="s">
        <v>23</v>
      </c>
      <c r="C15" s="69">
        <v>-0.31</v>
      </c>
      <c r="D15" s="69">
        <v>0.5</v>
      </c>
      <c r="E15" s="69">
        <v>-0.2</v>
      </c>
      <c r="F15" s="104">
        <v>1.25</v>
      </c>
      <c r="G15" s="104">
        <v>2.27</v>
      </c>
      <c r="H15" s="104">
        <v>1.68</v>
      </c>
      <c r="I15" s="69">
        <v>0</v>
      </c>
      <c r="J15" s="69">
        <v>-2.75</v>
      </c>
      <c r="K15" s="69">
        <v>3.43</v>
      </c>
      <c r="L15" s="11"/>
      <c r="M15" s="7"/>
      <c r="N15" s="17" t="s">
        <v>7</v>
      </c>
      <c r="O15" s="66">
        <f>+K17</f>
        <v>3.38</v>
      </c>
    </row>
    <row r="16" spans="1:15">
      <c r="A16" s="7"/>
      <c r="B16" s="81" t="s">
        <v>11</v>
      </c>
      <c r="C16" s="69">
        <v>0.03</v>
      </c>
      <c r="D16" s="69">
        <v>0.47</v>
      </c>
      <c r="E16" s="69">
        <v>-0.1</v>
      </c>
      <c r="F16" s="104">
        <v>1.73</v>
      </c>
      <c r="G16" s="104">
        <v>1.36</v>
      </c>
      <c r="H16" s="104">
        <v>1.9</v>
      </c>
      <c r="I16" s="69">
        <v>8.94</v>
      </c>
      <c r="J16" s="69">
        <v>-0.9</v>
      </c>
      <c r="K16" s="69">
        <v>4.95</v>
      </c>
      <c r="L16" s="11"/>
      <c r="M16" s="7"/>
      <c r="N16" s="17" t="s">
        <v>5</v>
      </c>
      <c r="O16" s="18">
        <f>100-O15</f>
        <v>96.62</v>
      </c>
    </row>
    <row r="17" spans="1:17">
      <c r="A17" s="7"/>
      <c r="B17" s="82" t="s">
        <v>30</v>
      </c>
      <c r="C17" s="72">
        <v>0.33</v>
      </c>
      <c r="D17" s="72">
        <v>0.68</v>
      </c>
      <c r="E17" s="72">
        <v>0.05</v>
      </c>
      <c r="F17" s="72">
        <v>2.25</v>
      </c>
      <c r="G17" s="72">
        <v>3.14</v>
      </c>
      <c r="H17" s="72">
        <v>2.34</v>
      </c>
      <c r="I17" s="72">
        <v>9.14</v>
      </c>
      <c r="J17" s="72">
        <v>0.49</v>
      </c>
      <c r="K17" s="72">
        <v>3.38</v>
      </c>
      <c r="L17" s="11"/>
      <c r="M17" s="7"/>
    </row>
    <row r="18" spans="1:17">
      <c r="A18" s="7"/>
      <c r="B18" s="81" t="s">
        <v>12</v>
      </c>
      <c r="C18" s="69">
        <v>0.19</v>
      </c>
      <c r="D18" s="69">
        <v>1.05</v>
      </c>
      <c r="E18" s="69">
        <v>0.09</v>
      </c>
      <c r="F18" s="104">
        <v>2.7</v>
      </c>
      <c r="G18" s="104">
        <v>3.66</v>
      </c>
      <c r="H18" s="104">
        <v>2.92</v>
      </c>
      <c r="I18" s="69">
        <v>10.039999999999999</v>
      </c>
      <c r="J18" s="69">
        <v>2.82</v>
      </c>
      <c r="K18" s="69">
        <v>4.6399999999999997</v>
      </c>
      <c r="L18" s="11"/>
      <c r="M18" s="7"/>
    </row>
    <row r="19" spans="1:17">
      <c r="A19" s="7"/>
      <c r="B19" s="81" t="s">
        <v>10</v>
      </c>
      <c r="C19" s="69">
        <v>0.17</v>
      </c>
      <c r="D19" s="69">
        <v>0.53</v>
      </c>
      <c r="E19" s="69">
        <v>-0.43</v>
      </c>
      <c r="F19" s="104">
        <v>1.81</v>
      </c>
      <c r="G19" s="104">
        <v>3.12</v>
      </c>
      <c r="H19" s="104">
        <v>3.42</v>
      </c>
      <c r="I19" s="69">
        <v>7.66</v>
      </c>
      <c r="J19" s="69">
        <v>-1.02</v>
      </c>
      <c r="K19" s="69">
        <v>4.2300000000000004</v>
      </c>
      <c r="L19" s="11"/>
      <c r="M19" s="7"/>
    </row>
    <row r="20" spans="1:17">
      <c r="A20" s="7"/>
      <c r="B20" s="81" t="s">
        <v>13</v>
      </c>
      <c r="C20" s="69">
        <v>0.42</v>
      </c>
      <c r="D20" s="69">
        <v>-0.52</v>
      </c>
      <c r="E20" s="69">
        <v>-0.11</v>
      </c>
      <c r="F20" s="104">
        <v>1.91</v>
      </c>
      <c r="G20" s="104">
        <v>-0.09</v>
      </c>
      <c r="H20" s="104">
        <v>1.77</v>
      </c>
      <c r="I20" s="69">
        <v>11.55</v>
      </c>
      <c r="J20" s="69">
        <v>-2.1800000000000002</v>
      </c>
      <c r="K20" s="69">
        <v>6.19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0.59</v>
      </c>
      <c r="D21" s="69">
        <v>1.6</v>
      </c>
      <c r="E21" s="69">
        <v>-0.53</v>
      </c>
      <c r="F21" s="104">
        <v>3.6</v>
      </c>
      <c r="G21" s="104">
        <v>2.88</v>
      </c>
      <c r="H21" s="104">
        <v>1.37</v>
      </c>
      <c r="I21" s="69">
        <v>11.43</v>
      </c>
      <c r="J21" s="69">
        <v>1.54</v>
      </c>
      <c r="K21" s="69">
        <v>0.75</v>
      </c>
      <c r="L21" s="11"/>
      <c r="M21" s="7"/>
      <c r="N21" s="17">
        <v>2009</v>
      </c>
      <c r="O21" s="80">
        <f>+C17</f>
        <v>0.33</v>
      </c>
      <c r="P21" s="80">
        <f>+F17</f>
        <v>2.25</v>
      </c>
      <c r="Q21" s="80">
        <f>+I17</f>
        <v>9.14</v>
      </c>
    </row>
    <row r="22" spans="1:17">
      <c r="A22" s="7"/>
      <c r="B22" s="81" t="s">
        <v>27</v>
      </c>
      <c r="C22" s="69">
        <v>0.57999999999999996</v>
      </c>
      <c r="D22" s="69">
        <v>0.5</v>
      </c>
      <c r="E22" s="69">
        <v>-0.4</v>
      </c>
      <c r="F22" s="104">
        <v>1.91</v>
      </c>
      <c r="G22" s="104">
        <v>2.41</v>
      </c>
      <c r="H22" s="104">
        <v>2.33</v>
      </c>
      <c r="I22" s="69">
        <v>0</v>
      </c>
      <c r="J22" s="69">
        <v>-1.1200000000000001</v>
      </c>
      <c r="K22" s="69">
        <v>4.09</v>
      </c>
      <c r="L22" s="11"/>
      <c r="M22" s="7"/>
      <c r="N22" s="17">
        <v>2010</v>
      </c>
      <c r="O22" s="80">
        <f>+D17</f>
        <v>0.68</v>
      </c>
      <c r="P22" s="80">
        <f>+G17</f>
        <v>3.14</v>
      </c>
      <c r="Q22" s="80">
        <f>+J17</f>
        <v>0.49</v>
      </c>
    </row>
    <row r="23" spans="1:17">
      <c r="A23" s="7"/>
      <c r="B23" s="81" t="s">
        <v>16</v>
      </c>
      <c r="C23" s="69">
        <v>0.24</v>
      </c>
      <c r="D23" s="69">
        <v>0.85</v>
      </c>
      <c r="E23" s="69">
        <v>-0.26</v>
      </c>
      <c r="F23" s="104">
        <v>1.77</v>
      </c>
      <c r="G23" s="104">
        <v>3.69</v>
      </c>
      <c r="H23" s="104">
        <v>2.29</v>
      </c>
      <c r="I23" s="69">
        <v>0</v>
      </c>
      <c r="J23" s="69">
        <v>0.22</v>
      </c>
      <c r="K23" s="69">
        <v>2.95</v>
      </c>
      <c r="L23" s="11"/>
      <c r="M23" s="7"/>
      <c r="N23" s="17">
        <v>2011</v>
      </c>
      <c r="O23" s="80">
        <f>+E17</f>
        <v>0.05</v>
      </c>
      <c r="P23" s="80">
        <f>+H17</f>
        <v>2.34</v>
      </c>
      <c r="Q23" s="80">
        <f>+K17</f>
        <v>3.38</v>
      </c>
    </row>
    <row r="24" spans="1:17">
      <c r="A24" s="7"/>
      <c r="B24" s="81" t="s">
        <v>18</v>
      </c>
      <c r="C24" s="69">
        <v>0.35</v>
      </c>
      <c r="D24" s="69">
        <v>0.27</v>
      </c>
      <c r="E24" s="69">
        <v>0.14000000000000001</v>
      </c>
      <c r="F24" s="104">
        <v>1.06</v>
      </c>
      <c r="G24" s="104">
        <v>1.72</v>
      </c>
      <c r="H24" s="104">
        <v>2.86</v>
      </c>
      <c r="I24" s="69">
        <v>8.33</v>
      </c>
      <c r="J24" s="69">
        <v>-3.43</v>
      </c>
      <c r="K24" s="69">
        <v>4.1500000000000004</v>
      </c>
      <c r="L24" s="11"/>
      <c r="M24" s="7"/>
    </row>
    <row r="25" spans="1:17">
      <c r="A25" s="7"/>
      <c r="B25" s="81" t="s">
        <v>8</v>
      </c>
      <c r="C25" s="69">
        <v>-0.38</v>
      </c>
      <c r="D25" s="69">
        <v>0.25</v>
      </c>
      <c r="E25" s="69">
        <v>-0.02</v>
      </c>
      <c r="F25" s="104">
        <v>0.79</v>
      </c>
      <c r="G25" s="104">
        <v>2.54</v>
      </c>
      <c r="H25" s="104">
        <v>1.48</v>
      </c>
      <c r="I25" s="69">
        <v>6.86</v>
      </c>
      <c r="J25" s="69">
        <v>-0.95</v>
      </c>
      <c r="K25" s="69">
        <v>3.92</v>
      </c>
      <c r="L25" s="11"/>
      <c r="M25" s="7"/>
    </row>
    <row r="26" spans="1:17">
      <c r="A26" s="7"/>
      <c r="B26" s="81" t="s">
        <v>20</v>
      </c>
      <c r="C26" s="69">
        <v>0.02</v>
      </c>
      <c r="D26" s="69">
        <v>0.77</v>
      </c>
      <c r="E26" s="69">
        <v>0.09</v>
      </c>
      <c r="F26" s="104">
        <v>1.43</v>
      </c>
      <c r="G26" s="104">
        <v>3.02</v>
      </c>
      <c r="H26" s="104">
        <v>2</v>
      </c>
      <c r="I26" s="69">
        <v>7.07</v>
      </c>
      <c r="J26" s="69">
        <v>-0.65</v>
      </c>
      <c r="K26" s="69">
        <v>3.41</v>
      </c>
      <c r="L26" s="11"/>
      <c r="M26" s="7"/>
    </row>
    <row r="27" spans="1:17">
      <c r="A27" s="7"/>
      <c r="B27" s="81" t="s">
        <v>22</v>
      </c>
      <c r="C27" s="69">
        <v>0.25</v>
      </c>
      <c r="D27" s="69">
        <v>0.1</v>
      </c>
      <c r="E27" s="69">
        <v>-0.1</v>
      </c>
      <c r="F27" s="104">
        <v>1.79</v>
      </c>
      <c r="G27" s="104">
        <v>3.39</v>
      </c>
      <c r="H27" s="104">
        <v>2.56</v>
      </c>
      <c r="I27" s="69">
        <v>11.47</v>
      </c>
      <c r="J27" s="69">
        <v>0.62</v>
      </c>
      <c r="K27" s="69">
        <v>3.68</v>
      </c>
      <c r="L27" s="11"/>
      <c r="M27" s="7"/>
    </row>
    <row r="28" spans="1:17">
      <c r="A28" s="7"/>
      <c r="B28" s="81" t="s">
        <v>19</v>
      </c>
      <c r="C28" s="69">
        <v>1.32</v>
      </c>
      <c r="D28" s="69">
        <v>0.06</v>
      </c>
      <c r="E28" s="69">
        <v>0.04</v>
      </c>
      <c r="F28" s="104">
        <v>2.2400000000000002</v>
      </c>
      <c r="G28" s="104">
        <v>1.93</v>
      </c>
      <c r="H28" s="104">
        <v>1.59</v>
      </c>
      <c r="I28" s="69">
        <v>10.73</v>
      </c>
      <c r="J28" s="69">
        <v>-2.0299999999999998</v>
      </c>
      <c r="K28" s="69">
        <v>2.2200000000000002</v>
      </c>
      <c r="L28" s="11"/>
      <c r="M28" s="7"/>
    </row>
    <row r="29" spans="1:17">
      <c r="A29" s="7"/>
      <c r="B29" s="81" t="s">
        <v>15</v>
      </c>
      <c r="C29" s="69">
        <v>-0.12</v>
      </c>
      <c r="D29" s="69">
        <v>0.27</v>
      </c>
      <c r="E29" s="69">
        <v>-0.03</v>
      </c>
      <c r="F29" s="104">
        <v>1.07</v>
      </c>
      <c r="G29" s="104">
        <v>1.92</v>
      </c>
      <c r="H29" s="104">
        <v>2.39</v>
      </c>
      <c r="I29" s="69">
        <v>8.1199999999999992</v>
      </c>
      <c r="J29" s="69">
        <v>-3.01</v>
      </c>
      <c r="K29" s="69">
        <v>3.4</v>
      </c>
      <c r="L29" s="11"/>
      <c r="M29" s="7"/>
    </row>
    <row r="30" spans="1:17">
      <c r="A30" s="7"/>
      <c r="B30" s="81" t="s">
        <v>24</v>
      </c>
      <c r="C30" s="69">
        <v>1.02</v>
      </c>
      <c r="D30" s="69">
        <v>0.38</v>
      </c>
      <c r="E30" s="69">
        <v>-0.36</v>
      </c>
      <c r="F30" s="104">
        <v>2.34</v>
      </c>
      <c r="G30" s="104">
        <v>3.03</v>
      </c>
      <c r="H30" s="104">
        <v>2.79</v>
      </c>
      <c r="I30" s="69">
        <v>0</v>
      </c>
      <c r="J30" s="69">
        <v>-0.85</v>
      </c>
      <c r="K30" s="69">
        <v>3.14</v>
      </c>
      <c r="L30" s="11"/>
      <c r="M30" s="7"/>
    </row>
    <row r="31" spans="1:17">
      <c r="A31" s="7"/>
      <c r="B31" s="81" t="s">
        <v>28</v>
      </c>
      <c r="C31" s="69">
        <v>0.05</v>
      </c>
      <c r="D31" s="69">
        <v>0.45</v>
      </c>
      <c r="E31" s="69">
        <v>0.31</v>
      </c>
      <c r="F31" s="104">
        <v>1.86</v>
      </c>
      <c r="G31" s="104">
        <v>1.57</v>
      </c>
      <c r="H31" s="104">
        <v>1.6</v>
      </c>
      <c r="I31" s="69">
        <v>0</v>
      </c>
      <c r="J31" s="69">
        <v>-2.37</v>
      </c>
      <c r="K31" s="69">
        <v>5.17</v>
      </c>
      <c r="L31" s="11"/>
      <c r="M31" s="7"/>
    </row>
    <row r="32" spans="1:17">
      <c r="A32" s="7"/>
      <c r="B32" s="81" t="s">
        <v>32</v>
      </c>
      <c r="C32" s="69">
        <v>-0.08</v>
      </c>
      <c r="D32" s="69">
        <v>1.0900000000000001</v>
      </c>
      <c r="E32" s="69">
        <v>0.13</v>
      </c>
      <c r="F32" s="104">
        <v>2.25</v>
      </c>
      <c r="G32" s="104">
        <v>3.28</v>
      </c>
      <c r="H32" s="104">
        <v>1.05</v>
      </c>
      <c r="I32" s="69">
        <v>0</v>
      </c>
      <c r="J32" s="69">
        <v>0.66</v>
      </c>
      <c r="K32" s="69">
        <v>1.3</v>
      </c>
      <c r="L32" s="11"/>
      <c r="M32" s="7"/>
    </row>
    <row r="33" spans="1:14">
      <c r="A33" s="7"/>
      <c r="B33" s="81" t="s">
        <v>29</v>
      </c>
      <c r="C33" s="69">
        <v>0.97</v>
      </c>
      <c r="D33" s="69">
        <v>0.86</v>
      </c>
      <c r="E33" s="69">
        <v>0.35</v>
      </c>
      <c r="F33" s="104">
        <v>3.79</v>
      </c>
      <c r="G33" s="104">
        <v>1.86</v>
      </c>
      <c r="H33" s="104">
        <v>1.58</v>
      </c>
      <c r="I33" s="69">
        <v>0</v>
      </c>
      <c r="J33" s="69">
        <v>0.51</v>
      </c>
      <c r="K33" s="69">
        <v>3.88</v>
      </c>
      <c r="L33" s="11"/>
      <c r="M33" s="7"/>
    </row>
    <row r="34" spans="1:14">
      <c r="A34" s="7"/>
      <c r="B34" s="81" t="s">
        <v>31</v>
      </c>
      <c r="C34" s="69">
        <v>0.03</v>
      </c>
      <c r="D34" s="69">
        <v>0.76</v>
      </c>
      <c r="E34" s="69">
        <v>-0.37</v>
      </c>
      <c r="F34" s="104">
        <v>1.48</v>
      </c>
      <c r="G34" s="104">
        <v>1.95</v>
      </c>
      <c r="H34" s="104">
        <v>1.66</v>
      </c>
      <c r="I34" s="69">
        <v>0</v>
      </c>
      <c r="J34" s="69">
        <v>0.49</v>
      </c>
      <c r="K34" s="69">
        <v>4.28</v>
      </c>
      <c r="L34" s="11"/>
      <c r="M34" s="7"/>
    </row>
    <row r="35" spans="1:14">
      <c r="A35" s="7"/>
      <c r="B35" s="81" t="s">
        <v>25</v>
      </c>
      <c r="C35" s="69">
        <v>0.48</v>
      </c>
      <c r="D35" s="69">
        <v>1.03</v>
      </c>
      <c r="E35" s="69">
        <v>-0.25</v>
      </c>
      <c r="F35" s="104">
        <v>3.09</v>
      </c>
      <c r="G35" s="104">
        <v>3.69</v>
      </c>
      <c r="H35" s="104">
        <v>1.51</v>
      </c>
      <c r="I35" s="69">
        <v>0</v>
      </c>
      <c r="J35" s="69">
        <v>2.2200000000000002</v>
      </c>
      <c r="K35" s="69">
        <v>2.72</v>
      </c>
      <c r="L35" s="11"/>
      <c r="M35" s="7"/>
    </row>
    <row r="36" spans="1:14">
      <c r="A36" s="7"/>
      <c r="B36" s="81" t="s">
        <v>26</v>
      </c>
      <c r="C36" s="69">
        <v>1.28</v>
      </c>
      <c r="D36" s="69">
        <v>1.31</v>
      </c>
      <c r="E36" s="69">
        <v>0.12</v>
      </c>
      <c r="F36" s="104">
        <v>3.28</v>
      </c>
      <c r="G36" s="104">
        <v>4.9000000000000004</v>
      </c>
      <c r="H36" s="104">
        <v>1.37</v>
      </c>
      <c r="I36" s="69">
        <v>0</v>
      </c>
      <c r="J36" s="69">
        <v>2.64</v>
      </c>
      <c r="K36" s="69">
        <v>-0.4</v>
      </c>
      <c r="L36" s="11"/>
      <c r="M36" s="7"/>
    </row>
    <row r="37" spans="1:14">
      <c r="A37" s="7"/>
      <c r="B37" s="81" t="s">
        <v>21</v>
      </c>
      <c r="C37" s="69">
        <v>1.01</v>
      </c>
      <c r="D37" s="69">
        <v>0.69</v>
      </c>
      <c r="E37" s="69">
        <v>0.06</v>
      </c>
      <c r="F37" s="104">
        <v>3.35</v>
      </c>
      <c r="G37" s="104">
        <v>2.94</v>
      </c>
      <c r="H37" s="104">
        <v>1.39</v>
      </c>
      <c r="I37" s="69">
        <v>0</v>
      </c>
      <c r="J37" s="69">
        <v>-0.22</v>
      </c>
      <c r="K37" s="69">
        <v>5.0199999999999996</v>
      </c>
      <c r="L37" s="11"/>
      <c r="M37" s="7"/>
    </row>
    <row r="38" spans="1:14">
      <c r="A38" s="7"/>
      <c r="B38" s="81" t="s">
        <v>17</v>
      </c>
      <c r="C38" s="69">
        <v>0.12</v>
      </c>
      <c r="D38" s="69">
        <v>0.65</v>
      </c>
      <c r="E38" s="69">
        <v>0</v>
      </c>
      <c r="F38" s="104">
        <v>1.69</v>
      </c>
      <c r="G38" s="104">
        <v>4.07</v>
      </c>
      <c r="H38" s="104">
        <v>3.03</v>
      </c>
      <c r="I38" s="69">
        <v>8.09</v>
      </c>
      <c r="J38" s="69">
        <v>1.66</v>
      </c>
      <c r="K38" s="69">
        <v>2.9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1.03</v>
      </c>
      <c r="D13" s="77">
        <v>0.43</v>
      </c>
      <c r="E13" s="77">
        <v>0.59</v>
      </c>
      <c r="F13" s="103">
        <v>2.09</v>
      </c>
      <c r="G13" s="103">
        <v>1.4</v>
      </c>
      <c r="H13" s="103">
        <v>1.41</v>
      </c>
      <c r="I13" s="77">
        <v>6.56</v>
      </c>
      <c r="J13" s="77">
        <v>3.96</v>
      </c>
      <c r="K13" s="77">
        <v>4.22</v>
      </c>
      <c r="L13" s="11"/>
      <c r="M13" s="7"/>
    </row>
    <row r="14" spans="1:15">
      <c r="A14" s="7"/>
      <c r="B14" s="9" t="s">
        <v>6</v>
      </c>
      <c r="C14" s="69">
        <f>C13-AVERAGE(C15:C38)</f>
        <v>-1.1249999999999982E-2</v>
      </c>
      <c r="D14" s="69">
        <f t="shared" ref="D14:K14" si="0">D13-AVERAGE(D15:D38)</f>
        <v>-9.9999999999998979E-3</v>
      </c>
      <c r="E14" s="69">
        <f t="shared" si="0"/>
        <v>-0.26500000000000012</v>
      </c>
      <c r="F14" s="104">
        <f t="shared" si="0"/>
        <v>0.15833333333333344</v>
      </c>
      <c r="G14" s="104">
        <f t="shared" si="0"/>
        <v>-0.3695833333333336</v>
      </c>
      <c r="H14" s="104">
        <f t="shared" si="0"/>
        <v>-0.30374999999999996</v>
      </c>
      <c r="I14" s="69">
        <f t="shared" si="0"/>
        <v>2.6370833333333321</v>
      </c>
      <c r="J14" s="69">
        <f t="shared" si="0"/>
        <v>-7.6249999999999929E-2</v>
      </c>
      <c r="K14" s="69">
        <f t="shared" si="0"/>
        <v>0.68333333333333401</v>
      </c>
      <c r="L14" s="11"/>
      <c r="M14" s="7"/>
    </row>
    <row r="15" spans="1:15">
      <c r="A15" s="7"/>
      <c r="B15" s="9" t="s">
        <v>23</v>
      </c>
      <c r="C15" s="70">
        <v>1.58</v>
      </c>
      <c r="D15" s="70">
        <v>0.8</v>
      </c>
      <c r="E15" s="70">
        <v>1.1000000000000001</v>
      </c>
      <c r="F15" s="104">
        <v>1.7</v>
      </c>
      <c r="G15" s="104">
        <v>2.0299999999999998</v>
      </c>
      <c r="H15" s="104">
        <v>2.0099999999999998</v>
      </c>
      <c r="I15" s="70">
        <v>0</v>
      </c>
      <c r="J15" s="70">
        <v>4.88</v>
      </c>
      <c r="K15" s="70">
        <v>3.41</v>
      </c>
      <c r="L15" s="11"/>
      <c r="M15" s="7"/>
      <c r="N15" s="17" t="s">
        <v>7</v>
      </c>
      <c r="O15" s="66">
        <f>+K17</f>
        <v>5.08</v>
      </c>
    </row>
    <row r="16" spans="1:15">
      <c r="A16" s="7"/>
      <c r="B16" s="9" t="s">
        <v>11</v>
      </c>
      <c r="C16" s="71">
        <v>1.02</v>
      </c>
      <c r="D16" s="71">
        <v>0.1</v>
      </c>
      <c r="E16" s="71">
        <v>0.77</v>
      </c>
      <c r="F16" s="105">
        <v>1.53</v>
      </c>
      <c r="G16" s="105">
        <v>2.04</v>
      </c>
      <c r="H16" s="105">
        <v>2.1</v>
      </c>
      <c r="I16" s="71">
        <v>8.92</v>
      </c>
      <c r="J16" s="71">
        <v>2.81</v>
      </c>
      <c r="K16" s="69">
        <v>3.37</v>
      </c>
      <c r="L16" s="11"/>
      <c r="M16" s="7"/>
      <c r="N16" s="17" t="s">
        <v>5</v>
      </c>
      <c r="O16" s="18">
        <f>100-O15</f>
        <v>94.92</v>
      </c>
    </row>
    <row r="17" spans="1:17">
      <c r="A17" s="7"/>
      <c r="B17" s="19" t="s">
        <v>30</v>
      </c>
      <c r="C17" s="72">
        <v>0.91</v>
      </c>
      <c r="D17" s="72">
        <v>0.14000000000000001</v>
      </c>
      <c r="E17" s="72">
        <v>0.4</v>
      </c>
      <c r="F17" s="72">
        <v>2.0299999999999998</v>
      </c>
      <c r="G17" s="72">
        <v>0.71</v>
      </c>
      <c r="H17" s="72">
        <v>1.17</v>
      </c>
      <c r="I17" s="72">
        <v>4.71</v>
      </c>
      <c r="J17" s="72">
        <v>2.88</v>
      </c>
      <c r="K17" s="72">
        <v>5.08</v>
      </c>
      <c r="L17" s="11"/>
      <c r="M17" s="7"/>
    </row>
    <row r="18" spans="1:17">
      <c r="A18" s="7"/>
      <c r="B18" s="9" t="s">
        <v>12</v>
      </c>
      <c r="C18" s="69">
        <v>0.79</v>
      </c>
      <c r="D18" s="69">
        <v>0.54</v>
      </c>
      <c r="E18" s="69">
        <v>0.73</v>
      </c>
      <c r="F18" s="104">
        <v>2.4500000000000002</v>
      </c>
      <c r="G18" s="104">
        <v>2.4</v>
      </c>
      <c r="H18" s="104">
        <v>1.99</v>
      </c>
      <c r="I18" s="69">
        <v>9.75</v>
      </c>
      <c r="J18" s="69">
        <v>3.25</v>
      </c>
      <c r="K18" s="69">
        <v>3.96</v>
      </c>
      <c r="L18" s="11"/>
      <c r="M18" s="7"/>
    </row>
    <row r="19" spans="1:17">
      <c r="A19" s="7"/>
      <c r="B19" s="9" t="s">
        <v>10</v>
      </c>
      <c r="C19" s="69">
        <v>0.65</v>
      </c>
      <c r="D19" s="69">
        <v>1.1200000000000001</v>
      </c>
      <c r="E19" s="69">
        <v>0.36</v>
      </c>
      <c r="F19" s="104">
        <v>1.84</v>
      </c>
      <c r="G19" s="104">
        <v>2.0099999999999998</v>
      </c>
      <c r="H19" s="104">
        <v>0.46</v>
      </c>
      <c r="I19" s="69">
        <v>8.09</v>
      </c>
      <c r="J19" s="69">
        <v>6.68</v>
      </c>
      <c r="K19" s="69">
        <v>2.58</v>
      </c>
      <c r="L19" s="11"/>
      <c r="M19" s="7"/>
    </row>
    <row r="20" spans="1:17">
      <c r="A20" s="7"/>
      <c r="B20" s="9" t="s">
        <v>13</v>
      </c>
      <c r="C20" s="70">
        <v>0.41</v>
      </c>
      <c r="D20" s="70">
        <v>0.37</v>
      </c>
      <c r="E20" s="70">
        <v>1.1499999999999999</v>
      </c>
      <c r="F20" s="104">
        <v>1.03</v>
      </c>
      <c r="G20" s="104">
        <v>1.23</v>
      </c>
      <c r="H20" s="104">
        <v>1.95</v>
      </c>
      <c r="I20" s="70">
        <v>3.92</v>
      </c>
      <c r="J20" s="70">
        <v>2.39</v>
      </c>
      <c r="K20" s="70">
        <v>2.75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1.28</v>
      </c>
      <c r="D21" s="69">
        <v>1.27</v>
      </c>
      <c r="E21" s="69">
        <v>1.64</v>
      </c>
      <c r="F21" s="104">
        <v>2.75</v>
      </c>
      <c r="G21" s="104">
        <v>2.98</v>
      </c>
      <c r="H21" s="104">
        <v>3.1</v>
      </c>
      <c r="I21" s="69">
        <v>7.84</v>
      </c>
      <c r="J21" s="69">
        <v>7.36</v>
      </c>
      <c r="K21" s="69">
        <v>5.66</v>
      </c>
      <c r="L21" s="11"/>
      <c r="M21" s="7"/>
      <c r="N21" s="17">
        <v>2009</v>
      </c>
      <c r="O21" s="80">
        <f>+C17</f>
        <v>0.91</v>
      </c>
      <c r="P21" s="80">
        <f>+F17</f>
        <v>2.0299999999999998</v>
      </c>
      <c r="Q21" s="80">
        <f>+I17</f>
        <v>4.71</v>
      </c>
    </row>
    <row r="22" spans="1:17">
      <c r="A22" s="7"/>
      <c r="B22" s="9" t="s">
        <v>27</v>
      </c>
      <c r="C22" s="69">
        <v>0.37</v>
      </c>
      <c r="D22" s="69">
        <v>0.75</v>
      </c>
      <c r="E22" s="69">
        <v>0.8</v>
      </c>
      <c r="F22" s="104">
        <v>1.31</v>
      </c>
      <c r="G22" s="104">
        <v>2.79</v>
      </c>
      <c r="H22" s="104">
        <v>1.53</v>
      </c>
      <c r="I22" s="69">
        <v>0</v>
      </c>
      <c r="J22" s="69">
        <v>7.17</v>
      </c>
      <c r="K22" s="69">
        <v>3.54</v>
      </c>
      <c r="L22" s="11"/>
      <c r="M22" s="7"/>
      <c r="N22" s="17">
        <v>2010</v>
      </c>
      <c r="O22" s="80">
        <f>+D17</f>
        <v>0.14000000000000001</v>
      </c>
      <c r="P22" s="80">
        <f>+G17</f>
        <v>0.71</v>
      </c>
      <c r="Q22" s="80">
        <f>+J17</f>
        <v>2.88</v>
      </c>
    </row>
    <row r="23" spans="1:17">
      <c r="A23" s="7"/>
      <c r="B23" s="9" t="s">
        <v>16</v>
      </c>
      <c r="C23" s="70">
        <v>1.88</v>
      </c>
      <c r="D23" s="70">
        <v>0.48</v>
      </c>
      <c r="E23" s="70">
        <v>1.03</v>
      </c>
      <c r="F23" s="104">
        <v>3.49</v>
      </c>
      <c r="G23" s="104">
        <v>1.17</v>
      </c>
      <c r="H23" s="104">
        <v>1.64</v>
      </c>
      <c r="I23" s="70">
        <v>0</v>
      </c>
      <c r="J23" s="70">
        <v>3.57</v>
      </c>
      <c r="K23" s="70">
        <v>3.37</v>
      </c>
      <c r="L23" s="11"/>
      <c r="M23" s="7"/>
      <c r="N23" s="17">
        <v>2011</v>
      </c>
      <c r="O23" s="80">
        <f>+E17</f>
        <v>0.4</v>
      </c>
      <c r="P23" s="80">
        <f>+H17</f>
        <v>1.17</v>
      </c>
      <c r="Q23" s="80">
        <f>+K17</f>
        <v>5.08</v>
      </c>
    </row>
    <row r="24" spans="1:17">
      <c r="A24" s="7"/>
      <c r="B24" s="9" t="s">
        <v>18</v>
      </c>
      <c r="C24" s="69">
        <v>0.93</v>
      </c>
      <c r="D24" s="69">
        <v>0.37</v>
      </c>
      <c r="E24" s="69">
        <v>1</v>
      </c>
      <c r="F24" s="104">
        <v>2.09</v>
      </c>
      <c r="G24" s="104">
        <v>1.75</v>
      </c>
      <c r="H24" s="104">
        <v>2.4</v>
      </c>
      <c r="I24" s="69">
        <v>5.99</v>
      </c>
      <c r="J24" s="69">
        <v>4.5199999999999996</v>
      </c>
      <c r="K24" s="69">
        <v>4.1399999999999997</v>
      </c>
      <c r="L24" s="11"/>
      <c r="M24" s="7"/>
    </row>
    <row r="25" spans="1:17">
      <c r="A25" s="7"/>
      <c r="B25" s="9" t="s">
        <v>8</v>
      </c>
      <c r="C25" s="69">
        <v>1.52</v>
      </c>
      <c r="D25" s="69">
        <v>0.51</v>
      </c>
      <c r="E25" s="69">
        <v>0.48</v>
      </c>
      <c r="F25" s="104">
        <v>2.5299999999999998</v>
      </c>
      <c r="G25" s="104">
        <v>1.44</v>
      </c>
      <c r="H25" s="104">
        <v>1.43</v>
      </c>
      <c r="I25" s="69">
        <v>7.75</v>
      </c>
      <c r="J25" s="69">
        <v>4.9000000000000004</v>
      </c>
      <c r="K25" s="69">
        <v>4.54</v>
      </c>
      <c r="L25" s="11"/>
      <c r="M25" s="7"/>
    </row>
    <row r="26" spans="1:17">
      <c r="A26" s="7"/>
      <c r="B26" s="9" t="s">
        <v>20</v>
      </c>
      <c r="C26" s="69">
        <v>1.0900000000000001</v>
      </c>
      <c r="D26" s="69">
        <v>-0.22</v>
      </c>
      <c r="E26" s="69">
        <v>0.89</v>
      </c>
      <c r="F26" s="104">
        <v>2.75</v>
      </c>
      <c r="G26" s="104">
        <v>0.92</v>
      </c>
      <c r="H26" s="104">
        <v>1.95</v>
      </c>
      <c r="I26" s="69">
        <v>8.15</v>
      </c>
      <c r="J26" s="69">
        <v>1.84</v>
      </c>
      <c r="K26" s="69">
        <v>2.88</v>
      </c>
      <c r="L26" s="11"/>
      <c r="M26" s="7"/>
    </row>
    <row r="27" spans="1:17">
      <c r="A27" s="7"/>
      <c r="B27" s="9" t="s">
        <v>22</v>
      </c>
      <c r="C27" s="69">
        <v>1.26</v>
      </c>
      <c r="D27" s="69">
        <v>-0.06</v>
      </c>
      <c r="E27" s="69">
        <v>0.62</v>
      </c>
      <c r="F27" s="104">
        <v>1.67</v>
      </c>
      <c r="G27" s="104">
        <v>0.47</v>
      </c>
      <c r="H27" s="104">
        <v>1.86</v>
      </c>
      <c r="I27" s="69">
        <v>9.59</v>
      </c>
      <c r="J27" s="69">
        <v>4.55</v>
      </c>
      <c r="K27" s="69">
        <v>2.68</v>
      </c>
      <c r="L27" s="11"/>
      <c r="M27" s="7"/>
    </row>
    <row r="28" spans="1:17">
      <c r="A28" s="7"/>
      <c r="B28" s="9" t="s">
        <v>19</v>
      </c>
      <c r="C28" s="69">
        <v>1.43</v>
      </c>
      <c r="D28" s="69">
        <v>1.9</v>
      </c>
      <c r="E28" s="69">
        <v>1.1000000000000001</v>
      </c>
      <c r="F28" s="104">
        <v>2.64</v>
      </c>
      <c r="G28" s="104">
        <v>2.76</v>
      </c>
      <c r="H28" s="104">
        <v>1.35</v>
      </c>
      <c r="I28" s="69">
        <v>6.04</v>
      </c>
      <c r="J28" s="69">
        <v>5.35</v>
      </c>
      <c r="K28" s="69">
        <v>5.01</v>
      </c>
      <c r="L28" s="11"/>
      <c r="M28" s="7"/>
    </row>
    <row r="29" spans="1:17">
      <c r="A29" s="7"/>
      <c r="B29" s="9" t="s">
        <v>15</v>
      </c>
      <c r="C29" s="69">
        <v>1.49</v>
      </c>
      <c r="D29" s="69">
        <v>1.01</v>
      </c>
      <c r="E29" s="69">
        <v>0.65</v>
      </c>
      <c r="F29" s="104">
        <v>2.5099999999999998</v>
      </c>
      <c r="G29" s="104">
        <v>2.16</v>
      </c>
      <c r="H29" s="104">
        <v>1.7</v>
      </c>
      <c r="I29" s="69">
        <v>6.92</v>
      </c>
      <c r="J29" s="69">
        <v>3.89</v>
      </c>
      <c r="K29" s="69">
        <v>3.28</v>
      </c>
      <c r="L29" s="11"/>
      <c r="M29" s="7"/>
    </row>
    <row r="30" spans="1:17">
      <c r="A30" s="7"/>
      <c r="B30" s="9" t="s">
        <v>24</v>
      </c>
      <c r="C30" s="69">
        <v>0.78</v>
      </c>
      <c r="D30" s="69">
        <v>-0.79</v>
      </c>
      <c r="E30" s="69">
        <v>1.81</v>
      </c>
      <c r="F30" s="104">
        <v>1.73</v>
      </c>
      <c r="G30" s="104">
        <v>2.5</v>
      </c>
      <c r="H30" s="104">
        <v>1.9</v>
      </c>
      <c r="I30" s="69">
        <v>0</v>
      </c>
      <c r="J30" s="69">
        <v>6.98</v>
      </c>
      <c r="K30" s="69">
        <v>2.69</v>
      </c>
      <c r="L30" s="11"/>
      <c r="M30" s="7"/>
    </row>
    <row r="31" spans="1:17">
      <c r="A31" s="7"/>
      <c r="B31" s="9" t="s">
        <v>28</v>
      </c>
      <c r="C31" s="69">
        <v>0.98</v>
      </c>
      <c r="D31" s="69">
        <v>0.28999999999999998</v>
      </c>
      <c r="E31" s="69">
        <v>0.39</v>
      </c>
      <c r="F31" s="104">
        <v>0.98</v>
      </c>
      <c r="G31" s="104">
        <v>1.1399999999999999</v>
      </c>
      <c r="H31" s="104">
        <v>1.44</v>
      </c>
      <c r="I31" s="69">
        <v>0</v>
      </c>
      <c r="J31" s="69">
        <v>1.57</v>
      </c>
      <c r="K31" s="69">
        <v>4.4000000000000004</v>
      </c>
      <c r="L31" s="11"/>
      <c r="M31" s="7"/>
    </row>
    <row r="32" spans="1:17">
      <c r="A32" s="7"/>
      <c r="B32" s="9" t="s">
        <v>32</v>
      </c>
      <c r="C32" s="69">
        <v>1</v>
      </c>
      <c r="D32" s="69">
        <v>0.03</v>
      </c>
      <c r="E32" s="69">
        <v>1.28</v>
      </c>
      <c r="F32" s="104">
        <v>1.47</v>
      </c>
      <c r="G32" s="104">
        <v>2.4700000000000002</v>
      </c>
      <c r="H32" s="104">
        <v>2.27</v>
      </c>
      <c r="I32" s="69">
        <v>0</v>
      </c>
      <c r="J32" s="69">
        <v>2.59</v>
      </c>
      <c r="K32" s="69">
        <v>3.17</v>
      </c>
      <c r="L32" s="11"/>
      <c r="M32" s="7"/>
    </row>
    <row r="33" spans="1:14">
      <c r="A33" s="7"/>
      <c r="B33" s="9" t="s">
        <v>29</v>
      </c>
      <c r="C33" s="69">
        <v>0.43</v>
      </c>
      <c r="D33" s="69">
        <v>0.34</v>
      </c>
      <c r="E33" s="69">
        <v>0.35</v>
      </c>
      <c r="F33" s="104">
        <v>1.51</v>
      </c>
      <c r="G33" s="104">
        <v>1.04</v>
      </c>
      <c r="H33" s="104">
        <v>1.28</v>
      </c>
      <c r="I33" s="69">
        <v>0</v>
      </c>
      <c r="J33" s="69">
        <v>2.5299999999999998</v>
      </c>
      <c r="K33" s="69">
        <v>2.63</v>
      </c>
      <c r="L33" s="11"/>
      <c r="M33" s="7"/>
    </row>
    <row r="34" spans="1:14">
      <c r="A34" s="7"/>
      <c r="B34" s="9" t="s">
        <v>31</v>
      </c>
      <c r="C34" s="69">
        <v>1.28</v>
      </c>
      <c r="D34" s="69">
        <v>0.11</v>
      </c>
      <c r="E34" s="69">
        <v>0.84</v>
      </c>
      <c r="F34" s="104">
        <v>1.67</v>
      </c>
      <c r="G34" s="104">
        <v>2.23</v>
      </c>
      <c r="H34" s="104">
        <v>1.22</v>
      </c>
      <c r="I34" s="69">
        <v>0</v>
      </c>
      <c r="J34" s="69">
        <v>2.2400000000000002</v>
      </c>
      <c r="K34" s="69">
        <v>2.25</v>
      </c>
      <c r="L34" s="11"/>
      <c r="M34" s="7"/>
    </row>
    <row r="35" spans="1:14">
      <c r="A35" s="7"/>
      <c r="B35" s="9" t="s">
        <v>25</v>
      </c>
      <c r="C35" s="69">
        <v>0.9</v>
      </c>
      <c r="D35" s="69">
        <v>0.43</v>
      </c>
      <c r="E35" s="69">
        <v>1.28</v>
      </c>
      <c r="F35" s="104">
        <v>1.82</v>
      </c>
      <c r="G35" s="104">
        <v>1.44</v>
      </c>
      <c r="H35" s="104">
        <v>1.66</v>
      </c>
      <c r="I35" s="69">
        <v>0</v>
      </c>
      <c r="J35" s="69">
        <v>1.42</v>
      </c>
      <c r="K35" s="69">
        <v>3.05</v>
      </c>
      <c r="L35" s="11"/>
      <c r="M35" s="7"/>
    </row>
    <row r="36" spans="1:14">
      <c r="A36" s="7"/>
      <c r="B36" s="9" t="s">
        <v>26</v>
      </c>
      <c r="C36" s="69">
        <v>0.92</v>
      </c>
      <c r="D36" s="69">
        <v>0.08</v>
      </c>
      <c r="E36" s="69">
        <v>0.5</v>
      </c>
      <c r="F36" s="104">
        <v>1.72</v>
      </c>
      <c r="G36" s="104">
        <v>0.06</v>
      </c>
      <c r="H36" s="104">
        <v>1.1499999999999999</v>
      </c>
      <c r="I36" s="69">
        <v>0</v>
      </c>
      <c r="J36" s="69">
        <v>2.64</v>
      </c>
      <c r="K36" s="69">
        <v>1.66</v>
      </c>
      <c r="L36" s="11"/>
      <c r="M36" s="7"/>
    </row>
    <row r="37" spans="1:14">
      <c r="A37" s="7"/>
      <c r="B37" s="9" t="s">
        <v>21</v>
      </c>
      <c r="C37" s="69">
        <v>1.17</v>
      </c>
      <c r="D37" s="69">
        <v>0.21</v>
      </c>
      <c r="E37" s="69">
        <v>1.02</v>
      </c>
      <c r="F37" s="104">
        <v>1.54</v>
      </c>
      <c r="G37" s="104">
        <v>2.5299999999999998</v>
      </c>
      <c r="H37" s="104">
        <v>1.8</v>
      </c>
      <c r="I37" s="69">
        <v>0</v>
      </c>
      <c r="J37" s="69">
        <v>5.85</v>
      </c>
      <c r="K37" s="69">
        <v>3.53</v>
      </c>
      <c r="L37" s="11"/>
      <c r="M37" s="7"/>
    </row>
    <row r="38" spans="1:14">
      <c r="A38" s="7"/>
      <c r="B38" s="9" t="s">
        <v>17</v>
      </c>
      <c r="C38" s="69">
        <v>0.92</v>
      </c>
      <c r="D38" s="69">
        <v>0.78</v>
      </c>
      <c r="E38" s="69">
        <v>0.33</v>
      </c>
      <c r="F38" s="104">
        <v>1.6</v>
      </c>
      <c r="G38" s="104">
        <v>2.2000000000000002</v>
      </c>
      <c r="H38" s="104">
        <v>1.77</v>
      </c>
      <c r="I38" s="69">
        <v>6.48</v>
      </c>
      <c r="J38" s="69">
        <v>5.01</v>
      </c>
      <c r="K38" s="69">
        <v>5.25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61">
        <v>3.0000000000000002E-2</v>
      </c>
      <c r="D13" s="61">
        <v>-0.1</v>
      </c>
      <c r="E13" s="61">
        <v>7.0000000000000007E-2</v>
      </c>
      <c r="F13" s="107">
        <v>-0.49</v>
      </c>
      <c r="G13" s="107">
        <v>0.09</v>
      </c>
      <c r="H13" s="107">
        <v>0.27</v>
      </c>
      <c r="I13" s="61">
        <v>-1.51</v>
      </c>
      <c r="J13" s="61">
        <v>0.45999999999999996</v>
      </c>
      <c r="K13" s="61">
        <v>-1.3599999999999999</v>
      </c>
      <c r="L13" s="11"/>
      <c r="M13" s="7"/>
    </row>
    <row r="14" spans="1:15">
      <c r="A14" s="7"/>
      <c r="B14" s="9" t="s">
        <v>6</v>
      </c>
      <c r="C14" s="69">
        <f t="shared" ref="C14:J14" si="0">C13-SUM(C15:C38)</f>
        <v>0.76000000000000045</v>
      </c>
      <c r="D14" s="69">
        <f t="shared" si="0"/>
        <v>-0.25999999999999979</v>
      </c>
      <c r="E14" s="69">
        <f t="shared" si="0"/>
        <v>-4.3900000000000006</v>
      </c>
      <c r="F14" s="104">
        <f t="shared" si="0"/>
        <v>-0.17000000000000026</v>
      </c>
      <c r="G14" s="104">
        <f t="shared" si="0"/>
        <v>-3.69</v>
      </c>
      <c r="H14" s="104">
        <f t="shared" si="0"/>
        <v>-16.779999999999998</v>
      </c>
      <c r="I14" s="69">
        <f t="shared" si="0"/>
        <v>-5.31</v>
      </c>
      <c r="J14" s="69">
        <f t="shared" si="0"/>
        <v>-6.4700000000000024</v>
      </c>
      <c r="K14" s="69">
        <f>K13-SUM(K15:K38)</f>
        <v>2.73</v>
      </c>
      <c r="L14" s="11"/>
      <c r="M14" s="7"/>
    </row>
    <row r="15" spans="1:15">
      <c r="A15" s="7"/>
      <c r="B15" s="9" t="s">
        <v>23</v>
      </c>
      <c r="C15" s="69">
        <v>0.18</v>
      </c>
      <c r="D15" s="69">
        <v>-0.13</v>
      </c>
      <c r="E15" s="69">
        <v>-0.09</v>
      </c>
      <c r="F15" s="104">
        <v>-0.24</v>
      </c>
      <c r="G15" s="104">
        <v>-0.98</v>
      </c>
      <c r="H15" s="104">
        <v>-0.1</v>
      </c>
      <c r="I15" s="69">
        <v>0</v>
      </c>
      <c r="J15" s="69">
        <v>-2.19</v>
      </c>
      <c r="K15" s="69">
        <v>-2.2000000000000002</v>
      </c>
      <c r="L15" s="11"/>
      <c r="M15" s="7"/>
      <c r="N15" s="17" t="s">
        <v>7</v>
      </c>
      <c r="O15" s="66">
        <f>+K17*-1</f>
        <v>2.54</v>
      </c>
    </row>
    <row r="16" spans="1:15">
      <c r="A16" s="7"/>
      <c r="B16" s="9" t="s">
        <v>11</v>
      </c>
      <c r="C16" s="69">
        <v>0.13</v>
      </c>
      <c r="D16" s="69">
        <v>0.38</v>
      </c>
      <c r="E16" s="69">
        <v>-0.29000000000000004</v>
      </c>
      <c r="F16" s="104">
        <v>0.28000000000000003</v>
      </c>
      <c r="G16" s="104">
        <v>0.67999999999999994</v>
      </c>
      <c r="H16" s="104">
        <v>-0.33999999999999997</v>
      </c>
      <c r="I16" s="69">
        <v>1.7999999999999998</v>
      </c>
      <c r="J16" s="69">
        <v>1.3599999999999999</v>
      </c>
      <c r="K16" s="69">
        <v>-1.9</v>
      </c>
      <c r="L16" s="11"/>
      <c r="M16" s="7"/>
      <c r="N16" s="17" t="s">
        <v>5</v>
      </c>
      <c r="O16" s="18">
        <f>100-O15</f>
        <v>97.46</v>
      </c>
    </row>
    <row r="17" spans="1:17">
      <c r="A17" s="7"/>
      <c r="B17" s="19" t="s">
        <v>30</v>
      </c>
      <c r="C17" s="72">
        <v>0.13</v>
      </c>
      <c r="D17" s="72">
        <v>-0.36000000000000004</v>
      </c>
      <c r="E17" s="72">
        <v>-0.35</v>
      </c>
      <c r="F17" s="72">
        <v>-1.5699999999999998</v>
      </c>
      <c r="G17" s="72">
        <v>-0.33</v>
      </c>
      <c r="H17" s="72">
        <v>-0.45999999999999996</v>
      </c>
      <c r="I17" s="72">
        <v>-2.71</v>
      </c>
      <c r="J17" s="72">
        <v>0.27</v>
      </c>
      <c r="K17" s="72">
        <v>-2.54</v>
      </c>
      <c r="L17" s="11"/>
      <c r="M17" s="7"/>
    </row>
    <row r="18" spans="1:17">
      <c r="A18" s="7"/>
      <c r="B18" s="9" t="s">
        <v>12</v>
      </c>
      <c r="C18" s="69">
        <v>-0.2</v>
      </c>
      <c r="D18" s="69">
        <v>0.26</v>
      </c>
      <c r="E18" s="69">
        <v>0.04</v>
      </c>
      <c r="F18" s="104">
        <v>0.09</v>
      </c>
      <c r="G18" s="104">
        <v>0.38</v>
      </c>
      <c r="H18" s="104">
        <v>-0.61</v>
      </c>
      <c r="I18" s="69">
        <v>1.1200000000000001</v>
      </c>
      <c r="J18" s="69">
        <v>2.11</v>
      </c>
      <c r="K18" s="69">
        <v>1.21</v>
      </c>
      <c r="L18" s="11"/>
      <c r="M18" s="7"/>
    </row>
    <row r="19" spans="1:17">
      <c r="A19" s="7"/>
      <c r="B19" s="9" t="s">
        <v>10</v>
      </c>
      <c r="C19" s="69">
        <v>0.43</v>
      </c>
      <c r="D19" s="69">
        <v>-0.22</v>
      </c>
      <c r="E19" s="69">
        <v>0.66</v>
      </c>
      <c r="F19" s="104">
        <v>0.4</v>
      </c>
      <c r="G19" s="104">
        <v>-0.43</v>
      </c>
      <c r="H19" s="104">
        <v>-0.4</v>
      </c>
      <c r="I19" s="69">
        <v>-5.09</v>
      </c>
      <c r="J19" s="69">
        <v>-3.83</v>
      </c>
      <c r="K19" s="69">
        <v>-4.84</v>
      </c>
      <c r="L19" s="11"/>
      <c r="M19" s="7"/>
    </row>
    <row r="20" spans="1:17">
      <c r="A20" s="7"/>
      <c r="B20" s="9" t="s">
        <v>13</v>
      </c>
      <c r="C20" s="69">
        <v>0.02</v>
      </c>
      <c r="D20" s="69">
        <v>0.13</v>
      </c>
      <c r="E20" s="69">
        <v>0.16</v>
      </c>
      <c r="F20" s="104">
        <v>0.48</v>
      </c>
      <c r="G20" s="104">
        <v>0.86</v>
      </c>
      <c r="H20" s="104">
        <v>0.23</v>
      </c>
      <c r="I20" s="69">
        <v>2.4900000000000002</v>
      </c>
      <c r="J20" s="69">
        <v>3.2800000000000002</v>
      </c>
      <c r="K20" s="69">
        <v>1.53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-0.84000000000000008</v>
      </c>
      <c r="D21" s="69">
        <v>-0.73</v>
      </c>
      <c r="E21" s="69">
        <v>0.97</v>
      </c>
      <c r="F21" s="104">
        <v>0.89999999999999991</v>
      </c>
      <c r="G21" s="104">
        <v>-0.69</v>
      </c>
      <c r="H21" s="104">
        <v>12</v>
      </c>
      <c r="I21" s="69">
        <v>1.87</v>
      </c>
      <c r="J21" s="69">
        <v>-0.36000000000000004</v>
      </c>
      <c r="K21" s="69">
        <v>0.92999999999999994</v>
      </c>
      <c r="L21" s="11"/>
      <c r="M21" s="7"/>
      <c r="N21" s="17">
        <v>2009</v>
      </c>
      <c r="O21" s="80">
        <f>+C17</f>
        <v>0.13</v>
      </c>
      <c r="P21" s="80">
        <f>+F17</f>
        <v>-1.5699999999999998</v>
      </c>
      <c r="Q21" s="80">
        <f>+I17</f>
        <v>-2.71</v>
      </c>
    </row>
    <row r="22" spans="1:17">
      <c r="A22" s="7"/>
      <c r="B22" s="9" t="s">
        <v>27</v>
      </c>
      <c r="C22" s="69">
        <v>0</v>
      </c>
      <c r="D22" s="69">
        <v>-0.2</v>
      </c>
      <c r="E22" s="69">
        <v>0.09</v>
      </c>
      <c r="F22" s="104">
        <v>-0.52</v>
      </c>
      <c r="G22" s="104">
        <v>-0.36</v>
      </c>
      <c r="H22" s="104">
        <v>0.28000000000000003</v>
      </c>
      <c r="I22" s="69">
        <v>0</v>
      </c>
      <c r="J22" s="69">
        <v>-0.53</v>
      </c>
      <c r="K22" s="69">
        <v>0.74</v>
      </c>
      <c r="L22" s="11"/>
      <c r="M22" s="7"/>
      <c r="N22" s="17">
        <v>2010</v>
      </c>
      <c r="O22" s="80">
        <f>+D17</f>
        <v>-0.36000000000000004</v>
      </c>
      <c r="P22" s="80">
        <f>+G17</f>
        <v>-0.33</v>
      </c>
      <c r="Q22" s="80">
        <f>+J17</f>
        <v>0.27</v>
      </c>
    </row>
    <row r="23" spans="1:17">
      <c r="A23" s="7"/>
      <c r="B23" s="9" t="s">
        <v>16</v>
      </c>
      <c r="C23" s="69">
        <v>-0.7</v>
      </c>
      <c r="D23" s="69">
        <v>0.15</v>
      </c>
      <c r="E23" s="69">
        <v>0.01</v>
      </c>
      <c r="F23" s="104">
        <v>-0.88</v>
      </c>
      <c r="G23" s="104">
        <v>0.62</v>
      </c>
      <c r="H23" s="104">
        <v>0.18</v>
      </c>
      <c r="I23" s="69">
        <v>0</v>
      </c>
      <c r="J23" s="69">
        <v>0.41</v>
      </c>
      <c r="K23" s="69">
        <v>-0.61</v>
      </c>
      <c r="L23" s="11"/>
      <c r="M23" s="7"/>
      <c r="N23" s="17">
        <v>2011</v>
      </c>
      <c r="O23" s="80">
        <f>+E17</f>
        <v>-0.35</v>
      </c>
      <c r="P23" s="80">
        <f>+H17</f>
        <v>-0.45999999999999996</v>
      </c>
      <c r="Q23" s="80">
        <f>+K17</f>
        <v>-2.54</v>
      </c>
    </row>
    <row r="24" spans="1:17">
      <c r="A24" s="7"/>
      <c r="B24" s="9" t="s">
        <v>18</v>
      </c>
      <c r="C24" s="69">
        <v>-0.62</v>
      </c>
      <c r="D24" s="69">
        <v>-0.54</v>
      </c>
      <c r="E24" s="69">
        <v>1.49</v>
      </c>
      <c r="F24" s="104">
        <v>-0.26999999999999996</v>
      </c>
      <c r="G24" s="104">
        <v>-7.0000000000000007E-2</v>
      </c>
      <c r="H24" s="104">
        <v>2.25</v>
      </c>
      <c r="I24" s="69">
        <v>-1.69</v>
      </c>
      <c r="J24" s="69">
        <v>-2.4900000000000002</v>
      </c>
      <c r="K24" s="69">
        <v>-0.09</v>
      </c>
      <c r="L24" s="11"/>
      <c r="M24" s="7"/>
    </row>
    <row r="25" spans="1:17">
      <c r="A25" s="7"/>
      <c r="B25" s="9" t="s">
        <v>8</v>
      </c>
      <c r="C25" s="69">
        <v>-0.24</v>
      </c>
      <c r="D25" s="69">
        <v>0.35</v>
      </c>
      <c r="E25" s="69">
        <v>0.72</v>
      </c>
      <c r="F25" s="104">
        <v>0.92999999999999994</v>
      </c>
      <c r="G25" s="104">
        <v>1.33</v>
      </c>
      <c r="H25" s="104">
        <v>1.28</v>
      </c>
      <c r="I25" s="69">
        <v>0.64</v>
      </c>
      <c r="J25" s="69">
        <v>3.8000000000000003</v>
      </c>
      <c r="K25" s="69">
        <v>2.34</v>
      </c>
      <c r="L25" s="11"/>
      <c r="M25" s="7"/>
    </row>
    <row r="26" spans="1:17">
      <c r="A26" s="7"/>
      <c r="B26" s="9" t="s">
        <v>20</v>
      </c>
      <c r="C26" s="69">
        <v>-0.05</v>
      </c>
      <c r="D26" s="69">
        <v>0.4</v>
      </c>
      <c r="E26" s="69">
        <v>0.14000000000000001</v>
      </c>
      <c r="F26" s="104">
        <v>-0.28000000000000003</v>
      </c>
      <c r="G26" s="104">
        <v>0.61</v>
      </c>
      <c r="H26" s="104">
        <v>-0.01</v>
      </c>
      <c r="I26" s="69">
        <v>0.8899999999999999</v>
      </c>
      <c r="J26" s="69">
        <v>2.58</v>
      </c>
      <c r="K26" s="69">
        <v>-0.03</v>
      </c>
      <c r="L26" s="11"/>
      <c r="M26" s="7"/>
    </row>
    <row r="27" spans="1:17">
      <c r="A27" s="7"/>
      <c r="B27" s="9" t="s">
        <v>22</v>
      </c>
      <c r="C27" s="69">
        <v>0.54</v>
      </c>
      <c r="D27" s="69">
        <v>0.35</v>
      </c>
      <c r="E27" s="69">
        <v>0.32</v>
      </c>
      <c r="F27" s="104">
        <v>0.69</v>
      </c>
      <c r="G27" s="104">
        <v>0.12000000000000001</v>
      </c>
      <c r="H27" s="104">
        <v>0.16</v>
      </c>
      <c r="I27" s="69">
        <v>3.4699999999999998</v>
      </c>
      <c r="J27" s="69">
        <v>2.74</v>
      </c>
      <c r="K27" s="69">
        <v>1.33</v>
      </c>
      <c r="L27" s="11"/>
      <c r="M27" s="7"/>
    </row>
    <row r="28" spans="1:17">
      <c r="A28" s="7"/>
      <c r="B28" s="9" t="s">
        <v>19</v>
      </c>
      <c r="C28" s="69">
        <v>0.30000000000000004</v>
      </c>
      <c r="D28" s="69">
        <v>9.0000000000000011E-2</v>
      </c>
      <c r="E28" s="69">
        <v>-0.71</v>
      </c>
      <c r="F28" s="104">
        <v>0.11000000000000001</v>
      </c>
      <c r="G28" s="104">
        <v>0.78</v>
      </c>
      <c r="H28" s="104">
        <v>-0.48</v>
      </c>
      <c r="I28" s="69">
        <v>2.73</v>
      </c>
      <c r="J28" s="69">
        <v>2.9699999999999998</v>
      </c>
      <c r="K28" s="69">
        <v>-2.0499999999999998</v>
      </c>
      <c r="L28" s="11"/>
      <c r="M28" s="7"/>
    </row>
    <row r="29" spans="1:17">
      <c r="A29" s="7"/>
      <c r="B29" s="9" t="s">
        <v>15</v>
      </c>
      <c r="C29" s="69">
        <v>0.35</v>
      </c>
      <c r="D29" s="69">
        <v>0.19</v>
      </c>
      <c r="E29" s="69">
        <v>0.45</v>
      </c>
      <c r="F29" s="104">
        <v>0.82000000000000006</v>
      </c>
      <c r="G29" s="104">
        <v>1.1299999999999999</v>
      </c>
      <c r="H29" s="104">
        <v>0.84000000000000008</v>
      </c>
      <c r="I29" s="69">
        <v>0.49</v>
      </c>
      <c r="J29" s="69">
        <v>-1.49</v>
      </c>
      <c r="K29" s="69">
        <v>0.24999999999999997</v>
      </c>
      <c r="L29" s="11"/>
      <c r="M29" s="7"/>
    </row>
    <row r="30" spans="1:17">
      <c r="A30" s="7"/>
      <c r="B30" s="9" t="s">
        <v>24</v>
      </c>
      <c r="C30" s="69">
        <v>-1.02</v>
      </c>
      <c r="D30" s="69">
        <v>-0.41</v>
      </c>
      <c r="E30" s="69">
        <v>0.27</v>
      </c>
      <c r="F30" s="104">
        <v>-1.92</v>
      </c>
      <c r="G30" s="104">
        <v>-0.63</v>
      </c>
      <c r="H30" s="104">
        <v>0.85</v>
      </c>
      <c r="I30" s="69">
        <v>0</v>
      </c>
      <c r="J30" s="69">
        <v>-1.1599999999999999</v>
      </c>
      <c r="K30" s="69">
        <v>-0.41</v>
      </c>
      <c r="L30" s="11"/>
      <c r="M30" s="7"/>
    </row>
    <row r="31" spans="1:17">
      <c r="A31" s="7"/>
      <c r="B31" s="9" t="s">
        <v>28</v>
      </c>
      <c r="C31" s="69">
        <v>0.03</v>
      </c>
      <c r="D31" s="69">
        <v>0.14000000000000001</v>
      </c>
      <c r="E31" s="69">
        <v>0</v>
      </c>
      <c r="F31" s="104">
        <v>-0.63</v>
      </c>
      <c r="G31" s="104">
        <v>0.47</v>
      </c>
      <c r="H31" s="104">
        <v>0.22</v>
      </c>
      <c r="I31" s="69">
        <v>0</v>
      </c>
      <c r="J31" s="69">
        <v>0.79</v>
      </c>
      <c r="K31" s="69">
        <v>1.36</v>
      </c>
      <c r="L31" s="11"/>
      <c r="M31" s="7"/>
    </row>
    <row r="32" spans="1:17">
      <c r="A32" s="7"/>
      <c r="B32" s="9" t="s">
        <v>32</v>
      </c>
      <c r="C32" s="69">
        <v>0.39</v>
      </c>
      <c r="D32" s="69">
        <v>0</v>
      </c>
      <c r="E32" s="69">
        <v>0</v>
      </c>
      <c r="F32" s="104">
        <v>0.45</v>
      </c>
      <c r="G32" s="104">
        <v>0.31</v>
      </c>
      <c r="H32" s="104">
        <v>-0.01</v>
      </c>
      <c r="I32" s="69">
        <v>0</v>
      </c>
      <c r="J32" s="69">
        <v>0.42</v>
      </c>
      <c r="K32" s="69">
        <v>-0.06</v>
      </c>
      <c r="L32" s="11"/>
      <c r="M32" s="7"/>
    </row>
    <row r="33" spans="1:14">
      <c r="A33" s="7"/>
      <c r="B33" s="9" t="s">
        <v>29</v>
      </c>
      <c r="C33" s="69">
        <v>-0.05</v>
      </c>
      <c r="D33" s="69">
        <v>-0.26</v>
      </c>
      <c r="E33" s="69">
        <v>0.22</v>
      </c>
      <c r="F33" s="104">
        <v>0.88</v>
      </c>
      <c r="G33" s="104">
        <v>-0.26</v>
      </c>
      <c r="H33" s="104">
        <v>0.28000000000000003</v>
      </c>
      <c r="I33" s="69">
        <v>0</v>
      </c>
      <c r="J33" s="69">
        <v>-2.1800000000000002</v>
      </c>
      <c r="K33" s="69">
        <v>0.79</v>
      </c>
      <c r="L33" s="11"/>
      <c r="M33" s="7"/>
    </row>
    <row r="34" spans="1:14">
      <c r="A34" s="7"/>
      <c r="B34" s="9" t="s">
        <v>31</v>
      </c>
      <c r="C34" s="69">
        <v>-0.1</v>
      </c>
      <c r="D34" s="69">
        <v>0.21</v>
      </c>
      <c r="E34" s="69">
        <v>0.02</v>
      </c>
      <c r="F34" s="104">
        <v>-0.27</v>
      </c>
      <c r="G34" s="104">
        <v>0.47</v>
      </c>
      <c r="H34" s="104">
        <v>-0.1</v>
      </c>
      <c r="I34" s="69">
        <v>0</v>
      </c>
      <c r="J34" s="69">
        <v>1.05</v>
      </c>
      <c r="K34" s="69">
        <v>0.53</v>
      </c>
      <c r="L34" s="11"/>
      <c r="M34" s="7"/>
    </row>
    <row r="35" spans="1:14">
      <c r="A35" s="7"/>
      <c r="B35" s="9" t="s">
        <v>25</v>
      </c>
      <c r="C35" s="69">
        <v>0.09</v>
      </c>
      <c r="D35" s="69">
        <v>-0.11</v>
      </c>
      <c r="E35" s="69">
        <v>0.53</v>
      </c>
      <c r="F35" s="104">
        <v>-0.19</v>
      </c>
      <c r="G35" s="104">
        <v>-0.21</v>
      </c>
      <c r="H35" s="104">
        <v>0.78</v>
      </c>
      <c r="I35" s="69">
        <v>0</v>
      </c>
      <c r="J35" s="69">
        <v>1.04</v>
      </c>
      <c r="K35" s="69">
        <v>1.1100000000000001</v>
      </c>
      <c r="L35" s="11"/>
      <c r="M35" s="7"/>
    </row>
    <row r="36" spans="1:14">
      <c r="A36" s="7"/>
      <c r="B36" s="9" t="s">
        <v>26</v>
      </c>
      <c r="C36" s="69">
        <v>-0.09</v>
      </c>
      <c r="D36" s="69">
        <v>0.17</v>
      </c>
      <c r="E36" s="69">
        <v>7.0000000000000007E-2</v>
      </c>
      <c r="F36" s="104">
        <v>0.3</v>
      </c>
      <c r="G36" s="104">
        <v>-0.22</v>
      </c>
      <c r="H36" s="104">
        <v>0.25</v>
      </c>
      <c r="I36" s="69">
        <v>0</v>
      </c>
      <c r="J36" s="69">
        <v>-0.91</v>
      </c>
      <c r="K36" s="69">
        <v>0.47</v>
      </c>
      <c r="L36" s="11"/>
      <c r="M36" s="7"/>
    </row>
    <row r="37" spans="1:14">
      <c r="A37" s="7"/>
      <c r="B37" s="9" t="s">
        <v>21</v>
      </c>
      <c r="C37" s="69">
        <v>-0.14000000000000001</v>
      </c>
      <c r="D37" s="69">
        <v>0.25</v>
      </c>
      <c r="E37" s="69">
        <v>0.34</v>
      </c>
      <c r="F37" s="104">
        <v>-0.75</v>
      </c>
      <c r="G37" s="104">
        <v>0.23</v>
      </c>
      <c r="H37" s="104">
        <v>0.72</v>
      </c>
      <c r="I37" s="69">
        <v>0</v>
      </c>
      <c r="J37" s="69">
        <v>1.3</v>
      </c>
      <c r="K37" s="69">
        <v>1.63</v>
      </c>
      <c r="L37" s="11"/>
      <c r="M37" s="7"/>
    </row>
    <row r="38" spans="1:14">
      <c r="A38" s="7"/>
      <c r="B38" s="9" t="s">
        <v>17</v>
      </c>
      <c r="C38" s="69">
        <v>0.73</v>
      </c>
      <c r="D38" s="69">
        <v>0.05</v>
      </c>
      <c r="E38" s="69">
        <v>-0.6</v>
      </c>
      <c r="F38" s="104">
        <v>0.87</v>
      </c>
      <c r="G38" s="104">
        <v>-0.03</v>
      </c>
      <c r="H38" s="104">
        <v>-0.76</v>
      </c>
      <c r="I38" s="69">
        <v>-2.21</v>
      </c>
      <c r="J38" s="69">
        <v>-2.0499999999999998</v>
      </c>
      <c r="K38" s="69">
        <v>-3.58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0.83</v>
      </c>
      <c r="D13" s="77">
        <v>0.54</v>
      </c>
      <c r="E13" s="77">
        <v>0.21</v>
      </c>
      <c r="F13" s="103">
        <v>2.72</v>
      </c>
      <c r="G13" s="103">
        <v>1.9</v>
      </c>
      <c r="H13" s="103">
        <v>1.38</v>
      </c>
      <c r="I13" s="77">
        <v>5.31</v>
      </c>
      <c r="J13" s="77">
        <v>3.62</v>
      </c>
      <c r="K13" s="77">
        <v>2.96</v>
      </c>
      <c r="L13" s="11"/>
      <c r="M13" s="7"/>
    </row>
    <row r="14" spans="1:15">
      <c r="A14" s="7"/>
      <c r="B14" s="9" t="s">
        <v>6</v>
      </c>
      <c r="C14" s="69">
        <f>C13-AVERAGE(C15:C38)</f>
        <v>0.16124999999999989</v>
      </c>
      <c r="D14" s="69">
        <f t="shared" ref="D14:K14" si="0">D13-AVERAGE(D15:D38)</f>
        <v>-5.2499999999999991E-2</v>
      </c>
      <c r="E14" s="69">
        <f t="shared" si="0"/>
        <v>-0.15041666666666662</v>
      </c>
      <c r="F14" s="104">
        <f t="shared" si="0"/>
        <v>0.6154166666666665</v>
      </c>
      <c r="G14" s="104">
        <f t="shared" si="0"/>
        <v>0.33916666666666662</v>
      </c>
      <c r="H14" s="104">
        <f t="shared" si="0"/>
        <v>0.17083333333333295</v>
      </c>
      <c r="I14" s="69">
        <f t="shared" si="0"/>
        <v>2.5445833333333328</v>
      </c>
      <c r="J14" s="69">
        <f t="shared" si="0"/>
        <v>-1.0833333333332806E-2</v>
      </c>
      <c r="K14" s="69">
        <f t="shared" si="0"/>
        <v>0.56499999999999906</v>
      </c>
      <c r="L14" s="11"/>
      <c r="M14" s="7"/>
    </row>
    <row r="15" spans="1:15">
      <c r="A15" s="7"/>
      <c r="B15" s="9" t="s">
        <v>23</v>
      </c>
      <c r="C15" s="70">
        <v>0.37</v>
      </c>
      <c r="D15" s="70">
        <v>0.75</v>
      </c>
      <c r="E15" s="70">
        <v>0.27</v>
      </c>
      <c r="F15" s="104">
        <v>2.96</v>
      </c>
      <c r="G15" s="104">
        <v>1.9</v>
      </c>
      <c r="H15" s="104">
        <v>1.52</v>
      </c>
      <c r="I15" s="70">
        <v>0</v>
      </c>
      <c r="J15" s="70">
        <v>3.07</v>
      </c>
      <c r="K15" s="70">
        <v>2.11</v>
      </c>
      <c r="L15" s="11"/>
      <c r="M15" s="7"/>
      <c r="N15" s="17" t="s">
        <v>7</v>
      </c>
      <c r="O15" s="66">
        <f>+K17</f>
        <v>3.11</v>
      </c>
    </row>
    <row r="16" spans="1:15">
      <c r="A16" s="7"/>
      <c r="B16" s="9" t="s">
        <v>11</v>
      </c>
      <c r="C16" s="71">
        <v>1.41</v>
      </c>
      <c r="D16" s="71">
        <v>0.98</v>
      </c>
      <c r="E16" s="71">
        <v>0.26</v>
      </c>
      <c r="F16" s="105">
        <v>2.4700000000000002</v>
      </c>
      <c r="G16" s="105">
        <v>1.26</v>
      </c>
      <c r="H16" s="105">
        <v>1.34</v>
      </c>
      <c r="I16" s="71">
        <v>5.33</v>
      </c>
      <c r="J16" s="71">
        <v>4.28</v>
      </c>
      <c r="K16" s="69">
        <v>2.5099999999999998</v>
      </c>
      <c r="L16" s="11"/>
      <c r="M16" s="7"/>
      <c r="N16" s="17" t="s">
        <v>5</v>
      </c>
      <c r="O16" s="18">
        <f>100-O15</f>
        <v>96.89</v>
      </c>
    </row>
    <row r="17" spans="1:17">
      <c r="A17" s="7"/>
      <c r="B17" s="19" t="s">
        <v>30</v>
      </c>
      <c r="C17" s="72">
        <v>0.73</v>
      </c>
      <c r="D17" s="72">
        <v>0.43</v>
      </c>
      <c r="E17" s="72">
        <v>-0.06</v>
      </c>
      <c r="F17" s="72">
        <v>2.9</v>
      </c>
      <c r="G17" s="72">
        <v>2.2999999999999998</v>
      </c>
      <c r="H17" s="72">
        <v>1.32</v>
      </c>
      <c r="I17" s="72">
        <v>5.77</v>
      </c>
      <c r="J17" s="72">
        <v>3.86</v>
      </c>
      <c r="K17" s="72">
        <v>3.11</v>
      </c>
      <c r="L17" s="11"/>
      <c r="M17" s="7"/>
    </row>
    <row r="18" spans="1:17">
      <c r="A18" s="7"/>
      <c r="B18" s="9" t="s">
        <v>12</v>
      </c>
      <c r="C18" s="69">
        <v>0.61</v>
      </c>
      <c r="D18" s="69">
        <v>0.56999999999999995</v>
      </c>
      <c r="E18" s="69">
        <v>0.75</v>
      </c>
      <c r="F18" s="104">
        <v>2.85</v>
      </c>
      <c r="G18" s="104">
        <v>2.38</v>
      </c>
      <c r="H18" s="104">
        <v>1.88</v>
      </c>
      <c r="I18" s="69">
        <v>3.22</v>
      </c>
      <c r="J18" s="69">
        <v>3.83</v>
      </c>
      <c r="K18" s="69">
        <v>3.32</v>
      </c>
      <c r="L18" s="11"/>
      <c r="M18" s="7"/>
    </row>
    <row r="19" spans="1:17">
      <c r="A19" s="7"/>
      <c r="B19" s="9" t="s">
        <v>10</v>
      </c>
      <c r="C19" s="70">
        <v>1.1000000000000001</v>
      </c>
      <c r="D19" s="70">
        <v>0.55000000000000004</v>
      </c>
      <c r="E19" s="70">
        <v>0.34</v>
      </c>
      <c r="F19" s="104">
        <v>3.06</v>
      </c>
      <c r="G19" s="104">
        <v>0.84</v>
      </c>
      <c r="H19" s="104">
        <v>1.17</v>
      </c>
      <c r="I19" s="70">
        <v>4.87</v>
      </c>
      <c r="J19" s="70">
        <v>1.23</v>
      </c>
      <c r="K19" s="70">
        <v>3.29</v>
      </c>
      <c r="L19" s="11"/>
      <c r="M19" s="7"/>
    </row>
    <row r="20" spans="1:17">
      <c r="A20" s="7"/>
      <c r="B20" s="9" t="s">
        <v>13</v>
      </c>
      <c r="C20" s="69">
        <v>0.74</v>
      </c>
      <c r="D20" s="69">
        <v>-0.08</v>
      </c>
      <c r="E20" s="69">
        <v>0.68</v>
      </c>
      <c r="F20" s="104">
        <v>1.43</v>
      </c>
      <c r="G20" s="104">
        <v>0.3</v>
      </c>
      <c r="H20" s="104">
        <v>1.96</v>
      </c>
      <c r="I20" s="69">
        <v>5.5</v>
      </c>
      <c r="J20" s="69">
        <v>2.57</v>
      </c>
      <c r="K20" s="69">
        <v>3.71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0.74</v>
      </c>
      <c r="D21" s="69">
        <v>1.24</v>
      </c>
      <c r="E21" s="69">
        <v>0.49</v>
      </c>
      <c r="F21" s="104">
        <v>2.11</v>
      </c>
      <c r="G21" s="104">
        <v>1.64</v>
      </c>
      <c r="H21" s="104">
        <v>1.31</v>
      </c>
      <c r="I21" s="69">
        <v>5.66</v>
      </c>
      <c r="J21" s="69">
        <v>4.3099999999999996</v>
      </c>
      <c r="K21" s="69">
        <v>2.36</v>
      </c>
      <c r="L21" s="11"/>
      <c r="M21" s="7"/>
      <c r="N21" s="17">
        <v>2009</v>
      </c>
      <c r="O21" s="80">
        <f>+C17</f>
        <v>0.73</v>
      </c>
      <c r="P21" s="80">
        <f>+F17</f>
        <v>2.9</v>
      </c>
      <c r="Q21" s="80">
        <f>+I17</f>
        <v>5.77</v>
      </c>
    </row>
    <row r="22" spans="1:17">
      <c r="A22" s="7"/>
      <c r="B22" s="9" t="s">
        <v>27</v>
      </c>
      <c r="C22" s="69">
        <v>0.78</v>
      </c>
      <c r="D22" s="69">
        <v>0.16</v>
      </c>
      <c r="E22" s="69">
        <v>0.27</v>
      </c>
      <c r="F22" s="104">
        <v>1.93</v>
      </c>
      <c r="G22" s="104">
        <v>1.0900000000000001</v>
      </c>
      <c r="H22" s="104">
        <v>0.5</v>
      </c>
      <c r="I22" s="69">
        <v>0</v>
      </c>
      <c r="J22" s="69">
        <v>2.2200000000000002</v>
      </c>
      <c r="K22" s="69">
        <v>1.1299999999999999</v>
      </c>
      <c r="L22" s="11"/>
      <c r="M22" s="7"/>
      <c r="N22" s="17">
        <v>2010</v>
      </c>
      <c r="O22" s="80">
        <f>+D17</f>
        <v>0.43</v>
      </c>
      <c r="P22" s="80">
        <f>+G17</f>
        <v>2.2999999999999998</v>
      </c>
      <c r="Q22" s="80">
        <f>+J17</f>
        <v>3.86</v>
      </c>
    </row>
    <row r="23" spans="1:17">
      <c r="A23" s="7"/>
      <c r="B23" s="9" t="s">
        <v>16</v>
      </c>
      <c r="C23" s="70">
        <v>-0.45</v>
      </c>
      <c r="D23" s="70">
        <v>0.65</v>
      </c>
      <c r="E23" s="70">
        <v>0.44</v>
      </c>
      <c r="F23" s="104">
        <v>0.91</v>
      </c>
      <c r="G23" s="104">
        <v>1.89</v>
      </c>
      <c r="H23" s="104">
        <v>0.61</v>
      </c>
      <c r="I23" s="70">
        <v>0</v>
      </c>
      <c r="J23" s="70">
        <v>4.5199999999999996</v>
      </c>
      <c r="K23" s="70">
        <v>2.04</v>
      </c>
      <c r="L23" s="11"/>
      <c r="M23" s="7"/>
      <c r="N23" s="17">
        <v>2011</v>
      </c>
      <c r="O23" s="80">
        <f>+E17</f>
        <v>-0.06</v>
      </c>
      <c r="P23" s="80">
        <f>+H17</f>
        <v>1.32</v>
      </c>
      <c r="Q23" s="80">
        <f>+K17</f>
        <v>3.11</v>
      </c>
    </row>
    <row r="24" spans="1:17">
      <c r="A24" s="7"/>
      <c r="B24" s="9" t="s">
        <v>18</v>
      </c>
      <c r="C24" s="69">
        <v>0.56999999999999995</v>
      </c>
      <c r="D24" s="69">
        <v>0.37</v>
      </c>
      <c r="E24" s="69">
        <v>0.55000000000000004</v>
      </c>
      <c r="F24" s="104">
        <v>1.71</v>
      </c>
      <c r="G24" s="104">
        <v>2.15</v>
      </c>
      <c r="H24" s="104">
        <v>1.88</v>
      </c>
      <c r="I24" s="69">
        <v>4.76</v>
      </c>
      <c r="J24" s="69">
        <v>4.32</v>
      </c>
      <c r="K24" s="69">
        <v>3.33</v>
      </c>
      <c r="L24" s="11"/>
      <c r="M24" s="7"/>
    </row>
    <row r="25" spans="1:17">
      <c r="A25" s="7"/>
      <c r="B25" s="9" t="s">
        <v>8</v>
      </c>
      <c r="C25" s="69">
        <v>1.1299999999999999</v>
      </c>
      <c r="D25" s="69">
        <v>0.59</v>
      </c>
      <c r="E25" s="69">
        <v>0.69</v>
      </c>
      <c r="F25" s="104">
        <v>3.19</v>
      </c>
      <c r="G25" s="104">
        <v>2.17</v>
      </c>
      <c r="H25" s="104">
        <v>1.91</v>
      </c>
      <c r="I25" s="69">
        <v>5.36</v>
      </c>
      <c r="J25" s="69">
        <v>4.1100000000000003</v>
      </c>
      <c r="K25" s="69">
        <v>3.11</v>
      </c>
      <c r="L25" s="11"/>
      <c r="M25" s="7"/>
    </row>
    <row r="26" spans="1:17">
      <c r="A26" s="7"/>
      <c r="B26" s="9" t="s">
        <v>20</v>
      </c>
      <c r="C26" s="70">
        <v>0.18</v>
      </c>
      <c r="D26" s="70">
        <v>0.62</v>
      </c>
      <c r="E26" s="70">
        <v>0.49</v>
      </c>
      <c r="F26" s="104">
        <v>1.18</v>
      </c>
      <c r="G26" s="104">
        <v>1.28</v>
      </c>
      <c r="H26" s="104">
        <v>0.84</v>
      </c>
      <c r="I26" s="70">
        <v>3.38</v>
      </c>
      <c r="J26" s="70">
        <v>2.56</v>
      </c>
      <c r="K26" s="70">
        <v>0.96</v>
      </c>
      <c r="L26" s="11"/>
      <c r="M26" s="7"/>
    </row>
    <row r="27" spans="1:17">
      <c r="A27" s="7"/>
      <c r="B27" s="9" t="s">
        <v>22</v>
      </c>
      <c r="C27" s="69">
        <v>1.22</v>
      </c>
      <c r="D27" s="69">
        <v>1.62</v>
      </c>
      <c r="E27" s="69">
        <v>0.86</v>
      </c>
      <c r="F27" s="104">
        <v>2.94</v>
      </c>
      <c r="G27" s="104">
        <v>2.42</v>
      </c>
      <c r="H27" s="104">
        <v>0.98</v>
      </c>
      <c r="I27" s="69">
        <v>5.89</v>
      </c>
      <c r="J27" s="69">
        <v>4.01</v>
      </c>
      <c r="K27" s="69">
        <v>0.26</v>
      </c>
      <c r="L27" s="11"/>
      <c r="M27" s="7"/>
    </row>
    <row r="28" spans="1:17">
      <c r="A28" s="7"/>
      <c r="B28" s="9" t="s">
        <v>19</v>
      </c>
      <c r="C28" s="69">
        <v>0.66</v>
      </c>
      <c r="D28" s="69">
        <v>0.39</v>
      </c>
      <c r="E28" s="69">
        <v>0.37</v>
      </c>
      <c r="F28" s="104">
        <v>1.79</v>
      </c>
      <c r="G28" s="104">
        <v>1.36</v>
      </c>
      <c r="H28" s="104">
        <v>1.08</v>
      </c>
      <c r="I28" s="69">
        <v>4.5599999999999996</v>
      </c>
      <c r="J28" s="69">
        <v>4.03</v>
      </c>
      <c r="K28" s="69">
        <v>1.56</v>
      </c>
      <c r="L28" s="11"/>
      <c r="M28" s="7"/>
    </row>
    <row r="29" spans="1:17">
      <c r="A29" s="7"/>
      <c r="B29" s="9" t="s">
        <v>15</v>
      </c>
      <c r="C29" s="69">
        <v>1.79</v>
      </c>
      <c r="D29" s="69">
        <v>1.1100000000000001</v>
      </c>
      <c r="E29" s="69">
        <v>0.35</v>
      </c>
      <c r="F29" s="104">
        <v>2.66</v>
      </c>
      <c r="G29" s="104">
        <v>2.76</v>
      </c>
      <c r="H29" s="104">
        <v>1.26</v>
      </c>
      <c r="I29" s="69">
        <v>7.17</v>
      </c>
      <c r="J29" s="69">
        <v>5.08</v>
      </c>
      <c r="K29" s="69">
        <v>2.88</v>
      </c>
      <c r="L29" s="11"/>
      <c r="M29" s="7"/>
    </row>
    <row r="30" spans="1:17">
      <c r="A30" s="7"/>
      <c r="B30" s="9" t="s">
        <v>24</v>
      </c>
      <c r="C30" s="69">
        <v>0.3</v>
      </c>
      <c r="D30" s="69">
        <v>0.51</v>
      </c>
      <c r="E30" s="69">
        <v>0.28999999999999998</v>
      </c>
      <c r="F30" s="104">
        <v>2.5499999999999998</v>
      </c>
      <c r="G30" s="104">
        <v>1.92</v>
      </c>
      <c r="H30" s="104">
        <v>1.37</v>
      </c>
      <c r="I30" s="69">
        <v>0</v>
      </c>
      <c r="J30" s="69">
        <v>2.57</v>
      </c>
      <c r="K30" s="69">
        <v>2.56</v>
      </c>
      <c r="L30" s="11"/>
      <c r="M30" s="7"/>
    </row>
    <row r="31" spans="1:17">
      <c r="A31" s="7"/>
      <c r="B31" s="9" t="s">
        <v>28</v>
      </c>
      <c r="C31" s="69">
        <v>1.1100000000000001</v>
      </c>
      <c r="D31" s="69">
        <v>0.16</v>
      </c>
      <c r="E31" s="69">
        <v>0.19</v>
      </c>
      <c r="F31" s="104">
        <v>1.56</v>
      </c>
      <c r="G31" s="104">
        <v>0.21</v>
      </c>
      <c r="H31" s="104">
        <v>0.97</v>
      </c>
      <c r="I31" s="69">
        <v>0</v>
      </c>
      <c r="J31" s="69">
        <v>3.3</v>
      </c>
      <c r="K31" s="69">
        <v>1.06</v>
      </c>
      <c r="L31" s="11"/>
      <c r="M31" s="7"/>
    </row>
    <row r="32" spans="1:17">
      <c r="A32" s="7"/>
      <c r="B32" s="9" t="s">
        <v>32</v>
      </c>
      <c r="C32" s="69">
        <v>0.03</v>
      </c>
      <c r="D32" s="69">
        <v>0</v>
      </c>
      <c r="E32" s="69">
        <v>0.18</v>
      </c>
      <c r="F32" s="104">
        <v>0.52</v>
      </c>
      <c r="G32" s="104">
        <v>0.35</v>
      </c>
      <c r="H32" s="104">
        <v>0.72</v>
      </c>
      <c r="I32" s="69">
        <v>0</v>
      </c>
      <c r="J32" s="69">
        <v>2.33</v>
      </c>
      <c r="K32" s="69">
        <v>2.16</v>
      </c>
      <c r="L32" s="11"/>
      <c r="M32" s="7"/>
    </row>
    <row r="33" spans="1:14">
      <c r="A33" s="7"/>
      <c r="B33" s="9" t="s">
        <v>29</v>
      </c>
      <c r="C33" s="69">
        <v>0.57999999999999996</v>
      </c>
      <c r="D33" s="69">
        <v>-0.01</v>
      </c>
      <c r="E33" s="69">
        <v>0.08</v>
      </c>
      <c r="F33" s="104">
        <v>2.74</v>
      </c>
      <c r="G33" s="104">
        <v>2.7</v>
      </c>
      <c r="H33" s="104">
        <v>1.75</v>
      </c>
      <c r="I33" s="69">
        <v>0</v>
      </c>
      <c r="J33" s="69">
        <v>5.7</v>
      </c>
      <c r="K33" s="69">
        <v>4.5599999999999996</v>
      </c>
      <c r="L33" s="11"/>
      <c r="M33" s="7"/>
    </row>
    <row r="34" spans="1:14">
      <c r="A34" s="7"/>
      <c r="B34" s="9" t="s">
        <v>31</v>
      </c>
      <c r="C34" s="69">
        <v>0.26</v>
      </c>
      <c r="D34" s="69">
        <v>0.9</v>
      </c>
      <c r="E34" s="69">
        <v>0.25</v>
      </c>
      <c r="F34" s="104">
        <v>1.24</v>
      </c>
      <c r="G34" s="104">
        <v>1.88</v>
      </c>
      <c r="H34" s="104">
        <v>1.38</v>
      </c>
      <c r="I34" s="69">
        <v>0</v>
      </c>
      <c r="J34" s="69">
        <v>4.88</v>
      </c>
      <c r="K34" s="69">
        <v>3.45</v>
      </c>
      <c r="L34" s="11"/>
      <c r="M34" s="7"/>
    </row>
    <row r="35" spans="1:14">
      <c r="A35" s="7"/>
      <c r="B35" s="9" t="s">
        <v>25</v>
      </c>
      <c r="C35" s="69">
        <v>0.52</v>
      </c>
      <c r="D35" s="69">
        <v>0.37</v>
      </c>
      <c r="E35" s="69">
        <v>0.16</v>
      </c>
      <c r="F35" s="104">
        <v>1.45</v>
      </c>
      <c r="G35" s="104">
        <v>-0.11</v>
      </c>
      <c r="H35" s="104">
        <v>0.62</v>
      </c>
      <c r="I35" s="69">
        <v>0</v>
      </c>
      <c r="J35" s="69">
        <v>3.32</v>
      </c>
      <c r="K35" s="69">
        <v>1.74</v>
      </c>
      <c r="L35" s="11"/>
      <c r="M35" s="7"/>
    </row>
    <row r="36" spans="1:14">
      <c r="A36" s="7"/>
      <c r="B36" s="9" t="s">
        <v>26</v>
      </c>
      <c r="C36" s="69">
        <v>-0.35</v>
      </c>
      <c r="D36" s="69">
        <v>0.46</v>
      </c>
      <c r="E36" s="69">
        <v>0.12</v>
      </c>
      <c r="F36" s="104">
        <v>1.76</v>
      </c>
      <c r="G36" s="104">
        <v>1.33</v>
      </c>
      <c r="H36" s="104">
        <v>1.17</v>
      </c>
      <c r="I36" s="69">
        <v>0</v>
      </c>
      <c r="J36" s="69">
        <v>1.9</v>
      </c>
      <c r="K36" s="69">
        <v>2.4500000000000002</v>
      </c>
      <c r="L36" s="11"/>
      <c r="M36" s="7"/>
    </row>
    <row r="37" spans="1:14">
      <c r="A37" s="7"/>
      <c r="B37" s="9" t="s">
        <v>21</v>
      </c>
      <c r="C37" s="69">
        <v>1.02</v>
      </c>
      <c r="D37" s="69">
        <v>1.45</v>
      </c>
      <c r="E37" s="69">
        <v>0.03</v>
      </c>
      <c r="F37" s="104">
        <v>2.6</v>
      </c>
      <c r="G37" s="104">
        <v>2.54</v>
      </c>
      <c r="H37" s="104">
        <v>0.75</v>
      </c>
      <c r="I37" s="69">
        <v>0</v>
      </c>
      <c r="J37" s="69">
        <v>5.03</v>
      </c>
      <c r="K37" s="69">
        <v>0.95</v>
      </c>
      <c r="L37" s="11"/>
      <c r="M37" s="7"/>
    </row>
    <row r="38" spans="1:14">
      <c r="A38" s="7"/>
      <c r="B38" s="9" t="s">
        <v>17</v>
      </c>
      <c r="C38" s="69">
        <v>1</v>
      </c>
      <c r="D38" s="69">
        <v>0.43</v>
      </c>
      <c r="E38" s="69">
        <v>0.6</v>
      </c>
      <c r="F38" s="104">
        <v>2</v>
      </c>
      <c r="G38" s="104">
        <v>0.9</v>
      </c>
      <c r="H38" s="104">
        <v>0.73</v>
      </c>
      <c r="I38" s="69">
        <v>4.9000000000000004</v>
      </c>
      <c r="J38" s="69">
        <v>4.1100000000000003</v>
      </c>
      <c r="K38" s="69">
        <v>2.87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239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0.08</v>
      </c>
      <c r="D13" s="77">
        <v>0</v>
      </c>
      <c r="E13" s="77">
        <v>0.03</v>
      </c>
      <c r="F13" s="103">
        <v>5.0199999999999996</v>
      </c>
      <c r="G13" s="103">
        <v>1.3</v>
      </c>
      <c r="H13" s="103">
        <v>3.03</v>
      </c>
      <c r="I13" s="77">
        <v>5.94</v>
      </c>
      <c r="J13" s="77">
        <v>1.73</v>
      </c>
      <c r="K13" s="77">
        <v>3.43</v>
      </c>
      <c r="L13" s="11"/>
      <c r="M13" s="7"/>
    </row>
    <row r="14" spans="1:15">
      <c r="A14" s="7"/>
      <c r="B14" s="9" t="s">
        <v>6</v>
      </c>
      <c r="C14" s="69">
        <f>C13-AVERAGE(C15:C38)</f>
        <v>0</v>
      </c>
      <c r="D14" s="69">
        <f t="shared" ref="D14:K14" si="0">D13-AVERAGE(D15:D38)</f>
        <v>-4.374999999999999E-2</v>
      </c>
      <c r="E14" s="69">
        <f t="shared" si="0"/>
        <v>-5.7083333333333347E-2</v>
      </c>
      <c r="F14" s="104">
        <f t="shared" si="0"/>
        <v>1.3420833333333335</v>
      </c>
      <c r="G14" s="104">
        <f t="shared" si="0"/>
        <v>-0.88375000000000026</v>
      </c>
      <c r="H14" s="104">
        <f t="shared" si="0"/>
        <v>0.20208333333333295</v>
      </c>
      <c r="I14" s="69">
        <f t="shared" si="0"/>
        <v>3.3654166666666665</v>
      </c>
      <c r="J14" s="69">
        <f t="shared" si="0"/>
        <v>-0.96583333333333332</v>
      </c>
      <c r="K14" s="69">
        <f t="shared" si="0"/>
        <v>0.48166666666666735</v>
      </c>
      <c r="L14" s="11"/>
      <c r="M14" s="7"/>
    </row>
    <row r="15" spans="1:15">
      <c r="A15" s="7"/>
      <c r="B15" s="9" t="s">
        <v>23</v>
      </c>
      <c r="C15" s="69">
        <v>0.03</v>
      </c>
      <c r="D15" s="69">
        <v>0</v>
      </c>
      <c r="E15" s="69">
        <v>0.01</v>
      </c>
      <c r="F15" s="104">
        <v>2.5299999999999998</v>
      </c>
      <c r="G15" s="104">
        <v>1.44</v>
      </c>
      <c r="H15" s="104">
        <v>2.66</v>
      </c>
      <c r="I15" s="69">
        <v>0</v>
      </c>
      <c r="J15" s="69">
        <v>1.63</v>
      </c>
      <c r="K15" s="69">
        <v>2.59</v>
      </c>
      <c r="L15" s="11"/>
      <c r="M15" s="7"/>
      <c r="N15" s="17" t="s">
        <v>7</v>
      </c>
      <c r="O15" s="66">
        <f>+K17</f>
        <v>3.97</v>
      </c>
    </row>
    <row r="16" spans="1:15">
      <c r="A16" s="7"/>
      <c r="B16" s="9" t="s">
        <v>11</v>
      </c>
      <c r="C16" s="69">
        <v>0.09</v>
      </c>
      <c r="D16" s="69">
        <v>0.47</v>
      </c>
      <c r="E16" s="69">
        <v>0</v>
      </c>
      <c r="F16" s="104">
        <v>4.7</v>
      </c>
      <c r="G16" s="104">
        <v>3.02</v>
      </c>
      <c r="H16" s="104">
        <v>3.01</v>
      </c>
      <c r="I16" s="69">
        <v>4.84</v>
      </c>
      <c r="J16" s="69">
        <v>3.24</v>
      </c>
      <c r="K16" s="69">
        <v>2.97</v>
      </c>
      <c r="L16" s="11"/>
      <c r="M16" s="7"/>
      <c r="N16" s="17" t="s">
        <v>5</v>
      </c>
      <c r="O16" s="18">
        <f>100-O15</f>
        <v>96.03</v>
      </c>
    </row>
    <row r="17" spans="1:17">
      <c r="A17" s="7"/>
      <c r="B17" s="19" t="s">
        <v>30</v>
      </c>
      <c r="C17" s="72">
        <v>0.09</v>
      </c>
      <c r="D17" s="72">
        <v>-0.04</v>
      </c>
      <c r="E17" s="72">
        <v>0</v>
      </c>
      <c r="F17" s="72">
        <v>6.04</v>
      </c>
      <c r="G17" s="72">
        <v>0.78</v>
      </c>
      <c r="H17" s="72">
        <v>3.65</v>
      </c>
      <c r="I17" s="72">
        <v>6.28</v>
      </c>
      <c r="J17" s="72">
        <v>0.91</v>
      </c>
      <c r="K17" s="72">
        <v>3.97</v>
      </c>
      <c r="L17" s="11"/>
      <c r="M17" s="7"/>
    </row>
    <row r="18" spans="1:17">
      <c r="A18" s="7"/>
      <c r="B18" s="9" t="s">
        <v>12</v>
      </c>
      <c r="C18" s="69">
        <v>-0.02</v>
      </c>
      <c r="D18" s="69">
        <v>-0.03</v>
      </c>
      <c r="E18" s="69">
        <v>-0.12</v>
      </c>
      <c r="F18" s="104">
        <v>4.33</v>
      </c>
      <c r="G18" s="104">
        <v>2.8</v>
      </c>
      <c r="H18" s="104">
        <v>0.79</v>
      </c>
      <c r="I18" s="69">
        <v>4.8</v>
      </c>
      <c r="J18" s="69">
        <v>3.05</v>
      </c>
      <c r="K18" s="69">
        <v>0.98</v>
      </c>
      <c r="L18" s="11"/>
      <c r="M18" s="7"/>
    </row>
    <row r="19" spans="1:17">
      <c r="A19" s="7"/>
      <c r="B19" s="9" t="s">
        <v>10</v>
      </c>
      <c r="C19" s="69">
        <v>0.05</v>
      </c>
      <c r="D19" s="69">
        <v>0.02</v>
      </c>
      <c r="E19" s="69">
        <v>0.33</v>
      </c>
      <c r="F19" s="104">
        <v>0.96</v>
      </c>
      <c r="G19" s="104">
        <v>0.62</v>
      </c>
      <c r="H19" s="104">
        <v>0.97</v>
      </c>
      <c r="I19" s="69">
        <v>5.35</v>
      </c>
      <c r="J19" s="69">
        <v>3.64</v>
      </c>
      <c r="K19" s="69">
        <v>3</v>
      </c>
      <c r="L19" s="11"/>
      <c r="M19" s="7"/>
    </row>
    <row r="20" spans="1:17">
      <c r="A20" s="7"/>
      <c r="B20" s="9" t="s">
        <v>13</v>
      </c>
      <c r="C20" s="69">
        <v>0.09</v>
      </c>
      <c r="D20" s="69">
        <v>-0.03</v>
      </c>
      <c r="E20" s="69">
        <v>0.02</v>
      </c>
      <c r="F20" s="104">
        <v>4.6500000000000004</v>
      </c>
      <c r="G20" s="104">
        <v>3.06</v>
      </c>
      <c r="H20" s="104">
        <v>3.8</v>
      </c>
      <c r="I20" s="69">
        <v>4.7</v>
      </c>
      <c r="J20" s="69">
        <v>3.36</v>
      </c>
      <c r="K20" s="69">
        <v>4.0599999999999996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0.09</v>
      </c>
      <c r="D21" s="69">
        <v>0.02</v>
      </c>
      <c r="E21" s="69">
        <v>-0.01</v>
      </c>
      <c r="F21" s="104">
        <v>4.83</v>
      </c>
      <c r="G21" s="104">
        <v>2.52</v>
      </c>
      <c r="H21" s="104">
        <v>2.9</v>
      </c>
      <c r="I21" s="69">
        <v>5.04</v>
      </c>
      <c r="J21" s="69">
        <v>2.34</v>
      </c>
      <c r="K21" s="69">
        <v>2.72</v>
      </c>
      <c r="L21" s="11"/>
      <c r="M21" s="7"/>
      <c r="N21" s="17">
        <v>2009</v>
      </c>
      <c r="O21" s="80">
        <f>+C17</f>
        <v>0.09</v>
      </c>
      <c r="P21" s="80">
        <f>+F17</f>
        <v>6.04</v>
      </c>
      <c r="Q21" s="80">
        <f>+I17</f>
        <v>6.28</v>
      </c>
    </row>
    <row r="22" spans="1:17">
      <c r="A22" s="7"/>
      <c r="B22" s="9" t="s">
        <v>27</v>
      </c>
      <c r="C22" s="69">
        <v>0.01</v>
      </c>
      <c r="D22" s="69">
        <v>0</v>
      </c>
      <c r="E22" s="69">
        <v>0.01</v>
      </c>
      <c r="F22" s="104">
        <v>0.92</v>
      </c>
      <c r="G22" s="104">
        <v>0.72</v>
      </c>
      <c r="H22" s="104">
        <v>2.87</v>
      </c>
      <c r="I22" s="69">
        <v>0</v>
      </c>
      <c r="J22" s="69">
        <v>0.77</v>
      </c>
      <c r="K22" s="69">
        <v>2.85</v>
      </c>
      <c r="L22" s="11"/>
      <c r="M22" s="7"/>
      <c r="N22" s="17">
        <v>2010</v>
      </c>
      <c r="O22" s="80">
        <f>+D17</f>
        <v>-0.04</v>
      </c>
      <c r="P22" s="80">
        <f>+G17</f>
        <v>0.78</v>
      </c>
      <c r="Q22" s="80">
        <f>+J17</f>
        <v>0.91</v>
      </c>
    </row>
    <row r="23" spans="1:17">
      <c r="A23" s="7"/>
      <c r="B23" s="9" t="s">
        <v>16</v>
      </c>
      <c r="C23" s="69">
        <v>0.04</v>
      </c>
      <c r="D23" s="69">
        <v>0</v>
      </c>
      <c r="E23" s="69">
        <v>0</v>
      </c>
      <c r="F23" s="104">
        <v>3.24</v>
      </c>
      <c r="G23" s="104">
        <v>3.29</v>
      </c>
      <c r="H23" s="104">
        <v>2.3199999999999998</v>
      </c>
      <c r="I23" s="69">
        <v>0</v>
      </c>
      <c r="J23" s="69">
        <v>4.04</v>
      </c>
      <c r="K23" s="69">
        <v>2.65</v>
      </c>
      <c r="L23" s="11"/>
      <c r="M23" s="7"/>
      <c r="N23" s="17">
        <v>2011</v>
      </c>
      <c r="O23" s="80">
        <f>+E17</f>
        <v>0</v>
      </c>
      <c r="P23" s="80">
        <f>+H17</f>
        <v>3.65</v>
      </c>
      <c r="Q23" s="80">
        <f>+K17</f>
        <v>3.97</v>
      </c>
    </row>
    <row r="24" spans="1:17">
      <c r="A24" s="7"/>
      <c r="B24" s="9" t="s">
        <v>18</v>
      </c>
      <c r="C24" s="69">
        <v>0.02</v>
      </c>
      <c r="D24" s="69">
        <v>0.16</v>
      </c>
      <c r="E24" s="69">
        <v>-0.01</v>
      </c>
      <c r="F24" s="104">
        <v>3.73</v>
      </c>
      <c r="G24" s="104">
        <v>1.64</v>
      </c>
      <c r="H24" s="104">
        <v>2.31</v>
      </c>
      <c r="I24" s="69">
        <v>4.08</v>
      </c>
      <c r="J24" s="69">
        <v>1.63</v>
      </c>
      <c r="K24" s="69">
        <v>1.47</v>
      </c>
      <c r="L24" s="11"/>
      <c r="M24" s="7"/>
    </row>
    <row r="25" spans="1:17">
      <c r="A25" s="7"/>
      <c r="B25" s="9" t="s">
        <v>8</v>
      </c>
      <c r="C25" s="69">
        <v>0.04</v>
      </c>
      <c r="D25" s="69">
        <v>-7.0000000000000007E-2</v>
      </c>
      <c r="E25" s="69">
        <v>-0.02</v>
      </c>
      <c r="F25" s="104">
        <v>5.0999999999999996</v>
      </c>
      <c r="G25" s="104">
        <v>0.95</v>
      </c>
      <c r="H25" s="104">
        <v>1.72</v>
      </c>
      <c r="I25" s="69">
        <v>5.63</v>
      </c>
      <c r="J25" s="69">
        <v>1.1100000000000001</v>
      </c>
      <c r="K25" s="69">
        <v>2.0699999999999998</v>
      </c>
      <c r="L25" s="11"/>
      <c r="M25" s="7"/>
    </row>
    <row r="26" spans="1:17">
      <c r="A26" s="7"/>
      <c r="B26" s="9" t="s">
        <v>20</v>
      </c>
      <c r="C26" s="69">
        <v>0.11</v>
      </c>
      <c r="D26" s="69">
        <v>0.44</v>
      </c>
      <c r="E26" s="69">
        <v>0</v>
      </c>
      <c r="F26" s="104">
        <v>3.86</v>
      </c>
      <c r="G26" s="104">
        <v>3.81</v>
      </c>
      <c r="H26" s="104">
        <v>4.01</v>
      </c>
      <c r="I26" s="69">
        <v>4.13</v>
      </c>
      <c r="J26" s="69">
        <v>4.2300000000000004</v>
      </c>
      <c r="K26" s="69">
        <v>4.17</v>
      </c>
      <c r="L26" s="11"/>
      <c r="M26" s="7"/>
    </row>
    <row r="27" spans="1:17">
      <c r="A27" s="7"/>
      <c r="B27" s="9" t="s">
        <v>22</v>
      </c>
      <c r="C27" s="69">
        <v>0.92</v>
      </c>
      <c r="D27" s="69">
        <v>-0.13</v>
      </c>
      <c r="E27" s="69">
        <v>-0.1</v>
      </c>
      <c r="F27" s="104">
        <v>5</v>
      </c>
      <c r="G27" s="104">
        <v>2.59</v>
      </c>
      <c r="H27" s="104">
        <v>5.35</v>
      </c>
      <c r="I27" s="69">
        <v>5.79</v>
      </c>
      <c r="J27" s="69">
        <v>3.02</v>
      </c>
      <c r="K27" s="69">
        <v>5.12</v>
      </c>
      <c r="L27" s="11"/>
      <c r="M27" s="7"/>
    </row>
    <row r="28" spans="1:17">
      <c r="A28" s="7"/>
      <c r="B28" s="9" t="s">
        <v>19</v>
      </c>
      <c r="C28" s="69">
        <v>0.17</v>
      </c>
      <c r="D28" s="69">
        <v>-0.02</v>
      </c>
      <c r="E28" s="69">
        <v>0.54</v>
      </c>
      <c r="F28" s="104">
        <v>1.91</v>
      </c>
      <c r="G28" s="104">
        <v>0.96</v>
      </c>
      <c r="H28" s="104">
        <v>1.42</v>
      </c>
      <c r="I28" s="69">
        <v>2.2799999999999998</v>
      </c>
      <c r="J28" s="69">
        <v>2.95</v>
      </c>
      <c r="K28" s="69">
        <v>1.76</v>
      </c>
      <c r="L28" s="11"/>
      <c r="M28" s="7"/>
    </row>
    <row r="29" spans="1:17">
      <c r="A29" s="7"/>
      <c r="B29" s="9" t="s">
        <v>15</v>
      </c>
      <c r="C29" s="69">
        <v>0.05</v>
      </c>
      <c r="D29" s="69">
        <v>-0.02</v>
      </c>
      <c r="E29" s="69">
        <v>-7.0000000000000007E-2</v>
      </c>
      <c r="F29" s="104">
        <v>4.0599999999999996</v>
      </c>
      <c r="G29" s="104">
        <v>2.85</v>
      </c>
      <c r="H29" s="104">
        <v>1.9</v>
      </c>
      <c r="I29" s="69">
        <v>4.92</v>
      </c>
      <c r="J29" s="69">
        <v>3.45</v>
      </c>
      <c r="K29" s="69">
        <v>2.16</v>
      </c>
      <c r="L29" s="11"/>
      <c r="M29" s="7"/>
    </row>
    <row r="30" spans="1:17">
      <c r="A30" s="7"/>
      <c r="B30" s="9" t="s">
        <v>24</v>
      </c>
      <c r="C30" s="69">
        <v>0.01</v>
      </c>
      <c r="D30" s="69">
        <v>0.81</v>
      </c>
      <c r="E30" s="69">
        <v>-0.01</v>
      </c>
      <c r="F30" s="104">
        <v>3.29</v>
      </c>
      <c r="G30" s="104">
        <v>2.65</v>
      </c>
      <c r="H30" s="104">
        <v>1.61</v>
      </c>
      <c r="I30" s="69">
        <v>0</v>
      </c>
      <c r="J30" s="69">
        <v>3.94</v>
      </c>
      <c r="K30" s="69">
        <v>2.97</v>
      </c>
      <c r="L30" s="11"/>
      <c r="M30" s="7"/>
    </row>
    <row r="31" spans="1:17">
      <c r="A31" s="7"/>
      <c r="B31" s="9" t="s">
        <v>28</v>
      </c>
      <c r="C31" s="69">
        <v>0</v>
      </c>
      <c r="D31" s="69">
        <v>0</v>
      </c>
      <c r="E31" s="69">
        <v>0.63</v>
      </c>
      <c r="F31" s="104">
        <v>2.2200000000000002</v>
      </c>
      <c r="G31" s="104">
        <v>0.68</v>
      </c>
      <c r="H31" s="104">
        <v>3.49</v>
      </c>
      <c r="I31" s="69">
        <v>0</v>
      </c>
      <c r="J31" s="69">
        <v>0.69</v>
      </c>
      <c r="K31" s="69">
        <v>2.86</v>
      </c>
      <c r="L31" s="11"/>
      <c r="M31" s="7"/>
    </row>
    <row r="32" spans="1:17">
      <c r="A32" s="7"/>
      <c r="B32" s="9" t="s">
        <v>32</v>
      </c>
      <c r="C32" s="69">
        <v>0</v>
      </c>
      <c r="D32" s="69">
        <v>-0.09</v>
      </c>
      <c r="E32" s="69">
        <v>-0.01</v>
      </c>
      <c r="F32" s="104">
        <v>2.14</v>
      </c>
      <c r="G32" s="104">
        <v>2.35</v>
      </c>
      <c r="H32" s="104">
        <v>3.04</v>
      </c>
      <c r="I32" s="69">
        <v>0</v>
      </c>
      <c r="J32" s="69">
        <v>2.42</v>
      </c>
      <c r="K32" s="69">
        <v>3.07</v>
      </c>
      <c r="L32" s="11"/>
      <c r="M32" s="7"/>
    </row>
    <row r="33" spans="1:14">
      <c r="A33" s="7"/>
      <c r="B33" s="9" t="s">
        <v>29</v>
      </c>
      <c r="C33" s="69">
        <v>-0.01</v>
      </c>
      <c r="D33" s="69">
        <v>0</v>
      </c>
      <c r="E33" s="69">
        <v>0.24</v>
      </c>
      <c r="F33" s="104">
        <v>3.39</v>
      </c>
      <c r="G33" s="104">
        <v>0.44</v>
      </c>
      <c r="H33" s="104">
        <v>2.57</v>
      </c>
      <c r="I33" s="69">
        <v>0</v>
      </c>
      <c r="J33" s="69">
        <v>2.4</v>
      </c>
      <c r="K33" s="69">
        <v>1.79</v>
      </c>
      <c r="L33" s="11"/>
      <c r="M33" s="7"/>
    </row>
    <row r="34" spans="1:14">
      <c r="A34" s="7"/>
      <c r="B34" s="9" t="s">
        <v>31</v>
      </c>
      <c r="C34" s="69">
        <v>0</v>
      </c>
      <c r="D34" s="69">
        <v>-0.28999999999999998</v>
      </c>
      <c r="E34" s="69">
        <v>0.75</v>
      </c>
      <c r="F34" s="104">
        <v>3.5</v>
      </c>
      <c r="G34" s="104">
        <v>4.07</v>
      </c>
      <c r="H34" s="104">
        <v>3.13</v>
      </c>
      <c r="I34" s="69">
        <v>0</v>
      </c>
      <c r="J34" s="69">
        <v>4.0999999999999996</v>
      </c>
      <c r="K34" s="69">
        <v>3.14</v>
      </c>
      <c r="L34" s="11"/>
      <c r="M34" s="7"/>
    </row>
    <row r="35" spans="1:14">
      <c r="A35" s="7"/>
      <c r="B35" s="9" t="s">
        <v>25</v>
      </c>
      <c r="C35" s="69">
        <v>0.02</v>
      </c>
      <c r="D35" s="69">
        <v>-0.03</v>
      </c>
      <c r="E35" s="69">
        <v>-0.01</v>
      </c>
      <c r="F35" s="104">
        <v>4.46</v>
      </c>
      <c r="G35" s="104">
        <v>0.73</v>
      </c>
      <c r="H35" s="104">
        <v>2.79</v>
      </c>
      <c r="I35" s="69">
        <v>0</v>
      </c>
      <c r="J35" s="69">
        <v>0.93</v>
      </c>
      <c r="K35" s="69">
        <v>2.67</v>
      </c>
      <c r="L35" s="11"/>
      <c r="M35" s="7"/>
    </row>
    <row r="36" spans="1:14">
      <c r="A36" s="7"/>
      <c r="B36" s="9" t="s">
        <v>26</v>
      </c>
      <c r="C36" s="69">
        <v>-0.01</v>
      </c>
      <c r="D36" s="69">
        <v>-0.04</v>
      </c>
      <c r="E36" s="69">
        <v>0</v>
      </c>
      <c r="F36" s="104">
        <v>5.77</v>
      </c>
      <c r="G36" s="104">
        <v>4.5999999999999996</v>
      </c>
      <c r="H36" s="104">
        <v>5.18</v>
      </c>
      <c r="I36" s="69">
        <v>0</v>
      </c>
      <c r="J36" s="69">
        <v>4.5599999999999996</v>
      </c>
      <c r="K36" s="69">
        <v>5.22</v>
      </c>
      <c r="L36" s="11"/>
      <c r="M36" s="7"/>
    </row>
    <row r="37" spans="1:14">
      <c r="A37" s="7"/>
      <c r="B37" s="9" t="s">
        <v>21</v>
      </c>
      <c r="C37" s="69">
        <v>0.09</v>
      </c>
      <c r="D37" s="69">
        <v>-0.06</v>
      </c>
      <c r="E37" s="69">
        <v>-0.06</v>
      </c>
      <c r="F37" s="104">
        <v>3.7</v>
      </c>
      <c r="G37" s="104">
        <v>3.38</v>
      </c>
      <c r="H37" s="104">
        <v>2.17</v>
      </c>
      <c r="I37" s="69">
        <v>0</v>
      </c>
      <c r="J37" s="69">
        <v>3.66</v>
      </c>
      <c r="K37" s="69">
        <v>2.38</v>
      </c>
      <c r="L37" s="11"/>
      <c r="M37" s="7"/>
    </row>
    <row r="38" spans="1:14">
      <c r="A38" s="7"/>
      <c r="B38" s="9" t="s">
        <v>17</v>
      </c>
      <c r="C38" s="69">
        <v>0.04</v>
      </c>
      <c r="D38" s="69">
        <v>-0.02</v>
      </c>
      <c r="E38" s="69">
        <v>-0.02</v>
      </c>
      <c r="F38" s="104">
        <v>3.94</v>
      </c>
      <c r="G38" s="104">
        <v>2.46</v>
      </c>
      <c r="H38" s="104">
        <v>4.21</v>
      </c>
      <c r="I38" s="69">
        <v>3.95</v>
      </c>
      <c r="J38" s="69">
        <v>2.63</v>
      </c>
      <c r="K38" s="69">
        <v>4.12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240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0.28999999999999998</v>
      </c>
      <c r="D13" s="77">
        <v>-0.08</v>
      </c>
      <c r="E13" s="77">
        <v>-0.32</v>
      </c>
      <c r="F13" s="103">
        <v>0.55000000000000004</v>
      </c>
      <c r="G13" s="103">
        <v>0.21</v>
      </c>
      <c r="H13" s="103">
        <v>-0.28999999999999998</v>
      </c>
      <c r="I13" s="77">
        <v>-0.04</v>
      </c>
      <c r="J13" s="77">
        <v>-0.5</v>
      </c>
      <c r="K13" s="77">
        <v>-2.0699999999999998</v>
      </c>
      <c r="L13" s="11"/>
      <c r="M13" s="7"/>
    </row>
    <row r="14" spans="1:15">
      <c r="A14" s="7"/>
      <c r="B14" s="9" t="s">
        <v>6</v>
      </c>
      <c r="C14" s="69">
        <f>C13-AVERAGE(C15:C38)</f>
        <v>0.20041666666666669</v>
      </c>
      <c r="D14" s="69">
        <f t="shared" ref="D14:K14" si="0">D13-AVERAGE(D15:D38)</f>
        <v>7.4166666666666672E-2</v>
      </c>
      <c r="E14" s="69">
        <f t="shared" si="0"/>
        <v>-0.18041666666666664</v>
      </c>
      <c r="F14" s="104">
        <f t="shared" si="0"/>
        <v>0.21416666666666667</v>
      </c>
      <c r="G14" s="104">
        <f t="shared" si="0"/>
        <v>0.16333333333333341</v>
      </c>
      <c r="H14" s="104">
        <f t="shared" si="0"/>
        <v>-0.52833333333333332</v>
      </c>
      <c r="I14" s="69">
        <f t="shared" si="0"/>
        <v>7.9166666666666552E-3</v>
      </c>
      <c r="J14" s="69">
        <f t="shared" si="0"/>
        <v>0.52875000000000028</v>
      </c>
      <c r="K14" s="69">
        <f t="shared" si="0"/>
        <v>-1.6616666666666664</v>
      </c>
      <c r="L14" s="11"/>
      <c r="M14" s="7"/>
    </row>
    <row r="15" spans="1:15">
      <c r="A15" s="7"/>
      <c r="B15" s="9" t="s">
        <v>23</v>
      </c>
      <c r="C15" s="69">
        <v>0.09</v>
      </c>
      <c r="D15" s="69">
        <v>-0.3</v>
      </c>
      <c r="E15" s="69">
        <v>-0.37</v>
      </c>
      <c r="F15" s="104">
        <v>0.77</v>
      </c>
      <c r="G15" s="104">
        <v>-0.88</v>
      </c>
      <c r="H15" s="104">
        <v>-0.44</v>
      </c>
      <c r="I15" s="69">
        <v>0</v>
      </c>
      <c r="J15" s="69">
        <v>-1.22</v>
      </c>
      <c r="K15" s="69">
        <v>-1.58</v>
      </c>
      <c r="L15" s="11"/>
      <c r="M15" s="7"/>
      <c r="N15" s="17" t="s">
        <v>7</v>
      </c>
      <c r="O15" s="66">
        <f>+K17*-1</f>
        <v>2.44</v>
      </c>
    </row>
    <row r="16" spans="1:15">
      <c r="A16" s="7"/>
      <c r="B16" s="9" t="s">
        <v>11</v>
      </c>
      <c r="C16" s="69">
        <v>0.11</v>
      </c>
      <c r="D16" s="69">
        <v>-0.37</v>
      </c>
      <c r="E16" s="69">
        <v>0.15</v>
      </c>
      <c r="F16" s="104">
        <v>-0.01</v>
      </c>
      <c r="G16" s="104">
        <v>-1.36</v>
      </c>
      <c r="H16" s="104">
        <v>0.06</v>
      </c>
      <c r="I16" s="69">
        <v>0.05</v>
      </c>
      <c r="J16" s="69">
        <v>-3.08</v>
      </c>
      <c r="K16" s="69">
        <v>-0.7</v>
      </c>
      <c r="L16" s="11"/>
      <c r="M16" s="7"/>
      <c r="N16" s="17" t="s">
        <v>5</v>
      </c>
      <c r="O16" s="18">
        <f>100-O15</f>
        <v>97.56</v>
      </c>
    </row>
    <row r="17" spans="1:17">
      <c r="A17" s="7"/>
      <c r="B17" s="19" t="s">
        <v>30</v>
      </c>
      <c r="C17" s="72">
        <v>0.52</v>
      </c>
      <c r="D17" s="72">
        <v>0.02</v>
      </c>
      <c r="E17" s="72">
        <v>-0.51</v>
      </c>
      <c r="F17" s="72">
        <v>0.22</v>
      </c>
      <c r="G17" s="72">
        <v>-0.74</v>
      </c>
      <c r="H17" s="72">
        <v>-0.83</v>
      </c>
      <c r="I17" s="72">
        <v>-1.95</v>
      </c>
      <c r="J17" s="72">
        <v>-1.44</v>
      </c>
      <c r="K17" s="72">
        <v>-2.44</v>
      </c>
      <c r="L17" s="11"/>
      <c r="M17" s="7"/>
    </row>
    <row r="18" spans="1:17">
      <c r="A18" s="7"/>
      <c r="B18" s="9" t="s">
        <v>12</v>
      </c>
      <c r="C18" s="69">
        <v>0.84</v>
      </c>
      <c r="D18" s="69">
        <v>0.25</v>
      </c>
      <c r="E18" s="69">
        <v>-0.25</v>
      </c>
      <c r="F18" s="104">
        <v>1.1000000000000001</v>
      </c>
      <c r="G18" s="104">
        <v>0.57999999999999996</v>
      </c>
      <c r="H18" s="104">
        <v>-0.51</v>
      </c>
      <c r="I18" s="69">
        <v>0.34</v>
      </c>
      <c r="J18" s="69">
        <v>-1.96</v>
      </c>
      <c r="K18" s="69">
        <v>-5.29</v>
      </c>
      <c r="L18" s="11"/>
      <c r="M18" s="7"/>
    </row>
    <row r="19" spans="1:17">
      <c r="A19" s="7"/>
      <c r="B19" s="9" t="s">
        <v>10</v>
      </c>
      <c r="C19" s="69">
        <v>-0.35</v>
      </c>
      <c r="D19" s="69">
        <v>-0.26</v>
      </c>
      <c r="E19" s="69">
        <v>0.18</v>
      </c>
      <c r="F19" s="104">
        <v>1.88</v>
      </c>
      <c r="G19" s="104">
        <v>3.84</v>
      </c>
      <c r="H19" s="104">
        <v>0.28999999999999998</v>
      </c>
      <c r="I19" s="69">
        <v>1.86</v>
      </c>
      <c r="J19" s="69">
        <v>4.24</v>
      </c>
      <c r="K19" s="69">
        <v>-5.76</v>
      </c>
      <c r="L19" s="11"/>
      <c r="M19" s="7"/>
    </row>
    <row r="20" spans="1:17">
      <c r="A20" s="7"/>
      <c r="B20" s="9" t="s">
        <v>13</v>
      </c>
      <c r="C20" s="69">
        <v>-0.35</v>
      </c>
      <c r="D20" s="69">
        <v>-0.14000000000000001</v>
      </c>
      <c r="E20" s="69">
        <v>0.04</v>
      </c>
      <c r="F20" s="104">
        <v>-0.37</v>
      </c>
      <c r="G20" s="104">
        <v>1.89</v>
      </c>
      <c r="H20" s="104">
        <v>1.29</v>
      </c>
      <c r="I20" s="69">
        <v>-2.14</v>
      </c>
      <c r="J20" s="69">
        <v>-3.12</v>
      </c>
      <c r="K20" s="69">
        <v>5.68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1.06</v>
      </c>
      <c r="D21" s="69">
        <v>-0.04</v>
      </c>
      <c r="E21" s="69">
        <v>0.08</v>
      </c>
      <c r="F21" s="104">
        <v>0.82</v>
      </c>
      <c r="G21" s="104">
        <v>1.34</v>
      </c>
      <c r="H21" s="104">
        <v>1.84</v>
      </c>
      <c r="I21" s="69">
        <v>1.91</v>
      </c>
      <c r="J21" s="69">
        <v>-1.28</v>
      </c>
      <c r="K21" s="69">
        <v>0.87</v>
      </c>
      <c r="L21" s="11"/>
      <c r="M21" s="7"/>
      <c r="N21" s="17">
        <v>2009</v>
      </c>
      <c r="O21" s="80">
        <f>+C17</f>
        <v>0.52</v>
      </c>
      <c r="P21" s="80">
        <f>+F17</f>
        <v>0.22</v>
      </c>
      <c r="Q21" s="80">
        <f>+I17</f>
        <v>-1.95</v>
      </c>
    </row>
    <row r="22" spans="1:17">
      <c r="A22" s="7"/>
      <c r="B22" s="9" t="s">
        <v>27</v>
      </c>
      <c r="C22" s="69">
        <v>0.09</v>
      </c>
      <c r="D22" s="69">
        <v>0.06</v>
      </c>
      <c r="E22" s="69">
        <v>-0.05</v>
      </c>
      <c r="F22" s="104">
        <v>0.34</v>
      </c>
      <c r="G22" s="104">
        <v>0.02</v>
      </c>
      <c r="H22" s="104">
        <v>0.25</v>
      </c>
      <c r="I22" s="69">
        <v>0</v>
      </c>
      <c r="J22" s="69">
        <v>-1.52</v>
      </c>
      <c r="K22" s="69">
        <v>2.44</v>
      </c>
      <c r="L22" s="11"/>
      <c r="M22" s="7"/>
      <c r="N22" s="17">
        <v>2010</v>
      </c>
      <c r="O22" s="80">
        <f>+D17</f>
        <v>0.02</v>
      </c>
      <c r="P22" s="80">
        <f>+G17</f>
        <v>-0.74</v>
      </c>
      <c r="Q22" s="80">
        <f>+J17</f>
        <v>-1.44</v>
      </c>
    </row>
    <row r="23" spans="1:17">
      <c r="A23" s="7"/>
      <c r="B23" s="9" t="s">
        <v>16</v>
      </c>
      <c r="C23" s="69">
        <v>-0.06</v>
      </c>
      <c r="D23" s="69">
        <v>-0.09</v>
      </c>
      <c r="E23" s="69">
        <v>-0.23</v>
      </c>
      <c r="F23" s="104">
        <v>0.21</v>
      </c>
      <c r="G23" s="104">
        <v>-1.46</v>
      </c>
      <c r="H23" s="104">
        <v>-2.2400000000000002</v>
      </c>
      <c r="I23" s="69">
        <v>0</v>
      </c>
      <c r="J23" s="69">
        <v>-1.3</v>
      </c>
      <c r="K23" s="69">
        <v>-0.84</v>
      </c>
      <c r="L23" s="11"/>
      <c r="M23" s="7"/>
      <c r="N23" s="17">
        <v>2011</v>
      </c>
      <c r="O23" s="80">
        <f>+E17</f>
        <v>-0.51</v>
      </c>
      <c r="P23" s="80">
        <f>+H17</f>
        <v>-0.83</v>
      </c>
      <c r="Q23" s="80">
        <f>+K17</f>
        <v>-2.44</v>
      </c>
    </row>
    <row r="24" spans="1:17">
      <c r="A24" s="7"/>
      <c r="B24" s="9" t="s">
        <v>18</v>
      </c>
      <c r="C24" s="69">
        <v>-0.09</v>
      </c>
      <c r="D24" s="69">
        <v>-0.31</v>
      </c>
      <c r="E24" s="69">
        <v>-0.23</v>
      </c>
      <c r="F24" s="104">
        <v>0.34</v>
      </c>
      <c r="G24" s="104">
        <v>-0.73</v>
      </c>
      <c r="H24" s="104">
        <v>-0.46</v>
      </c>
      <c r="I24" s="69">
        <v>-0.56000000000000005</v>
      </c>
      <c r="J24" s="69">
        <v>1.4</v>
      </c>
      <c r="K24" s="69">
        <v>-0.24</v>
      </c>
      <c r="L24" s="11"/>
      <c r="M24" s="7"/>
    </row>
    <row r="25" spans="1:17">
      <c r="A25" s="7"/>
      <c r="B25" s="9" t="s">
        <v>8</v>
      </c>
      <c r="C25" s="69">
        <v>0.12</v>
      </c>
      <c r="D25" s="69">
        <v>-0.21</v>
      </c>
      <c r="E25" s="69">
        <v>-0.54</v>
      </c>
      <c r="F25" s="104">
        <v>0.32</v>
      </c>
      <c r="G25" s="104">
        <v>0.05</v>
      </c>
      <c r="H25" s="104">
        <v>0.1</v>
      </c>
      <c r="I25" s="69">
        <v>2.78</v>
      </c>
      <c r="J25" s="69">
        <v>-0.43</v>
      </c>
      <c r="K25" s="69">
        <v>0.2</v>
      </c>
      <c r="L25" s="11"/>
      <c r="M25" s="7"/>
    </row>
    <row r="26" spans="1:17">
      <c r="A26" s="7"/>
      <c r="B26" s="9" t="s">
        <v>20</v>
      </c>
      <c r="C26" s="69">
        <v>-0.27</v>
      </c>
      <c r="D26" s="69">
        <v>0.05</v>
      </c>
      <c r="E26" s="69">
        <v>-0.09</v>
      </c>
      <c r="F26" s="104">
        <v>-0.16</v>
      </c>
      <c r="G26" s="104">
        <v>0.49</v>
      </c>
      <c r="H26" s="104">
        <v>0.6</v>
      </c>
      <c r="I26" s="69">
        <v>-0.21</v>
      </c>
      <c r="J26" s="69">
        <v>-1.67</v>
      </c>
      <c r="K26" s="69">
        <v>-0.44</v>
      </c>
      <c r="L26" s="11"/>
      <c r="M26" s="7"/>
    </row>
    <row r="27" spans="1:17">
      <c r="A27" s="7"/>
      <c r="B27" s="9" t="s">
        <v>22</v>
      </c>
      <c r="C27" s="69">
        <v>0.09</v>
      </c>
      <c r="D27" s="69">
        <v>-0.13</v>
      </c>
      <c r="E27" s="69">
        <v>-0.18</v>
      </c>
      <c r="F27" s="104">
        <v>0.31</v>
      </c>
      <c r="G27" s="104">
        <v>-0.24</v>
      </c>
      <c r="H27" s="104">
        <v>-0.44</v>
      </c>
      <c r="I27" s="69">
        <v>-1.1299999999999999</v>
      </c>
      <c r="J27" s="69">
        <v>-2.68</v>
      </c>
      <c r="K27" s="69">
        <v>-1.23</v>
      </c>
      <c r="L27" s="11"/>
      <c r="M27" s="7"/>
    </row>
    <row r="28" spans="1:17">
      <c r="A28" s="7"/>
      <c r="B28" s="9" t="s">
        <v>19</v>
      </c>
      <c r="C28" s="69">
        <v>0.01</v>
      </c>
      <c r="D28" s="69">
        <v>-0.08</v>
      </c>
      <c r="E28" s="69">
        <v>-0.14000000000000001</v>
      </c>
      <c r="F28" s="104">
        <v>-0.66</v>
      </c>
      <c r="G28" s="104">
        <v>-0.87</v>
      </c>
      <c r="H28" s="104">
        <v>0.9</v>
      </c>
      <c r="I28" s="69">
        <v>-0.97</v>
      </c>
      <c r="J28" s="69">
        <v>-3.42</v>
      </c>
      <c r="K28" s="69">
        <v>1.77</v>
      </c>
      <c r="L28" s="11"/>
      <c r="M28" s="7"/>
    </row>
    <row r="29" spans="1:17">
      <c r="A29" s="7"/>
      <c r="B29" s="9" t="s">
        <v>15</v>
      </c>
      <c r="C29" s="69">
        <v>1.82</v>
      </c>
      <c r="D29" s="69">
        <v>-0.01</v>
      </c>
      <c r="E29" s="69">
        <v>-0.06</v>
      </c>
      <c r="F29" s="104">
        <v>3.22</v>
      </c>
      <c r="G29" s="104">
        <v>0.88</v>
      </c>
      <c r="H29" s="104">
        <v>1.02</v>
      </c>
      <c r="I29" s="69">
        <v>1.9</v>
      </c>
      <c r="J29" s="69">
        <v>1.2</v>
      </c>
      <c r="K29" s="69">
        <v>-0.92</v>
      </c>
      <c r="L29" s="11"/>
      <c r="M29" s="7"/>
    </row>
    <row r="30" spans="1:17">
      <c r="A30" s="7"/>
      <c r="B30" s="9" t="s">
        <v>24</v>
      </c>
      <c r="C30" s="69">
        <v>0.71</v>
      </c>
      <c r="D30" s="69">
        <v>-0.06</v>
      </c>
      <c r="E30" s="69">
        <v>-0.05</v>
      </c>
      <c r="F30" s="104">
        <v>0.86</v>
      </c>
      <c r="G30" s="104">
        <v>-0.41</v>
      </c>
      <c r="H30" s="104">
        <v>0.44</v>
      </c>
      <c r="I30" s="69">
        <v>0</v>
      </c>
      <c r="J30" s="69">
        <v>-4.05</v>
      </c>
      <c r="K30" s="69">
        <v>-0.26</v>
      </c>
      <c r="L30" s="11"/>
      <c r="M30" s="7"/>
    </row>
    <row r="31" spans="1:17">
      <c r="A31" s="7"/>
      <c r="B31" s="9" t="s">
        <v>28</v>
      </c>
      <c r="C31" s="69">
        <v>0.1</v>
      </c>
      <c r="D31" s="69">
        <v>0.05</v>
      </c>
      <c r="E31" s="69">
        <v>0.03</v>
      </c>
      <c r="F31" s="104">
        <v>-0.11</v>
      </c>
      <c r="G31" s="104">
        <v>-0.16</v>
      </c>
      <c r="H31" s="104">
        <v>0.66</v>
      </c>
      <c r="I31" s="69">
        <v>0</v>
      </c>
      <c r="J31" s="69">
        <v>-1.22</v>
      </c>
      <c r="K31" s="69">
        <v>0.67</v>
      </c>
      <c r="L31" s="11"/>
      <c r="M31" s="7"/>
    </row>
    <row r="32" spans="1:17">
      <c r="A32" s="7"/>
      <c r="B32" s="9" t="s">
        <v>32</v>
      </c>
      <c r="C32" s="69">
        <v>-0.12</v>
      </c>
      <c r="D32" s="69">
        <v>0.16</v>
      </c>
      <c r="E32" s="69">
        <v>0</v>
      </c>
      <c r="F32" s="104">
        <v>-0.65</v>
      </c>
      <c r="G32" s="104">
        <v>0.43</v>
      </c>
      <c r="H32" s="104">
        <v>0.5</v>
      </c>
      <c r="I32" s="69">
        <v>0</v>
      </c>
      <c r="J32" s="69">
        <v>-1.41</v>
      </c>
      <c r="K32" s="69">
        <v>2.35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-1.82</v>
      </c>
      <c r="E33" s="69">
        <v>0</v>
      </c>
      <c r="F33" s="104">
        <v>0</v>
      </c>
      <c r="G33" s="104">
        <v>-1.82</v>
      </c>
      <c r="H33" s="104">
        <v>0</v>
      </c>
      <c r="I33" s="69">
        <v>0</v>
      </c>
      <c r="J33" s="69">
        <v>2.31</v>
      </c>
      <c r="K33" s="69">
        <v>-3.58</v>
      </c>
      <c r="L33" s="11"/>
      <c r="M33" s="7"/>
    </row>
    <row r="34" spans="1:14">
      <c r="A34" s="7"/>
      <c r="B34" s="9" t="s">
        <v>31</v>
      </c>
      <c r="C34" s="69">
        <v>-0.45</v>
      </c>
      <c r="D34" s="69">
        <v>0.46</v>
      </c>
      <c r="E34" s="69">
        <v>-0.03</v>
      </c>
      <c r="F34" s="104">
        <v>-0.19</v>
      </c>
      <c r="G34" s="104">
        <v>0.82</v>
      </c>
      <c r="H34" s="104">
        <v>0.98</v>
      </c>
      <c r="I34" s="69">
        <v>0</v>
      </c>
      <c r="J34" s="69">
        <v>0.33</v>
      </c>
      <c r="K34" s="69">
        <v>0.67</v>
      </c>
      <c r="L34" s="11"/>
      <c r="M34" s="7"/>
    </row>
    <row r="35" spans="1:14">
      <c r="A35" s="7"/>
      <c r="B35" s="9" t="s">
        <v>25</v>
      </c>
      <c r="C35" s="69">
        <v>-0.22</v>
      </c>
      <c r="D35" s="69">
        <v>-0.25</v>
      </c>
      <c r="E35" s="69">
        <v>-0.09</v>
      </c>
      <c r="F35" s="104">
        <v>0.18</v>
      </c>
      <c r="G35" s="104">
        <v>-0.23</v>
      </c>
      <c r="H35" s="104">
        <v>0.38</v>
      </c>
      <c r="I35" s="69">
        <v>0</v>
      </c>
      <c r="J35" s="69">
        <v>-2</v>
      </c>
      <c r="K35" s="69">
        <v>-0.81</v>
      </c>
      <c r="L35" s="11"/>
      <c r="M35" s="7"/>
    </row>
    <row r="36" spans="1:14">
      <c r="A36" s="7"/>
      <c r="B36" s="9" t="s">
        <v>26</v>
      </c>
      <c r="C36" s="69">
        <v>-1.79</v>
      </c>
      <c r="D36" s="69">
        <v>-0.14000000000000001</v>
      </c>
      <c r="E36" s="69">
        <v>-0.18</v>
      </c>
      <c r="F36" s="104">
        <v>-1.6</v>
      </c>
      <c r="G36" s="104">
        <v>-0.37</v>
      </c>
      <c r="H36" s="104">
        <v>0.88</v>
      </c>
      <c r="I36" s="69">
        <v>0</v>
      </c>
      <c r="J36" s="69">
        <v>-0.3</v>
      </c>
      <c r="K36" s="69">
        <v>0.16</v>
      </c>
      <c r="L36" s="11"/>
      <c r="M36" s="7"/>
    </row>
    <row r="37" spans="1:14">
      <c r="A37" s="7"/>
      <c r="B37" s="9" t="s">
        <v>21</v>
      </c>
      <c r="C37" s="69">
        <v>-0.04</v>
      </c>
      <c r="D37" s="69">
        <v>-0.42</v>
      </c>
      <c r="E37" s="69">
        <v>-0.28000000000000003</v>
      </c>
      <c r="F37" s="104">
        <v>1.1599999999999999</v>
      </c>
      <c r="G37" s="104">
        <v>0.2</v>
      </c>
      <c r="H37" s="104">
        <v>-0.02</v>
      </c>
      <c r="I37" s="69">
        <v>0</v>
      </c>
      <c r="J37" s="69">
        <v>-0.49</v>
      </c>
      <c r="K37" s="69">
        <v>-1.2</v>
      </c>
      <c r="L37" s="11"/>
      <c r="M37" s="7"/>
    </row>
    <row r="38" spans="1:14">
      <c r="A38" s="7"/>
      <c r="B38" s="9" t="s">
        <v>17</v>
      </c>
      <c r="C38" s="69">
        <v>0.33</v>
      </c>
      <c r="D38" s="69">
        <v>-0.12</v>
      </c>
      <c r="E38" s="69">
        <v>-0.55000000000000004</v>
      </c>
      <c r="F38" s="104">
        <v>0.08</v>
      </c>
      <c r="G38" s="104">
        <v>-0.15</v>
      </c>
      <c r="H38" s="104">
        <v>0.47</v>
      </c>
      <c r="I38" s="69">
        <v>-3.03</v>
      </c>
      <c r="J38" s="69">
        <v>-1.58</v>
      </c>
      <c r="K38" s="69">
        <v>0.68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0.19</v>
      </c>
      <c r="D13" s="77">
        <v>-0.03</v>
      </c>
      <c r="E13" s="77">
        <v>0.33</v>
      </c>
      <c r="F13" s="103">
        <v>1.75</v>
      </c>
      <c r="G13" s="103">
        <v>3.42</v>
      </c>
      <c r="H13" s="103">
        <v>3.74</v>
      </c>
      <c r="I13" s="77">
        <v>5.98</v>
      </c>
      <c r="J13" s="77">
        <v>3.3</v>
      </c>
      <c r="K13" s="77">
        <v>4.99</v>
      </c>
      <c r="L13" s="11"/>
      <c r="M13" s="7"/>
    </row>
    <row r="14" spans="1:15">
      <c r="A14" s="7"/>
      <c r="B14" s="9" t="s">
        <v>6</v>
      </c>
      <c r="C14" s="69">
        <f>C13-AVERAGE(C15:C38)</f>
        <v>-0.49791666666666662</v>
      </c>
      <c r="D14" s="69">
        <f t="shared" ref="D14:K14" si="0">D13-AVERAGE(D15:D38)</f>
        <v>7.4999999999999997E-2</v>
      </c>
      <c r="E14" s="69">
        <f t="shared" si="0"/>
        <v>-0.15291666666666659</v>
      </c>
      <c r="F14" s="104">
        <f t="shared" si="0"/>
        <v>0.16541666666666632</v>
      </c>
      <c r="G14" s="104">
        <f t="shared" si="0"/>
        <v>1.7808333333333339</v>
      </c>
      <c r="H14" s="104">
        <f t="shared" si="0"/>
        <v>1.6637499999999998</v>
      </c>
      <c r="I14" s="69">
        <f t="shared" si="0"/>
        <v>3.0587500000000003</v>
      </c>
      <c r="J14" s="69">
        <f t="shared" si="0"/>
        <v>1.2937499999999997</v>
      </c>
      <c r="K14" s="69">
        <f t="shared" si="0"/>
        <v>-4.5833333333353821E-3</v>
      </c>
      <c r="L14" s="11"/>
      <c r="M14" s="7"/>
    </row>
    <row r="15" spans="1:15">
      <c r="A15" s="7"/>
      <c r="B15" s="9" t="s">
        <v>23</v>
      </c>
      <c r="C15" s="69">
        <v>0.05</v>
      </c>
      <c r="D15" s="69">
        <v>0.04</v>
      </c>
      <c r="E15" s="69">
        <v>0.21</v>
      </c>
      <c r="F15" s="104">
        <v>3.92</v>
      </c>
      <c r="G15" s="104">
        <v>0.27</v>
      </c>
      <c r="H15" s="104">
        <v>3.98</v>
      </c>
      <c r="I15" s="69">
        <v>0</v>
      </c>
      <c r="J15" s="69">
        <v>0.59</v>
      </c>
      <c r="K15" s="69">
        <v>9.31</v>
      </c>
      <c r="L15" s="11"/>
      <c r="M15" s="7"/>
      <c r="N15" s="17" t="s">
        <v>7</v>
      </c>
      <c r="O15" s="66">
        <f>+K17</f>
        <v>4.6900000000000004</v>
      </c>
    </row>
    <row r="16" spans="1:15">
      <c r="A16" s="7"/>
      <c r="B16" s="9" t="s">
        <v>11</v>
      </c>
      <c r="C16" s="69">
        <v>-7.0000000000000007E-2</v>
      </c>
      <c r="D16" s="69">
        <v>0.02</v>
      </c>
      <c r="E16" s="69">
        <v>0.65</v>
      </c>
      <c r="F16" s="104">
        <v>-0.32</v>
      </c>
      <c r="G16" s="104">
        <v>0.67</v>
      </c>
      <c r="H16" s="104">
        <v>1.1599999999999999</v>
      </c>
      <c r="I16" s="69">
        <v>0.44</v>
      </c>
      <c r="J16" s="69">
        <v>-0.43</v>
      </c>
      <c r="K16" s="69">
        <v>2.73</v>
      </c>
      <c r="L16" s="11"/>
      <c r="M16" s="7"/>
      <c r="N16" s="17" t="s">
        <v>5</v>
      </c>
      <c r="O16" s="18">
        <f>100-O15</f>
        <v>95.31</v>
      </c>
    </row>
    <row r="17" spans="1:17">
      <c r="A17" s="7"/>
      <c r="B17" s="19" t="s">
        <v>30</v>
      </c>
      <c r="C17" s="72">
        <v>0.14000000000000001</v>
      </c>
      <c r="D17" s="72">
        <v>-0.05</v>
      </c>
      <c r="E17" s="72">
        <v>0.25</v>
      </c>
      <c r="F17" s="72">
        <v>0.56000000000000005</v>
      </c>
      <c r="G17" s="72">
        <v>4.3499999999999996</v>
      </c>
      <c r="H17" s="72">
        <v>4.34</v>
      </c>
      <c r="I17" s="72">
        <v>6.55</v>
      </c>
      <c r="J17" s="72">
        <v>3.91</v>
      </c>
      <c r="K17" s="72">
        <v>4.6900000000000004</v>
      </c>
      <c r="L17" s="11"/>
      <c r="M17" s="7"/>
    </row>
    <row r="18" spans="1:17">
      <c r="A18" s="7"/>
      <c r="B18" s="9" t="s">
        <v>12</v>
      </c>
      <c r="C18" s="69">
        <v>0.09</v>
      </c>
      <c r="D18" s="69">
        <v>-0.01</v>
      </c>
      <c r="E18" s="69">
        <v>0.36</v>
      </c>
      <c r="F18" s="104">
        <v>4.6500000000000004</v>
      </c>
      <c r="G18" s="104">
        <v>5.8</v>
      </c>
      <c r="H18" s="104">
        <v>7.35</v>
      </c>
      <c r="I18" s="69">
        <v>7.31</v>
      </c>
      <c r="J18" s="69">
        <v>6.08</v>
      </c>
      <c r="K18" s="69">
        <v>8.8800000000000008</v>
      </c>
      <c r="L18" s="11"/>
      <c r="M18" s="7"/>
    </row>
    <row r="19" spans="1:17">
      <c r="A19" s="7"/>
      <c r="B19" s="9" t="s">
        <v>10</v>
      </c>
      <c r="C19" s="69">
        <v>0.13</v>
      </c>
      <c r="D19" s="69">
        <v>-0.09</v>
      </c>
      <c r="E19" s="69">
        <v>0.38</v>
      </c>
      <c r="F19" s="104">
        <v>0.74</v>
      </c>
      <c r="G19" s="104">
        <v>0.27</v>
      </c>
      <c r="H19" s="104">
        <v>0.69</v>
      </c>
      <c r="I19" s="69">
        <v>6.49</v>
      </c>
      <c r="J19" s="69">
        <v>-0.54</v>
      </c>
      <c r="K19" s="69">
        <v>2.29</v>
      </c>
      <c r="L19" s="11"/>
      <c r="M19" s="7"/>
    </row>
    <row r="20" spans="1:17">
      <c r="A20" s="7"/>
      <c r="B20" s="9" t="s">
        <v>13</v>
      </c>
      <c r="C20" s="69">
        <v>0.01</v>
      </c>
      <c r="D20" s="69">
        <v>0</v>
      </c>
      <c r="E20" s="69">
        <v>0.37</v>
      </c>
      <c r="F20" s="104">
        <v>5.79</v>
      </c>
      <c r="G20" s="104">
        <v>4.0199999999999996</v>
      </c>
      <c r="H20" s="104">
        <v>4.53</v>
      </c>
      <c r="I20" s="69">
        <v>5.81</v>
      </c>
      <c r="J20" s="69">
        <v>3.32</v>
      </c>
      <c r="K20" s="69">
        <v>5.57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7.0000000000000007E-2</v>
      </c>
      <c r="D21" s="69">
        <v>0.08</v>
      </c>
      <c r="E21" s="69">
        <v>-0.09</v>
      </c>
      <c r="F21" s="104">
        <v>0.4</v>
      </c>
      <c r="G21" s="104">
        <v>0.3</v>
      </c>
      <c r="H21" s="104">
        <v>-0.39</v>
      </c>
      <c r="I21" s="69">
        <v>0.82</v>
      </c>
      <c r="J21" s="69">
        <v>5.13</v>
      </c>
      <c r="K21" s="69">
        <v>3.38</v>
      </c>
      <c r="L21" s="11"/>
      <c r="M21" s="7"/>
      <c r="N21" s="17">
        <v>2009</v>
      </c>
      <c r="O21" s="80">
        <f>+C17</f>
        <v>0.14000000000000001</v>
      </c>
      <c r="P21" s="80">
        <f>+F17</f>
        <v>0.56000000000000005</v>
      </c>
      <c r="Q21" s="80">
        <f>+I17</f>
        <v>6.55</v>
      </c>
    </row>
    <row r="22" spans="1:17">
      <c r="A22" s="7"/>
      <c r="B22" s="9" t="s">
        <v>27</v>
      </c>
      <c r="C22" s="69">
        <v>0.23</v>
      </c>
      <c r="D22" s="69">
        <v>-0.11</v>
      </c>
      <c r="E22" s="69">
        <v>0.08</v>
      </c>
      <c r="F22" s="104">
        <v>0</v>
      </c>
      <c r="G22" s="104">
        <v>0.15</v>
      </c>
      <c r="H22" s="104">
        <v>1.1100000000000001</v>
      </c>
      <c r="I22" s="69">
        <v>0</v>
      </c>
      <c r="J22" s="69">
        <v>0.38</v>
      </c>
      <c r="K22" s="69">
        <v>1.02</v>
      </c>
      <c r="L22" s="11"/>
      <c r="M22" s="7"/>
      <c r="N22" s="17">
        <v>2010</v>
      </c>
      <c r="O22" s="80">
        <f>+D17</f>
        <v>-0.05</v>
      </c>
      <c r="P22" s="80">
        <f>+G17</f>
        <v>4.3499999999999996</v>
      </c>
      <c r="Q22" s="80">
        <f>+J17</f>
        <v>3.91</v>
      </c>
    </row>
    <row r="23" spans="1:17">
      <c r="A23" s="7"/>
      <c r="B23" s="9" t="s">
        <v>16</v>
      </c>
      <c r="C23" s="69">
        <v>-0.15</v>
      </c>
      <c r="D23" s="69">
        <v>0</v>
      </c>
      <c r="E23" s="69">
        <v>0.28000000000000003</v>
      </c>
      <c r="F23" s="104">
        <v>0.37</v>
      </c>
      <c r="G23" s="104">
        <v>5.78</v>
      </c>
      <c r="H23" s="104">
        <v>5.48</v>
      </c>
      <c r="I23" s="69">
        <v>0</v>
      </c>
      <c r="J23" s="69">
        <v>6.43</v>
      </c>
      <c r="K23" s="69">
        <v>7.6</v>
      </c>
      <c r="L23" s="11"/>
      <c r="M23" s="7"/>
      <c r="N23" s="17">
        <v>2011</v>
      </c>
      <c r="O23" s="80">
        <f>+E17</f>
        <v>0.25</v>
      </c>
      <c r="P23" s="80">
        <f>+H17</f>
        <v>4.34</v>
      </c>
      <c r="Q23" s="80">
        <f>+K17</f>
        <v>4.6900000000000004</v>
      </c>
    </row>
    <row r="24" spans="1:17">
      <c r="A24" s="7"/>
      <c r="B24" s="9" t="s">
        <v>18</v>
      </c>
      <c r="C24" s="69">
        <v>0.05</v>
      </c>
      <c r="D24" s="69">
        <v>-0.03</v>
      </c>
      <c r="E24" s="69">
        <v>0.18</v>
      </c>
      <c r="F24" s="104">
        <v>0.92</v>
      </c>
      <c r="G24" s="104">
        <v>0.7</v>
      </c>
      <c r="H24" s="104">
        <v>12.82</v>
      </c>
      <c r="I24" s="69">
        <v>4.96</v>
      </c>
      <c r="J24" s="69">
        <v>0.27</v>
      </c>
      <c r="K24" s="69">
        <v>13.85</v>
      </c>
      <c r="L24" s="11"/>
      <c r="M24" s="7"/>
    </row>
    <row r="25" spans="1:17">
      <c r="A25" s="7"/>
      <c r="B25" s="9" t="s">
        <v>8</v>
      </c>
      <c r="C25" s="69">
        <v>0.01</v>
      </c>
      <c r="D25" s="69">
        <v>0.05</v>
      </c>
      <c r="E25" s="69">
        <v>0.34</v>
      </c>
      <c r="F25" s="104">
        <v>5.79</v>
      </c>
      <c r="G25" s="104">
        <v>5.53</v>
      </c>
      <c r="H25" s="104">
        <v>5.24</v>
      </c>
      <c r="I25" s="69">
        <v>6.2</v>
      </c>
      <c r="J25" s="69">
        <v>5.5</v>
      </c>
      <c r="K25" s="69">
        <v>6.48</v>
      </c>
      <c r="L25" s="11"/>
      <c r="M25" s="7"/>
    </row>
    <row r="26" spans="1:17">
      <c r="A26" s="7"/>
      <c r="B26" s="9" t="s">
        <v>20</v>
      </c>
      <c r="C26" s="69">
        <v>3.22</v>
      </c>
      <c r="D26" s="69">
        <v>-0.02</v>
      </c>
      <c r="E26" s="69">
        <v>0.27</v>
      </c>
      <c r="F26" s="104">
        <v>3.86</v>
      </c>
      <c r="G26" s="104">
        <v>6.18</v>
      </c>
      <c r="H26" s="104">
        <v>5.99</v>
      </c>
      <c r="I26" s="69">
        <v>5</v>
      </c>
      <c r="J26" s="69">
        <v>6.26</v>
      </c>
      <c r="K26" s="69">
        <v>7.16</v>
      </c>
      <c r="L26" s="11"/>
      <c r="M26" s="7"/>
    </row>
    <row r="27" spans="1:17">
      <c r="A27" s="7"/>
      <c r="B27" s="9" t="s">
        <v>22</v>
      </c>
      <c r="C27" s="69">
        <v>-0.22</v>
      </c>
      <c r="D27" s="69">
        <v>0.13</v>
      </c>
      <c r="E27" s="69">
        <v>0.65</v>
      </c>
      <c r="F27" s="104">
        <v>-0.28000000000000003</v>
      </c>
      <c r="G27" s="104">
        <v>0.33</v>
      </c>
      <c r="H27" s="104">
        <v>0.06</v>
      </c>
      <c r="I27" s="69">
        <v>0.44</v>
      </c>
      <c r="J27" s="69">
        <v>6.47</v>
      </c>
      <c r="K27" s="69">
        <v>3.04</v>
      </c>
      <c r="L27" s="11"/>
      <c r="M27" s="7"/>
    </row>
    <row r="28" spans="1:17">
      <c r="A28" s="7"/>
      <c r="B28" s="9" t="s">
        <v>19</v>
      </c>
      <c r="C28" s="69">
        <v>0.23</v>
      </c>
      <c r="D28" s="69">
        <v>-0.01</v>
      </c>
      <c r="E28" s="69">
        <v>0.28000000000000003</v>
      </c>
      <c r="F28" s="104">
        <v>0.34</v>
      </c>
      <c r="G28" s="104">
        <v>1.33</v>
      </c>
      <c r="H28" s="104">
        <v>0.51</v>
      </c>
      <c r="I28" s="69">
        <v>7.4</v>
      </c>
      <c r="J28" s="69">
        <v>1.1100000000000001</v>
      </c>
      <c r="K28" s="69">
        <v>3.99</v>
      </c>
      <c r="L28" s="11"/>
      <c r="M28" s="7"/>
    </row>
    <row r="29" spans="1:17">
      <c r="A29" s="7"/>
      <c r="B29" s="9" t="s">
        <v>15</v>
      </c>
      <c r="C29" s="69">
        <v>0.01</v>
      </c>
      <c r="D29" s="69">
        <v>0.02</v>
      </c>
      <c r="E29" s="69">
        <v>0.4</v>
      </c>
      <c r="F29" s="104">
        <v>0.16</v>
      </c>
      <c r="G29" s="104">
        <v>0.6</v>
      </c>
      <c r="H29" s="104">
        <v>0.92</v>
      </c>
      <c r="I29" s="69">
        <v>14.64</v>
      </c>
      <c r="J29" s="69">
        <v>4.18</v>
      </c>
      <c r="K29" s="69">
        <v>6.43</v>
      </c>
      <c r="L29" s="11"/>
      <c r="M29" s="7"/>
    </row>
    <row r="30" spans="1:17">
      <c r="A30" s="7"/>
      <c r="B30" s="9" t="s">
        <v>24</v>
      </c>
      <c r="C30" s="69">
        <v>2.2799999999999998</v>
      </c>
      <c r="D30" s="69">
        <v>-0.01</v>
      </c>
      <c r="E30" s="69">
        <v>1.55</v>
      </c>
      <c r="F30" s="104">
        <v>1.86</v>
      </c>
      <c r="G30" s="104">
        <v>0.3</v>
      </c>
      <c r="H30" s="104">
        <v>1.88</v>
      </c>
      <c r="I30" s="69">
        <v>0</v>
      </c>
      <c r="J30" s="69">
        <v>0.28999999999999998</v>
      </c>
      <c r="K30" s="69">
        <v>2.78</v>
      </c>
      <c r="L30" s="11"/>
      <c r="M30" s="7"/>
    </row>
    <row r="31" spans="1:17">
      <c r="A31" s="7"/>
      <c r="B31" s="9" t="s">
        <v>28</v>
      </c>
      <c r="C31" s="69">
        <v>0.19</v>
      </c>
      <c r="D31" s="69">
        <v>-0.03</v>
      </c>
      <c r="E31" s="69">
        <v>0.2</v>
      </c>
      <c r="F31" s="104">
        <v>0.17</v>
      </c>
      <c r="G31" s="104">
        <v>0.16</v>
      </c>
      <c r="H31" s="104">
        <v>0.34</v>
      </c>
      <c r="I31" s="69">
        <v>0</v>
      </c>
      <c r="J31" s="69">
        <v>-0.53</v>
      </c>
      <c r="K31" s="69">
        <v>0.97</v>
      </c>
      <c r="L31" s="11"/>
      <c r="M31" s="7"/>
    </row>
    <row r="32" spans="1:17">
      <c r="A32" s="7"/>
      <c r="B32" s="9" t="s">
        <v>32</v>
      </c>
      <c r="C32" s="69">
        <v>0</v>
      </c>
      <c r="D32" s="69">
        <v>-2.56</v>
      </c>
      <c r="E32" s="69">
        <v>0.02</v>
      </c>
      <c r="F32" s="104">
        <v>0.05</v>
      </c>
      <c r="G32" s="104">
        <v>-3.15</v>
      </c>
      <c r="H32" s="104">
        <v>-17.21</v>
      </c>
      <c r="I32" s="69">
        <v>0</v>
      </c>
      <c r="J32" s="69">
        <v>-3.35</v>
      </c>
      <c r="K32" s="69">
        <v>0.04</v>
      </c>
      <c r="L32" s="11"/>
      <c r="M32" s="7"/>
    </row>
    <row r="33" spans="1:14">
      <c r="A33" s="7"/>
      <c r="B33" s="9" t="s">
        <v>29</v>
      </c>
      <c r="C33" s="69">
        <v>1.08</v>
      </c>
      <c r="D33" s="69">
        <v>0.24</v>
      </c>
      <c r="E33" s="69">
        <v>1.2</v>
      </c>
      <c r="F33" s="104">
        <v>-2.1800000000000002</v>
      </c>
      <c r="G33" s="104">
        <v>1.71</v>
      </c>
      <c r="H33" s="104">
        <v>1.64</v>
      </c>
      <c r="I33" s="69">
        <v>0</v>
      </c>
      <c r="J33" s="69">
        <v>1.52</v>
      </c>
      <c r="K33" s="69">
        <v>6.08</v>
      </c>
      <c r="L33" s="11"/>
      <c r="M33" s="7"/>
    </row>
    <row r="34" spans="1:14">
      <c r="A34" s="7"/>
      <c r="B34" s="9" t="s">
        <v>31</v>
      </c>
      <c r="C34" s="69">
        <v>5.0199999999999996</v>
      </c>
      <c r="D34" s="69">
        <v>-0.08</v>
      </c>
      <c r="E34" s="69">
        <v>0.22</v>
      </c>
      <c r="F34" s="104">
        <v>4.46</v>
      </c>
      <c r="G34" s="104">
        <v>0.16</v>
      </c>
      <c r="H34" s="104">
        <v>1.36</v>
      </c>
      <c r="I34" s="69">
        <v>0</v>
      </c>
      <c r="J34" s="69">
        <v>0.56000000000000005</v>
      </c>
      <c r="K34" s="69">
        <v>2.23</v>
      </c>
      <c r="L34" s="11"/>
      <c r="M34" s="7"/>
    </row>
    <row r="35" spans="1:14">
      <c r="A35" s="7"/>
      <c r="B35" s="67" t="s">
        <v>25</v>
      </c>
      <c r="C35" s="69">
        <v>2.73</v>
      </c>
      <c r="D35" s="69">
        <v>-7.0000000000000007E-2</v>
      </c>
      <c r="E35" s="69">
        <v>0.33</v>
      </c>
      <c r="F35" s="104">
        <v>1.97</v>
      </c>
      <c r="G35" s="104">
        <v>0.8</v>
      </c>
      <c r="H35" s="104">
        <v>0.53</v>
      </c>
      <c r="I35" s="69">
        <v>0</v>
      </c>
      <c r="J35" s="69">
        <v>-0.35</v>
      </c>
      <c r="K35" s="69">
        <v>8.07</v>
      </c>
      <c r="L35" s="11"/>
      <c r="M35" s="7"/>
    </row>
    <row r="36" spans="1:14">
      <c r="A36" s="7"/>
      <c r="B36" s="9" t="s">
        <v>26</v>
      </c>
      <c r="C36" s="69">
        <v>0.37</v>
      </c>
      <c r="D36" s="69">
        <v>0.01</v>
      </c>
      <c r="E36" s="69">
        <v>0.28999999999999998</v>
      </c>
      <c r="F36" s="104">
        <v>2.25</v>
      </c>
      <c r="G36" s="104">
        <v>-0.39</v>
      </c>
      <c r="H36" s="104">
        <v>3.55</v>
      </c>
      <c r="I36" s="69">
        <v>0</v>
      </c>
      <c r="J36" s="69">
        <v>-1.32</v>
      </c>
      <c r="K36" s="69">
        <v>5.29</v>
      </c>
      <c r="L36" s="11"/>
      <c r="M36" s="7"/>
    </row>
    <row r="37" spans="1:14">
      <c r="A37" s="7"/>
      <c r="B37" s="9" t="s">
        <v>21</v>
      </c>
      <c r="C37" s="69">
        <v>0.96</v>
      </c>
      <c r="D37" s="69">
        <v>0.03</v>
      </c>
      <c r="E37" s="69">
        <v>2.64</v>
      </c>
      <c r="F37" s="104">
        <v>-0.94</v>
      </c>
      <c r="G37" s="104">
        <v>0.72</v>
      </c>
      <c r="H37" s="104">
        <v>3.11</v>
      </c>
      <c r="I37" s="69">
        <v>0</v>
      </c>
      <c r="J37" s="69">
        <v>0.22</v>
      </c>
      <c r="K37" s="69">
        <v>6.04</v>
      </c>
      <c r="L37" s="11"/>
      <c r="M37" s="7"/>
    </row>
    <row r="38" spans="1:14">
      <c r="A38" s="7"/>
      <c r="B38" s="9" t="s">
        <v>17</v>
      </c>
      <c r="C38" s="69">
        <v>0.08</v>
      </c>
      <c r="D38" s="69">
        <v>-7.0000000000000007E-2</v>
      </c>
      <c r="E38" s="69">
        <v>0.53</v>
      </c>
      <c r="F38" s="104">
        <v>3.49</v>
      </c>
      <c r="G38" s="104">
        <v>2.75</v>
      </c>
      <c r="H38" s="104">
        <v>0.84</v>
      </c>
      <c r="I38" s="69">
        <v>4.05</v>
      </c>
      <c r="J38" s="69">
        <v>2.4500000000000002</v>
      </c>
      <c r="K38" s="69">
        <v>1.95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3.84</v>
      </c>
      <c r="D13" s="77">
        <v>-0.28000000000000003</v>
      </c>
      <c r="E13" s="77">
        <v>2.54</v>
      </c>
      <c r="F13" s="103">
        <v>4.78</v>
      </c>
      <c r="G13" s="103">
        <v>2.62</v>
      </c>
      <c r="H13" s="103">
        <v>4.42</v>
      </c>
      <c r="I13" s="77">
        <v>6.16</v>
      </c>
      <c r="J13" s="77">
        <v>0.36</v>
      </c>
      <c r="K13" s="77">
        <v>3.96</v>
      </c>
      <c r="L13" s="11"/>
      <c r="M13" s="7"/>
    </row>
    <row r="14" spans="1:15">
      <c r="A14" s="7"/>
      <c r="B14" s="9" t="s">
        <v>6</v>
      </c>
      <c r="C14" s="69">
        <f>C13-AVERAGE(C15:C38)</f>
        <v>-1.4258333333333324</v>
      </c>
      <c r="D14" s="69">
        <f t="shared" ref="D14:K14" si="0">D13-AVERAGE(D15:D38)</f>
        <v>-7.2500000000000009E-2</v>
      </c>
      <c r="E14" s="69">
        <f t="shared" si="0"/>
        <v>1.6670833333333333</v>
      </c>
      <c r="F14" s="104">
        <f t="shared" si="0"/>
        <v>-1.6958333333333302</v>
      </c>
      <c r="G14" s="104">
        <f t="shared" si="0"/>
        <v>1.6749999999999998</v>
      </c>
      <c r="H14" s="104">
        <f t="shared" si="0"/>
        <v>2.78125</v>
      </c>
      <c r="I14" s="69">
        <f t="shared" si="0"/>
        <v>-8.999999999999897E-2</v>
      </c>
      <c r="J14" s="69">
        <f t="shared" si="0"/>
        <v>0.93041666666666667</v>
      </c>
      <c r="K14" s="69">
        <f t="shared" si="0"/>
        <v>2.3125</v>
      </c>
      <c r="L14" s="11"/>
      <c r="M14" s="7"/>
    </row>
    <row r="15" spans="1:15">
      <c r="A15" s="7"/>
      <c r="B15" s="9" t="s">
        <v>23</v>
      </c>
      <c r="C15" s="69">
        <v>5.01</v>
      </c>
      <c r="D15" s="69">
        <v>-0.56999999999999995</v>
      </c>
      <c r="E15" s="69">
        <v>0.66</v>
      </c>
      <c r="F15" s="104">
        <v>4.93</v>
      </c>
      <c r="G15" s="104">
        <v>0.37</v>
      </c>
      <c r="H15" s="104">
        <v>0.82</v>
      </c>
      <c r="I15" s="69">
        <v>0</v>
      </c>
      <c r="J15" s="69">
        <v>-2.12</v>
      </c>
      <c r="K15" s="69">
        <v>0.33</v>
      </c>
      <c r="L15" s="11"/>
      <c r="M15" s="7"/>
      <c r="N15" s="17" t="s">
        <v>7</v>
      </c>
      <c r="O15" s="66">
        <f>+K17</f>
        <v>2.5</v>
      </c>
    </row>
    <row r="16" spans="1:15">
      <c r="A16" s="7"/>
      <c r="B16" s="9" t="s">
        <v>11</v>
      </c>
      <c r="C16" s="69">
        <v>0.14000000000000001</v>
      </c>
      <c r="D16" s="69">
        <v>-0.1</v>
      </c>
      <c r="E16" s="69">
        <v>0.96</v>
      </c>
      <c r="F16" s="104">
        <v>10.86</v>
      </c>
      <c r="G16" s="104">
        <v>-3.02</v>
      </c>
      <c r="H16" s="104">
        <v>0.84</v>
      </c>
      <c r="I16" s="69">
        <v>17.2</v>
      </c>
      <c r="J16" s="69">
        <v>-3.56</v>
      </c>
      <c r="K16" s="69">
        <v>-0.12</v>
      </c>
      <c r="L16" s="11"/>
      <c r="M16" s="7"/>
      <c r="N16" s="17" t="s">
        <v>5</v>
      </c>
      <c r="O16" s="18">
        <f>100-O15</f>
        <v>97.5</v>
      </c>
    </row>
    <row r="17" spans="1:17">
      <c r="A17" s="7"/>
      <c r="B17" s="19" t="s">
        <v>30</v>
      </c>
      <c r="C17" s="72">
        <v>4.24</v>
      </c>
      <c r="D17" s="72">
        <v>-0.36</v>
      </c>
      <c r="E17" s="72">
        <v>5.3</v>
      </c>
      <c r="F17" s="72">
        <v>4.6399999999999997</v>
      </c>
      <c r="G17" s="72">
        <v>3.7</v>
      </c>
      <c r="H17" s="72">
        <v>5.0599999999999996</v>
      </c>
      <c r="I17" s="72">
        <v>5.08</v>
      </c>
      <c r="J17" s="72">
        <v>0</v>
      </c>
      <c r="K17" s="72">
        <v>2.5</v>
      </c>
      <c r="L17" s="11"/>
      <c r="M17" s="7"/>
    </row>
    <row r="18" spans="1:17">
      <c r="A18" s="7"/>
      <c r="B18" s="9" t="s">
        <v>12</v>
      </c>
      <c r="C18" s="69">
        <v>-1.02</v>
      </c>
      <c r="D18" s="69">
        <v>-0.16</v>
      </c>
      <c r="E18" s="69">
        <v>-0.18</v>
      </c>
      <c r="F18" s="104">
        <v>1.9</v>
      </c>
      <c r="G18" s="104">
        <v>6.36</v>
      </c>
      <c r="H18" s="104">
        <v>12.56</v>
      </c>
      <c r="I18" s="69">
        <v>6.82</v>
      </c>
      <c r="J18" s="69">
        <v>10.199999999999999</v>
      </c>
      <c r="K18" s="69">
        <v>15.6</v>
      </c>
      <c r="L18" s="11"/>
      <c r="M18" s="7"/>
    </row>
    <row r="19" spans="1:17">
      <c r="A19" s="7"/>
      <c r="B19" s="9" t="s">
        <v>10</v>
      </c>
      <c r="C19" s="69">
        <v>1.5</v>
      </c>
      <c r="D19" s="69">
        <v>-0.96</v>
      </c>
      <c r="E19" s="69">
        <v>-0.6</v>
      </c>
      <c r="F19" s="104">
        <v>1.82</v>
      </c>
      <c r="G19" s="104">
        <v>0.18</v>
      </c>
      <c r="H19" s="104">
        <v>-1.22</v>
      </c>
      <c r="I19" s="69">
        <v>2.02</v>
      </c>
      <c r="J19" s="69">
        <v>-2.58</v>
      </c>
      <c r="K19" s="69">
        <v>3.88</v>
      </c>
      <c r="L19" s="11"/>
      <c r="M19" s="7"/>
    </row>
    <row r="20" spans="1:17">
      <c r="A20" s="7"/>
      <c r="B20" s="9" t="s">
        <v>13</v>
      </c>
      <c r="C20" s="69">
        <v>17</v>
      </c>
      <c r="D20" s="69">
        <v>-0.24</v>
      </c>
      <c r="E20" s="69">
        <v>2.68</v>
      </c>
      <c r="F20" s="104">
        <v>17.54</v>
      </c>
      <c r="G20" s="104">
        <v>1.1000000000000001</v>
      </c>
      <c r="H20" s="104">
        <v>2.66</v>
      </c>
      <c r="I20" s="69">
        <v>19.52</v>
      </c>
      <c r="J20" s="69">
        <v>0.46</v>
      </c>
      <c r="K20" s="69">
        <v>4.2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9.4</v>
      </c>
      <c r="D21" s="69">
        <v>-0.44</v>
      </c>
      <c r="E21" s="69">
        <v>1.4</v>
      </c>
      <c r="F21" s="104">
        <v>13.98</v>
      </c>
      <c r="G21" s="104">
        <v>0.44</v>
      </c>
      <c r="H21" s="104">
        <v>-0.12</v>
      </c>
      <c r="I21" s="69">
        <v>19.22</v>
      </c>
      <c r="J21" s="69">
        <v>-1.5</v>
      </c>
      <c r="K21" s="69">
        <v>0.54</v>
      </c>
      <c r="L21" s="11"/>
      <c r="M21" s="7"/>
      <c r="N21" s="17">
        <v>2009</v>
      </c>
      <c r="O21" s="80">
        <f>+C17</f>
        <v>4.24</v>
      </c>
      <c r="P21" s="80">
        <f>+F17</f>
        <v>4.6399999999999997</v>
      </c>
      <c r="Q21" s="80">
        <f>+I17</f>
        <v>5.08</v>
      </c>
    </row>
    <row r="22" spans="1:17">
      <c r="A22" s="7"/>
      <c r="B22" s="9" t="s">
        <v>27</v>
      </c>
      <c r="C22" s="69">
        <v>5.37</v>
      </c>
      <c r="D22" s="69">
        <v>-0.19</v>
      </c>
      <c r="E22" s="69">
        <v>0.61</v>
      </c>
      <c r="F22" s="104">
        <v>5.16</v>
      </c>
      <c r="G22" s="104">
        <v>0.53</v>
      </c>
      <c r="H22" s="104">
        <v>0.31</v>
      </c>
      <c r="I22" s="69">
        <v>0</v>
      </c>
      <c r="J22" s="69">
        <v>-0.6</v>
      </c>
      <c r="K22" s="69">
        <v>0.06</v>
      </c>
      <c r="L22" s="11"/>
      <c r="M22" s="7"/>
      <c r="N22" s="17">
        <v>2010</v>
      </c>
      <c r="O22" s="80">
        <f>+D17</f>
        <v>-0.36</v>
      </c>
      <c r="P22" s="80">
        <f>+G17</f>
        <v>3.7</v>
      </c>
      <c r="Q22" s="80">
        <f>+J17</f>
        <v>0</v>
      </c>
    </row>
    <row r="23" spans="1:17">
      <c r="A23" s="7"/>
      <c r="B23" s="9" t="s">
        <v>16</v>
      </c>
      <c r="C23" s="69">
        <v>3.75</v>
      </c>
      <c r="D23" s="69">
        <v>-0.24</v>
      </c>
      <c r="E23" s="69">
        <v>0.68</v>
      </c>
      <c r="F23" s="104">
        <v>3.84</v>
      </c>
      <c r="G23" s="104">
        <v>0.13</v>
      </c>
      <c r="H23" s="104">
        <v>0.65</v>
      </c>
      <c r="I23" s="69">
        <v>0</v>
      </c>
      <c r="J23" s="69">
        <v>-1.28</v>
      </c>
      <c r="K23" s="69">
        <v>-0.22</v>
      </c>
      <c r="L23" s="11"/>
      <c r="M23" s="7"/>
      <c r="N23" s="17">
        <v>2011</v>
      </c>
      <c r="O23" s="80">
        <f>+E17</f>
        <v>5.3</v>
      </c>
      <c r="P23" s="80">
        <f>+H17</f>
        <v>5.0599999999999996</v>
      </c>
      <c r="Q23" s="80">
        <f>+K17</f>
        <v>2.5</v>
      </c>
    </row>
    <row r="24" spans="1:17">
      <c r="A24" s="7"/>
      <c r="B24" s="9" t="s">
        <v>18</v>
      </c>
      <c r="C24" s="69">
        <v>0.06</v>
      </c>
      <c r="D24" s="69">
        <v>2.42</v>
      </c>
      <c r="E24" s="69">
        <v>0.04</v>
      </c>
      <c r="F24" s="104">
        <v>0.82</v>
      </c>
      <c r="G24" s="104">
        <v>2.74</v>
      </c>
      <c r="H24" s="104">
        <v>0.04</v>
      </c>
      <c r="I24" s="69">
        <v>4.24</v>
      </c>
      <c r="J24" s="69">
        <v>6.38</v>
      </c>
      <c r="K24" s="69">
        <v>5.42</v>
      </c>
      <c r="L24" s="11"/>
      <c r="M24" s="7"/>
    </row>
    <row r="25" spans="1:17">
      <c r="A25" s="7"/>
      <c r="B25" s="9" t="s">
        <v>8</v>
      </c>
      <c r="C25" s="69">
        <v>0.16</v>
      </c>
      <c r="D25" s="69">
        <v>0.4</v>
      </c>
      <c r="E25" s="69">
        <v>-0.02</v>
      </c>
      <c r="F25" s="104">
        <v>0.94</v>
      </c>
      <c r="G25" s="104">
        <v>3.86</v>
      </c>
      <c r="H25" s="104">
        <v>10.62</v>
      </c>
      <c r="I25" s="69">
        <v>2.1</v>
      </c>
      <c r="J25" s="69">
        <v>4.16</v>
      </c>
      <c r="K25" s="69">
        <v>10.66</v>
      </c>
      <c r="L25" s="11"/>
      <c r="M25" s="7"/>
    </row>
    <row r="26" spans="1:17">
      <c r="A26" s="7"/>
      <c r="B26" s="9" t="s">
        <v>20</v>
      </c>
      <c r="C26" s="69">
        <v>12.52</v>
      </c>
      <c r="D26" s="69">
        <v>0.76</v>
      </c>
      <c r="E26" s="69">
        <v>-1</v>
      </c>
      <c r="F26" s="104">
        <v>10.9</v>
      </c>
      <c r="G26" s="104">
        <v>1.3</v>
      </c>
      <c r="H26" s="104">
        <v>0.16</v>
      </c>
      <c r="I26" s="69">
        <v>15</v>
      </c>
      <c r="J26" s="69">
        <v>-0.34</v>
      </c>
      <c r="K26" s="69">
        <v>0</v>
      </c>
      <c r="L26" s="11"/>
      <c r="M26" s="7"/>
    </row>
    <row r="27" spans="1:17">
      <c r="A27" s="7"/>
      <c r="B27" s="9" t="s">
        <v>22</v>
      </c>
      <c r="C27" s="69">
        <v>23.56</v>
      </c>
      <c r="D27" s="69">
        <v>-0.16</v>
      </c>
      <c r="E27" s="69">
        <v>3.38</v>
      </c>
      <c r="F27" s="104">
        <v>23.8</v>
      </c>
      <c r="G27" s="104">
        <v>0.6</v>
      </c>
      <c r="H27" s="104">
        <v>3.32</v>
      </c>
      <c r="I27" s="69">
        <v>24.82</v>
      </c>
      <c r="J27" s="69">
        <v>-3.36</v>
      </c>
      <c r="K27" s="69">
        <v>1.22</v>
      </c>
      <c r="L27" s="11"/>
      <c r="M27" s="7"/>
    </row>
    <row r="28" spans="1:17">
      <c r="A28" s="7"/>
      <c r="B28" s="9" t="s">
        <v>19</v>
      </c>
      <c r="C28" s="69">
        <v>12.32</v>
      </c>
      <c r="D28" s="69">
        <v>-3.16</v>
      </c>
      <c r="E28" s="69">
        <v>1.88</v>
      </c>
      <c r="F28" s="104">
        <v>14.7</v>
      </c>
      <c r="G28" s="104">
        <v>-1.28</v>
      </c>
      <c r="H28" s="104">
        <v>1.92</v>
      </c>
      <c r="I28" s="69">
        <v>18.34</v>
      </c>
      <c r="J28" s="69">
        <v>-7.02</v>
      </c>
      <c r="K28" s="69">
        <v>0.4</v>
      </c>
      <c r="L28" s="11"/>
      <c r="M28" s="7"/>
    </row>
    <row r="29" spans="1:17">
      <c r="A29" s="7"/>
      <c r="B29" s="9" t="s">
        <v>15</v>
      </c>
      <c r="C29" s="69">
        <v>1.28</v>
      </c>
      <c r="D29" s="69">
        <v>0.46</v>
      </c>
      <c r="E29" s="69">
        <v>-0.04</v>
      </c>
      <c r="F29" s="104">
        <v>1.52</v>
      </c>
      <c r="G29" s="104">
        <v>1.1599999999999999</v>
      </c>
      <c r="H29" s="104">
        <v>-0.02</v>
      </c>
      <c r="I29" s="69">
        <v>2.64</v>
      </c>
      <c r="J29" s="69">
        <v>5.2</v>
      </c>
      <c r="K29" s="69">
        <v>-2.66</v>
      </c>
      <c r="L29" s="11"/>
      <c r="M29" s="7"/>
    </row>
    <row r="30" spans="1:17">
      <c r="A30" s="7"/>
      <c r="B30" s="9" t="s">
        <v>24</v>
      </c>
      <c r="C30" s="69">
        <v>7.44</v>
      </c>
      <c r="D30" s="69">
        <v>-0.17</v>
      </c>
      <c r="E30" s="69">
        <v>0.2</v>
      </c>
      <c r="F30" s="104">
        <v>7.57</v>
      </c>
      <c r="G30" s="104">
        <v>0.45</v>
      </c>
      <c r="H30" s="104">
        <v>-0.23</v>
      </c>
      <c r="I30" s="69">
        <v>0</v>
      </c>
      <c r="J30" s="69">
        <v>-2.2000000000000002</v>
      </c>
      <c r="K30" s="69">
        <v>4.63</v>
      </c>
      <c r="L30" s="11"/>
      <c r="M30" s="7"/>
    </row>
    <row r="31" spans="1:17">
      <c r="A31" s="7"/>
      <c r="B31" s="9" t="s">
        <v>28</v>
      </c>
      <c r="C31" s="69">
        <v>0.3</v>
      </c>
      <c r="D31" s="69">
        <v>-0.08</v>
      </c>
      <c r="E31" s="69">
        <v>0.78</v>
      </c>
      <c r="F31" s="104">
        <v>0.46</v>
      </c>
      <c r="G31" s="104">
        <v>0.26</v>
      </c>
      <c r="H31" s="104">
        <v>0.78</v>
      </c>
      <c r="I31" s="69">
        <v>0</v>
      </c>
      <c r="J31" s="69">
        <v>-0.26</v>
      </c>
      <c r="K31" s="69">
        <v>0.36</v>
      </c>
      <c r="L31" s="11"/>
      <c r="M31" s="7"/>
    </row>
    <row r="32" spans="1:17">
      <c r="A32" s="7"/>
      <c r="B32" s="9" t="s">
        <v>32</v>
      </c>
      <c r="C32" s="69">
        <v>6.27</v>
      </c>
      <c r="D32" s="69">
        <v>-0.1</v>
      </c>
      <c r="E32" s="69">
        <v>0.64</v>
      </c>
      <c r="F32" s="104">
        <v>6.34</v>
      </c>
      <c r="G32" s="104">
        <v>0.03</v>
      </c>
      <c r="H32" s="104">
        <v>-1.88</v>
      </c>
      <c r="I32" s="69">
        <v>0</v>
      </c>
      <c r="J32" s="69">
        <v>-3.72</v>
      </c>
      <c r="K32" s="69">
        <v>-2.99</v>
      </c>
      <c r="L32" s="11"/>
      <c r="M32" s="7"/>
    </row>
    <row r="33" spans="1:14">
      <c r="A33" s="7"/>
      <c r="B33" s="9" t="s">
        <v>29</v>
      </c>
      <c r="C33" s="69">
        <v>3.77</v>
      </c>
      <c r="D33" s="69">
        <v>-0.01</v>
      </c>
      <c r="E33" s="69">
        <v>1.25</v>
      </c>
      <c r="F33" s="104">
        <v>3.75</v>
      </c>
      <c r="G33" s="104">
        <v>0.05</v>
      </c>
      <c r="H33" s="104">
        <v>1.22</v>
      </c>
      <c r="I33" s="69">
        <v>0</v>
      </c>
      <c r="J33" s="69">
        <v>0.14000000000000001</v>
      </c>
      <c r="K33" s="69">
        <v>1.79</v>
      </c>
      <c r="L33" s="11"/>
      <c r="M33" s="7"/>
    </row>
    <row r="34" spans="1:14">
      <c r="A34" s="7"/>
      <c r="B34" s="9" t="s">
        <v>31</v>
      </c>
      <c r="C34" s="69">
        <v>0.3</v>
      </c>
      <c r="D34" s="69">
        <v>-0.2</v>
      </c>
      <c r="E34" s="69">
        <v>0.83</v>
      </c>
      <c r="F34" s="104">
        <v>5.45</v>
      </c>
      <c r="G34" s="104">
        <v>1.96</v>
      </c>
      <c r="H34" s="104">
        <v>0.82</v>
      </c>
      <c r="I34" s="69">
        <v>0</v>
      </c>
      <c r="J34" s="69">
        <v>0.46</v>
      </c>
      <c r="K34" s="69">
        <v>-1</v>
      </c>
      <c r="L34" s="11"/>
      <c r="M34" s="7"/>
    </row>
    <row r="35" spans="1:14">
      <c r="A35" s="7"/>
      <c r="B35" s="9" t="s">
        <v>25</v>
      </c>
      <c r="C35" s="69">
        <v>3.56</v>
      </c>
      <c r="D35" s="69">
        <v>-0.18</v>
      </c>
      <c r="E35" s="69">
        <v>0.04</v>
      </c>
      <c r="F35" s="104">
        <v>3.75</v>
      </c>
      <c r="G35" s="104">
        <v>-0.06</v>
      </c>
      <c r="H35" s="104">
        <v>-0.34</v>
      </c>
      <c r="I35" s="69">
        <v>0</v>
      </c>
      <c r="J35" s="69">
        <v>-7.69</v>
      </c>
      <c r="K35" s="69">
        <v>-2.71</v>
      </c>
      <c r="L35" s="11"/>
      <c r="M35" s="7"/>
    </row>
    <row r="36" spans="1:14">
      <c r="A36" s="7"/>
      <c r="B36" s="9" t="s">
        <v>26</v>
      </c>
      <c r="C36" s="69">
        <v>2.0299999999999998</v>
      </c>
      <c r="D36" s="69">
        <v>-0.19</v>
      </c>
      <c r="E36" s="69">
        <v>0.44</v>
      </c>
      <c r="F36" s="104">
        <v>2.23</v>
      </c>
      <c r="G36" s="104">
        <v>0.97</v>
      </c>
      <c r="H36" s="104">
        <v>0.48</v>
      </c>
      <c r="I36" s="69">
        <v>0</v>
      </c>
      <c r="J36" s="69">
        <v>-0.02</v>
      </c>
      <c r="K36" s="69">
        <v>-0.64</v>
      </c>
      <c r="L36" s="11"/>
      <c r="M36" s="7"/>
    </row>
    <row r="37" spans="1:14">
      <c r="A37" s="7"/>
      <c r="B37" s="9" t="s">
        <v>21</v>
      </c>
      <c r="C37" s="69">
        <v>3.3</v>
      </c>
      <c r="D37" s="69">
        <v>-0.89</v>
      </c>
      <c r="E37" s="69">
        <v>0.57999999999999996</v>
      </c>
      <c r="F37" s="104">
        <v>3.42</v>
      </c>
      <c r="G37" s="104">
        <v>0.31</v>
      </c>
      <c r="H37" s="104">
        <v>0.42</v>
      </c>
      <c r="I37" s="69">
        <v>0</v>
      </c>
      <c r="J37" s="69">
        <v>-3.04</v>
      </c>
      <c r="K37" s="69">
        <v>-0.05</v>
      </c>
      <c r="L37" s="11"/>
      <c r="M37" s="7"/>
    </row>
    <row r="38" spans="1:14">
      <c r="A38" s="7"/>
      <c r="B38" s="9" t="s">
        <v>17</v>
      </c>
      <c r="C38" s="69">
        <v>4.12</v>
      </c>
      <c r="D38" s="69">
        <v>-0.62</v>
      </c>
      <c r="E38" s="69">
        <v>0.44</v>
      </c>
      <c r="F38" s="104">
        <v>5.0999999999999996</v>
      </c>
      <c r="G38" s="104">
        <v>0.54</v>
      </c>
      <c r="H38" s="104">
        <v>0.46</v>
      </c>
      <c r="I38" s="69">
        <v>13</v>
      </c>
      <c r="J38" s="69">
        <v>-1.4</v>
      </c>
      <c r="K38" s="69">
        <v>-1.66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0.69</v>
      </c>
      <c r="D13" s="77">
        <v>0.39</v>
      </c>
      <c r="E13" s="77">
        <v>0.06</v>
      </c>
      <c r="F13" s="103">
        <v>2.29</v>
      </c>
      <c r="G13" s="103">
        <v>1.56</v>
      </c>
      <c r="H13" s="103">
        <v>0.73</v>
      </c>
      <c r="I13" s="77">
        <v>4.6900000000000004</v>
      </c>
      <c r="J13" s="77">
        <v>3.31</v>
      </c>
      <c r="K13" s="77">
        <v>2.87</v>
      </c>
      <c r="L13" s="11"/>
      <c r="M13" s="7"/>
    </row>
    <row r="14" spans="1:15">
      <c r="A14" s="7"/>
      <c r="B14" s="9" t="s">
        <v>6</v>
      </c>
      <c r="C14" s="69">
        <f>C13-AVERAGE(C15:C38)</f>
        <v>5.7916666666666616E-2</v>
      </c>
      <c r="D14" s="69">
        <f t="shared" ref="D14:K14" si="0">D13-AVERAGE(D15:D38)</f>
        <v>-7.2499999999999898E-2</v>
      </c>
      <c r="E14" s="69">
        <f t="shared" si="0"/>
        <v>-0.2383333333333334</v>
      </c>
      <c r="F14" s="104">
        <f t="shared" si="0"/>
        <v>0.25958333333333306</v>
      </c>
      <c r="G14" s="104">
        <f t="shared" si="0"/>
        <v>0.16708333333333303</v>
      </c>
      <c r="H14" s="104">
        <f t="shared" si="0"/>
        <v>-0.14916666666666656</v>
      </c>
      <c r="I14" s="69">
        <f t="shared" si="0"/>
        <v>2.2858333333333336</v>
      </c>
      <c r="J14" s="69">
        <f t="shared" si="0"/>
        <v>-7.1249999999999591E-2</v>
      </c>
      <c r="K14" s="69">
        <f t="shared" si="0"/>
        <v>6.7083333333333162E-2</v>
      </c>
      <c r="L14" s="11"/>
      <c r="M14" s="7"/>
    </row>
    <row r="15" spans="1:15">
      <c r="A15" s="7"/>
      <c r="B15" s="9" t="s">
        <v>23</v>
      </c>
      <c r="C15" s="69">
        <v>0.94</v>
      </c>
      <c r="D15" s="69">
        <v>0.62</v>
      </c>
      <c r="E15" s="69">
        <v>0.47</v>
      </c>
      <c r="F15" s="104">
        <v>2.83</v>
      </c>
      <c r="G15" s="104">
        <v>1.33</v>
      </c>
      <c r="H15" s="104">
        <v>1.94</v>
      </c>
      <c r="I15" s="69">
        <v>0</v>
      </c>
      <c r="J15" s="69">
        <v>2.44</v>
      </c>
      <c r="K15" s="69">
        <v>3.26</v>
      </c>
      <c r="L15" s="11"/>
      <c r="M15" s="7"/>
      <c r="N15" s="17" t="s">
        <v>7</v>
      </c>
      <c r="O15" s="66">
        <f>+K17</f>
        <v>2.44</v>
      </c>
    </row>
    <row r="16" spans="1:15">
      <c r="A16" s="7"/>
      <c r="B16" s="9" t="s">
        <v>11</v>
      </c>
      <c r="C16" s="69">
        <v>0.19</v>
      </c>
      <c r="D16" s="69">
        <v>0.24</v>
      </c>
      <c r="E16" s="69">
        <v>0.11</v>
      </c>
      <c r="F16" s="104">
        <v>1.7</v>
      </c>
      <c r="G16" s="104">
        <v>1.54</v>
      </c>
      <c r="H16" s="104">
        <v>0.81</v>
      </c>
      <c r="I16" s="69">
        <v>5.08</v>
      </c>
      <c r="J16" s="69">
        <v>4.05</v>
      </c>
      <c r="K16" s="69">
        <v>2.02</v>
      </c>
      <c r="L16" s="11"/>
      <c r="M16" s="7"/>
      <c r="N16" s="17" t="s">
        <v>5</v>
      </c>
      <c r="O16" s="18">
        <f>100-O15</f>
        <v>97.56</v>
      </c>
    </row>
    <row r="17" spans="1:17">
      <c r="A17" s="7"/>
      <c r="B17" s="19" t="s">
        <v>30</v>
      </c>
      <c r="C17" s="72">
        <v>0.62</v>
      </c>
      <c r="D17" s="72">
        <v>0.28999999999999998</v>
      </c>
      <c r="E17" s="72">
        <v>-0.34</v>
      </c>
      <c r="F17" s="72">
        <v>2.34</v>
      </c>
      <c r="G17" s="72">
        <v>1.5</v>
      </c>
      <c r="H17" s="72">
        <v>0.41</v>
      </c>
      <c r="I17" s="72">
        <v>5.17</v>
      </c>
      <c r="J17" s="72">
        <v>2.73</v>
      </c>
      <c r="K17" s="72">
        <v>2.44</v>
      </c>
      <c r="L17" s="11"/>
      <c r="M17" s="7"/>
    </row>
    <row r="18" spans="1:17">
      <c r="A18" s="7"/>
      <c r="B18" s="9" t="s">
        <v>12</v>
      </c>
      <c r="C18" s="69">
        <v>0.74</v>
      </c>
      <c r="D18" s="69">
        <v>0.45</v>
      </c>
      <c r="E18" s="69">
        <v>0.47</v>
      </c>
      <c r="F18" s="104">
        <v>1.48</v>
      </c>
      <c r="G18" s="104">
        <v>1.37</v>
      </c>
      <c r="H18" s="104">
        <v>0.79</v>
      </c>
      <c r="I18" s="69">
        <v>4.01</v>
      </c>
      <c r="J18" s="69">
        <v>4.66</v>
      </c>
      <c r="K18" s="69">
        <v>2.56</v>
      </c>
      <c r="L18" s="11"/>
      <c r="M18" s="7"/>
    </row>
    <row r="19" spans="1:17">
      <c r="A19" s="7"/>
      <c r="B19" s="9" t="s">
        <v>10</v>
      </c>
      <c r="C19" s="69">
        <v>1.1599999999999999</v>
      </c>
      <c r="D19" s="69">
        <v>0.62</v>
      </c>
      <c r="E19" s="69">
        <v>0.15</v>
      </c>
      <c r="F19" s="104">
        <v>2.4900000000000002</v>
      </c>
      <c r="G19" s="104">
        <v>1.1200000000000001</v>
      </c>
      <c r="H19" s="104">
        <v>0.87</v>
      </c>
      <c r="I19" s="69">
        <v>4</v>
      </c>
      <c r="J19" s="69">
        <v>3.34</v>
      </c>
      <c r="K19" s="69">
        <v>3.91</v>
      </c>
      <c r="L19" s="11"/>
      <c r="M19" s="7"/>
    </row>
    <row r="20" spans="1:17">
      <c r="A20" s="7"/>
      <c r="B20" s="9" t="s">
        <v>13</v>
      </c>
      <c r="C20" s="69">
        <v>0.3</v>
      </c>
      <c r="D20" s="69">
        <v>0.28999999999999998</v>
      </c>
      <c r="E20" s="69">
        <v>0.79</v>
      </c>
      <c r="F20" s="104">
        <v>2.56</v>
      </c>
      <c r="G20" s="104">
        <v>1.47</v>
      </c>
      <c r="H20" s="104">
        <v>1.51</v>
      </c>
      <c r="I20" s="69">
        <v>2.95</v>
      </c>
      <c r="J20" s="69">
        <v>4.49</v>
      </c>
      <c r="K20" s="69">
        <v>4.4000000000000004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0.91</v>
      </c>
      <c r="D21" s="69">
        <v>0.84</v>
      </c>
      <c r="E21" s="69">
        <v>-0.23</v>
      </c>
      <c r="F21" s="104">
        <v>2.0299999999999998</v>
      </c>
      <c r="G21" s="104">
        <v>1.66</v>
      </c>
      <c r="H21" s="104">
        <v>0.4</v>
      </c>
      <c r="I21" s="69">
        <v>4.54</v>
      </c>
      <c r="J21" s="69">
        <v>5.83</v>
      </c>
      <c r="K21" s="69">
        <v>3.01</v>
      </c>
      <c r="L21" s="11"/>
      <c r="M21" s="7"/>
      <c r="N21" s="17">
        <v>2009</v>
      </c>
      <c r="O21" s="80">
        <f>+C17</f>
        <v>0.62</v>
      </c>
      <c r="P21" s="80">
        <f>+F17</f>
        <v>2.34</v>
      </c>
      <c r="Q21" s="80">
        <f>+I17</f>
        <v>5.17</v>
      </c>
    </row>
    <row r="22" spans="1:17">
      <c r="A22" s="7"/>
      <c r="B22" s="9" t="s">
        <v>27</v>
      </c>
      <c r="C22" s="69">
        <v>0.14000000000000001</v>
      </c>
      <c r="D22" s="69">
        <v>0.48</v>
      </c>
      <c r="E22" s="69">
        <v>0.32</v>
      </c>
      <c r="F22" s="104">
        <v>1.26</v>
      </c>
      <c r="G22" s="104">
        <v>1.34</v>
      </c>
      <c r="H22" s="104">
        <v>1.03</v>
      </c>
      <c r="I22" s="69">
        <v>0</v>
      </c>
      <c r="J22" s="69">
        <v>2.31</v>
      </c>
      <c r="K22" s="69">
        <v>2.71</v>
      </c>
      <c r="L22" s="11"/>
      <c r="M22" s="7"/>
      <c r="N22" s="17">
        <v>2010</v>
      </c>
      <c r="O22" s="80">
        <f>+D17</f>
        <v>0.28999999999999998</v>
      </c>
      <c r="P22" s="80">
        <f>+G17</f>
        <v>1.5</v>
      </c>
      <c r="Q22" s="80">
        <f>+J17</f>
        <v>2.73</v>
      </c>
    </row>
    <row r="23" spans="1:17">
      <c r="A23" s="7"/>
      <c r="B23" s="9" t="s">
        <v>16</v>
      </c>
      <c r="C23" s="69">
        <v>1.1000000000000001</v>
      </c>
      <c r="D23" s="69">
        <v>0.8</v>
      </c>
      <c r="E23" s="69">
        <v>0.6</v>
      </c>
      <c r="F23" s="104">
        <v>2.59</v>
      </c>
      <c r="G23" s="104">
        <v>1.78</v>
      </c>
      <c r="H23" s="104">
        <v>1.3</v>
      </c>
      <c r="I23" s="69">
        <v>0</v>
      </c>
      <c r="J23" s="69">
        <v>3.79</v>
      </c>
      <c r="K23" s="69">
        <v>4.1900000000000004</v>
      </c>
      <c r="L23" s="11"/>
      <c r="M23" s="7"/>
      <c r="N23" s="17">
        <v>2011</v>
      </c>
      <c r="O23" s="80">
        <f>+E17</f>
        <v>-0.34</v>
      </c>
      <c r="P23" s="80">
        <f>+H17</f>
        <v>0.41</v>
      </c>
      <c r="Q23" s="80">
        <f>+K17</f>
        <v>2.44</v>
      </c>
    </row>
    <row r="24" spans="1:17">
      <c r="A24" s="7"/>
      <c r="B24" s="9" t="s">
        <v>18</v>
      </c>
      <c r="C24" s="69">
        <v>1.21</v>
      </c>
      <c r="D24" s="69">
        <v>0.67</v>
      </c>
      <c r="E24" s="69">
        <v>0.42</v>
      </c>
      <c r="F24" s="104">
        <v>3.1</v>
      </c>
      <c r="G24" s="104">
        <v>1.3</v>
      </c>
      <c r="H24" s="104">
        <v>0.52</v>
      </c>
      <c r="I24" s="69">
        <v>4.1399999999999997</v>
      </c>
      <c r="J24" s="69">
        <v>3.58</v>
      </c>
      <c r="K24" s="69">
        <v>2.99</v>
      </c>
      <c r="L24" s="11"/>
      <c r="M24" s="7"/>
    </row>
    <row r="25" spans="1:17">
      <c r="A25" s="7"/>
      <c r="B25" s="9" t="s">
        <v>8</v>
      </c>
      <c r="C25" s="69">
        <v>0.73</v>
      </c>
      <c r="D25" s="69">
        <v>0.31</v>
      </c>
      <c r="E25" s="69">
        <v>0.48</v>
      </c>
      <c r="F25" s="104">
        <v>2.5499999999999998</v>
      </c>
      <c r="G25" s="104">
        <v>2.33</v>
      </c>
      <c r="H25" s="104">
        <v>1.2</v>
      </c>
      <c r="I25" s="69">
        <v>4.76</v>
      </c>
      <c r="J25" s="69">
        <v>3.38</v>
      </c>
      <c r="K25" s="69">
        <v>3.3</v>
      </c>
      <c r="L25" s="11"/>
      <c r="M25" s="7"/>
    </row>
    <row r="26" spans="1:17">
      <c r="A26" s="7"/>
      <c r="B26" s="9" t="s">
        <v>20</v>
      </c>
      <c r="C26" s="69">
        <v>0.3</v>
      </c>
      <c r="D26" s="69">
        <v>0.13</v>
      </c>
      <c r="E26" s="69">
        <v>0.26</v>
      </c>
      <c r="F26" s="104">
        <v>1.25</v>
      </c>
      <c r="G26" s="104">
        <v>0.78</v>
      </c>
      <c r="H26" s="104">
        <v>0.87</v>
      </c>
      <c r="I26" s="69">
        <v>4.16</v>
      </c>
      <c r="J26" s="69">
        <v>2.5299999999999998</v>
      </c>
      <c r="K26" s="69">
        <v>3.4</v>
      </c>
      <c r="L26" s="11"/>
      <c r="M26" s="7"/>
    </row>
    <row r="27" spans="1:17">
      <c r="A27" s="7"/>
      <c r="B27" s="9" t="s">
        <v>22</v>
      </c>
      <c r="C27" s="69">
        <v>0.28000000000000003</v>
      </c>
      <c r="D27" s="69">
        <v>0.06</v>
      </c>
      <c r="E27" s="69">
        <v>0.21</v>
      </c>
      <c r="F27" s="104">
        <v>1.55</v>
      </c>
      <c r="G27" s="104">
        <v>1.3</v>
      </c>
      <c r="H27" s="104">
        <v>0.14000000000000001</v>
      </c>
      <c r="I27" s="69">
        <v>4.5</v>
      </c>
      <c r="J27" s="69">
        <v>2.42</v>
      </c>
      <c r="K27" s="69">
        <v>3.57</v>
      </c>
      <c r="L27" s="11"/>
      <c r="M27" s="7"/>
    </row>
    <row r="28" spans="1:17">
      <c r="A28" s="7"/>
      <c r="B28" s="9" t="s">
        <v>19</v>
      </c>
      <c r="C28" s="69">
        <v>0.95</v>
      </c>
      <c r="D28" s="69">
        <v>0.76</v>
      </c>
      <c r="E28" s="69">
        <v>0.44</v>
      </c>
      <c r="F28" s="104">
        <v>2.5299999999999998</v>
      </c>
      <c r="G28" s="104">
        <v>1.41</v>
      </c>
      <c r="H28" s="104">
        <v>1.61</v>
      </c>
      <c r="I28" s="69">
        <v>4.92</v>
      </c>
      <c r="J28" s="69">
        <v>3.87</v>
      </c>
      <c r="K28" s="69">
        <v>3.42</v>
      </c>
      <c r="L28" s="11"/>
      <c r="M28" s="7"/>
    </row>
    <row r="29" spans="1:17">
      <c r="A29" s="7"/>
      <c r="B29" s="67" t="s">
        <v>15</v>
      </c>
      <c r="C29" s="69">
        <v>0.92</v>
      </c>
      <c r="D29" s="69">
        <v>0.17</v>
      </c>
      <c r="E29" s="69">
        <v>0.61</v>
      </c>
      <c r="F29" s="104">
        <v>2.38</v>
      </c>
      <c r="G29" s="104">
        <v>1.18</v>
      </c>
      <c r="H29" s="104">
        <v>0.63</v>
      </c>
      <c r="I29" s="69">
        <v>4.2699999999999996</v>
      </c>
      <c r="J29" s="69">
        <v>4.22</v>
      </c>
      <c r="K29" s="69">
        <v>2.5299999999999998</v>
      </c>
      <c r="L29" s="11"/>
      <c r="M29" s="7"/>
    </row>
    <row r="30" spans="1:17">
      <c r="A30" s="7"/>
      <c r="B30" s="9" t="s">
        <v>24</v>
      </c>
      <c r="C30" s="69">
        <v>0.61</v>
      </c>
      <c r="D30" s="69">
        <v>0.51</v>
      </c>
      <c r="E30" s="69">
        <v>0.49</v>
      </c>
      <c r="F30" s="104">
        <v>2.5099999999999998</v>
      </c>
      <c r="G30" s="104">
        <v>1.59</v>
      </c>
      <c r="H30" s="104">
        <v>0.89</v>
      </c>
      <c r="I30" s="69">
        <v>0</v>
      </c>
      <c r="J30" s="69">
        <v>2.95</v>
      </c>
      <c r="K30" s="69">
        <v>1.42</v>
      </c>
      <c r="L30" s="11"/>
      <c r="M30" s="7"/>
    </row>
    <row r="31" spans="1:17">
      <c r="A31" s="7"/>
      <c r="B31" s="9" t="s">
        <v>28</v>
      </c>
      <c r="C31" s="69">
        <v>0.71</v>
      </c>
      <c r="D31" s="69">
        <v>0.31</v>
      </c>
      <c r="E31" s="69">
        <v>0.22</v>
      </c>
      <c r="F31" s="104">
        <v>1.28</v>
      </c>
      <c r="G31" s="104">
        <v>0.91</v>
      </c>
      <c r="H31" s="104">
        <v>1.1200000000000001</v>
      </c>
      <c r="I31" s="69">
        <v>0</v>
      </c>
      <c r="J31" s="69">
        <v>3.04</v>
      </c>
      <c r="K31" s="69">
        <v>3.11</v>
      </c>
      <c r="L31" s="11"/>
      <c r="M31" s="7"/>
    </row>
    <row r="32" spans="1:17">
      <c r="A32" s="7"/>
      <c r="B32" s="9" t="s">
        <v>32</v>
      </c>
      <c r="C32" s="69">
        <v>-0.02</v>
      </c>
      <c r="D32" s="69">
        <v>0.36</v>
      </c>
      <c r="E32" s="69">
        <v>0.11</v>
      </c>
      <c r="F32" s="104">
        <v>-0.24</v>
      </c>
      <c r="G32" s="104">
        <v>0.82</v>
      </c>
      <c r="H32" s="104">
        <v>0.51</v>
      </c>
      <c r="I32" s="69">
        <v>0</v>
      </c>
      <c r="J32" s="69">
        <v>1.1499999999999999</v>
      </c>
      <c r="K32" s="69">
        <v>1.99</v>
      </c>
      <c r="L32" s="11"/>
      <c r="M32" s="7"/>
    </row>
    <row r="33" spans="1:14">
      <c r="A33" s="7"/>
      <c r="B33" s="9" t="s">
        <v>29</v>
      </c>
      <c r="C33" s="69">
        <v>0.49</v>
      </c>
      <c r="D33" s="69">
        <v>0.3</v>
      </c>
      <c r="E33" s="69">
        <v>0.63</v>
      </c>
      <c r="F33" s="104">
        <v>2.5099999999999998</v>
      </c>
      <c r="G33" s="104">
        <v>0.51</v>
      </c>
      <c r="H33" s="104">
        <v>1.0900000000000001</v>
      </c>
      <c r="I33" s="69">
        <v>0</v>
      </c>
      <c r="J33" s="69">
        <v>1.51</v>
      </c>
      <c r="K33" s="69">
        <v>0.36</v>
      </c>
      <c r="L33" s="11"/>
      <c r="M33" s="7"/>
    </row>
    <row r="34" spans="1:14">
      <c r="A34" s="7"/>
      <c r="B34" s="9" t="s">
        <v>31</v>
      </c>
      <c r="C34" s="69">
        <v>0.4</v>
      </c>
      <c r="D34" s="69">
        <v>0.71</v>
      </c>
      <c r="E34" s="69">
        <v>0.34</v>
      </c>
      <c r="F34" s="104">
        <v>1.79</v>
      </c>
      <c r="G34" s="104">
        <v>1.87</v>
      </c>
      <c r="H34" s="104">
        <v>0.57999999999999996</v>
      </c>
      <c r="I34" s="69">
        <v>0</v>
      </c>
      <c r="J34" s="69">
        <v>4.63</v>
      </c>
      <c r="K34" s="69">
        <v>2.68</v>
      </c>
      <c r="L34" s="11"/>
      <c r="M34" s="7"/>
    </row>
    <row r="35" spans="1:14">
      <c r="A35" s="7"/>
      <c r="B35" s="9" t="s">
        <v>25</v>
      </c>
      <c r="C35" s="69">
        <v>0.78</v>
      </c>
      <c r="D35" s="69">
        <v>0.56999999999999995</v>
      </c>
      <c r="E35" s="69">
        <v>0.24</v>
      </c>
      <c r="F35" s="104">
        <v>1.61</v>
      </c>
      <c r="G35" s="104">
        <v>1.28</v>
      </c>
      <c r="H35" s="104">
        <v>1.04</v>
      </c>
      <c r="I35" s="69">
        <v>0</v>
      </c>
      <c r="J35" s="69">
        <v>4.72</v>
      </c>
      <c r="K35" s="69">
        <v>2.42</v>
      </c>
      <c r="L35" s="11"/>
      <c r="M35" s="7"/>
    </row>
    <row r="36" spans="1:14">
      <c r="A36" s="7"/>
      <c r="B36" s="9" t="s">
        <v>26</v>
      </c>
      <c r="C36" s="69">
        <v>0.41</v>
      </c>
      <c r="D36" s="69">
        <v>0.36</v>
      </c>
      <c r="E36" s="69">
        <v>0.28999999999999998</v>
      </c>
      <c r="F36" s="104">
        <v>2.02</v>
      </c>
      <c r="G36" s="104">
        <v>1.33</v>
      </c>
      <c r="H36" s="104">
        <v>0.92</v>
      </c>
      <c r="I36" s="69">
        <v>0</v>
      </c>
      <c r="J36" s="69">
        <v>2.94</v>
      </c>
      <c r="K36" s="69">
        <v>3.14</v>
      </c>
      <c r="L36" s="11"/>
      <c r="M36" s="7"/>
    </row>
    <row r="37" spans="1:14">
      <c r="A37" s="7"/>
      <c r="B37" s="9" t="s">
        <v>21</v>
      </c>
      <c r="C37" s="69">
        <v>0.55000000000000004</v>
      </c>
      <c r="D37" s="69">
        <v>0.63</v>
      </c>
      <c r="E37" s="69">
        <v>0.08</v>
      </c>
      <c r="F37" s="104">
        <v>2.12</v>
      </c>
      <c r="G37" s="104">
        <v>1.71</v>
      </c>
      <c r="H37" s="104">
        <v>0.56000000000000005</v>
      </c>
      <c r="I37" s="69">
        <v>0</v>
      </c>
      <c r="J37" s="69">
        <v>3.16</v>
      </c>
      <c r="K37" s="69">
        <v>1.79</v>
      </c>
      <c r="L37" s="11"/>
      <c r="M37" s="7"/>
    </row>
    <row r="38" spans="1:14">
      <c r="A38" s="7"/>
      <c r="B38" s="9" t="s">
        <v>17</v>
      </c>
      <c r="C38" s="69">
        <v>0.75</v>
      </c>
      <c r="D38" s="69">
        <v>0.62</v>
      </c>
      <c r="E38" s="69">
        <v>0</v>
      </c>
      <c r="F38" s="104">
        <v>2.4900000000000002</v>
      </c>
      <c r="G38" s="104">
        <v>2</v>
      </c>
      <c r="H38" s="104">
        <v>0.36</v>
      </c>
      <c r="I38" s="69">
        <v>5.2</v>
      </c>
      <c r="J38" s="69">
        <v>3.41</v>
      </c>
      <c r="K38" s="69">
        <v>2.65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5.32</v>
      </c>
      <c r="D13" s="77">
        <v>-1.7499999999999998</v>
      </c>
      <c r="E13" s="77">
        <v>1.94</v>
      </c>
      <c r="F13" s="103">
        <v>19.289999999999996</v>
      </c>
      <c r="G13" s="103">
        <v>10.050000000000001</v>
      </c>
      <c r="H13" s="103">
        <v>14.750000000000004</v>
      </c>
      <c r="I13" s="77">
        <v>38.229999999999997</v>
      </c>
      <c r="J13" s="77">
        <v>11.590000000000002</v>
      </c>
      <c r="K13" s="77">
        <v>16.649999999999999</v>
      </c>
      <c r="L13" s="11"/>
      <c r="M13" s="7"/>
    </row>
    <row r="14" spans="1:15">
      <c r="A14" s="7"/>
      <c r="B14" s="9" t="s">
        <v>6</v>
      </c>
      <c r="C14" s="69">
        <f>C13-AVERAGE(C15:C38)</f>
        <v>0.14291666666666725</v>
      </c>
      <c r="D14" s="69">
        <f t="shared" ref="D14:K14" si="0">D13-AVERAGE(D15:D38)</f>
        <v>-1.4412499999999999</v>
      </c>
      <c r="E14" s="69">
        <f t="shared" si="0"/>
        <v>-0.52958333333333307</v>
      </c>
      <c r="F14" s="104">
        <f t="shared" si="0"/>
        <v>2.9595833333333275</v>
      </c>
      <c r="G14" s="104">
        <f t="shared" si="0"/>
        <v>5.8749999999998082E-2</v>
      </c>
      <c r="H14" s="104">
        <f t="shared" si="0"/>
        <v>3.011666666666672</v>
      </c>
      <c r="I14" s="69">
        <f t="shared" si="0"/>
        <v>16.19458333333333</v>
      </c>
      <c r="J14" s="69">
        <f t="shared" si="0"/>
        <v>0.66375000000000384</v>
      </c>
      <c r="K14" s="69">
        <f t="shared" si="0"/>
        <v>-0.96624999999999872</v>
      </c>
      <c r="L14" s="11"/>
      <c r="M14" s="7"/>
    </row>
    <row r="15" spans="1:15">
      <c r="A15" s="7"/>
      <c r="B15" s="9" t="s">
        <v>23</v>
      </c>
      <c r="C15" s="69">
        <v>4.5699999999999994</v>
      </c>
      <c r="D15" s="69">
        <v>1.0000000000000009E-2</v>
      </c>
      <c r="E15" s="69">
        <v>0.75</v>
      </c>
      <c r="F15" s="104">
        <v>13.3</v>
      </c>
      <c r="G15" s="104">
        <v>7.02</v>
      </c>
      <c r="H15" s="104">
        <v>9.1</v>
      </c>
      <c r="I15" s="69">
        <v>0</v>
      </c>
      <c r="J15" s="69">
        <v>2.86</v>
      </c>
      <c r="K15" s="69">
        <v>11.25</v>
      </c>
      <c r="L15" s="11"/>
      <c r="M15" s="7"/>
      <c r="N15" s="17" t="s">
        <v>7</v>
      </c>
      <c r="O15" s="66">
        <f>+K17</f>
        <v>13.560000000000002</v>
      </c>
    </row>
    <row r="16" spans="1:15">
      <c r="A16" s="7"/>
      <c r="B16" s="9" t="s">
        <v>11</v>
      </c>
      <c r="C16" s="69">
        <v>2.94</v>
      </c>
      <c r="D16" s="69">
        <v>-2.1999999999999997</v>
      </c>
      <c r="E16" s="69">
        <v>5.6</v>
      </c>
      <c r="F16" s="104">
        <v>23.28</v>
      </c>
      <c r="G16" s="104">
        <v>16.079999999999998</v>
      </c>
      <c r="H16" s="104">
        <v>16.2</v>
      </c>
      <c r="I16" s="69">
        <v>43.07</v>
      </c>
      <c r="J16" s="69">
        <v>18.689999999999998</v>
      </c>
      <c r="K16" s="69">
        <v>28.529999999999998</v>
      </c>
      <c r="L16" s="11"/>
      <c r="M16" s="7"/>
      <c r="N16" s="17" t="s">
        <v>5</v>
      </c>
      <c r="O16" s="109"/>
    </row>
    <row r="17" spans="1:17">
      <c r="A17" s="7"/>
      <c r="B17" s="19" t="s">
        <v>30</v>
      </c>
      <c r="C17" s="72">
        <v>5.93</v>
      </c>
      <c r="D17" s="72">
        <v>-0.35</v>
      </c>
      <c r="E17" s="72">
        <v>2.08</v>
      </c>
      <c r="F17" s="72">
        <v>19.73</v>
      </c>
      <c r="G17" s="72">
        <v>8.39</v>
      </c>
      <c r="H17" s="72">
        <v>14.75</v>
      </c>
      <c r="I17" s="72">
        <v>37.56</v>
      </c>
      <c r="J17" s="72">
        <v>10.460000000000003</v>
      </c>
      <c r="K17" s="72">
        <v>13.560000000000002</v>
      </c>
      <c r="L17" s="11"/>
      <c r="M17" s="7"/>
    </row>
    <row r="18" spans="1:17">
      <c r="A18" s="7"/>
      <c r="B18" s="9" t="s">
        <v>12</v>
      </c>
      <c r="C18" s="69">
        <v>2.36</v>
      </c>
      <c r="D18" s="69">
        <v>0.29000000000000004</v>
      </c>
      <c r="E18" s="69">
        <v>4.9999999999999878E-2</v>
      </c>
      <c r="F18" s="104">
        <v>22.380000000000003</v>
      </c>
      <c r="G18" s="104">
        <v>13.63</v>
      </c>
      <c r="H18" s="104">
        <v>21.899999999999995</v>
      </c>
      <c r="I18" s="69">
        <v>38.46</v>
      </c>
      <c r="J18" s="69">
        <v>20.350000000000001</v>
      </c>
      <c r="K18" s="69">
        <v>25.509999999999998</v>
      </c>
      <c r="L18" s="11"/>
      <c r="M18" s="7"/>
    </row>
    <row r="19" spans="1:17">
      <c r="A19" s="7"/>
      <c r="B19" s="67" t="s">
        <v>10</v>
      </c>
      <c r="C19" s="69">
        <v>2.83</v>
      </c>
      <c r="D19" s="69">
        <v>-0.19</v>
      </c>
      <c r="E19" s="69">
        <v>0.47000000000000003</v>
      </c>
      <c r="F19" s="104">
        <v>10.43</v>
      </c>
      <c r="G19" s="104">
        <v>7.0299999999999994</v>
      </c>
      <c r="H19" s="104">
        <v>6.3199999999999994</v>
      </c>
      <c r="I19" s="69">
        <v>29.390000000000004</v>
      </c>
      <c r="J19" s="69">
        <v>-2.06</v>
      </c>
      <c r="K19" s="69">
        <v>-0.26000000000000068</v>
      </c>
      <c r="L19" s="11"/>
      <c r="M19" s="7"/>
    </row>
    <row r="20" spans="1:17">
      <c r="A20" s="7"/>
      <c r="B20" s="9" t="s">
        <v>13</v>
      </c>
      <c r="C20" s="69">
        <v>5.88</v>
      </c>
      <c r="D20" s="69">
        <v>-0.75999999999999979</v>
      </c>
      <c r="E20" s="69">
        <v>5.1300000000000017</v>
      </c>
      <c r="F20" s="104">
        <v>18.150000000000002</v>
      </c>
      <c r="G20" s="104">
        <v>12.66</v>
      </c>
      <c r="H20" s="104">
        <v>15.340000000000002</v>
      </c>
      <c r="I20" s="69">
        <v>39.349999999999994</v>
      </c>
      <c r="J20" s="69">
        <v>13.1</v>
      </c>
      <c r="K20" s="69">
        <v>29.63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13.410000000000002</v>
      </c>
      <c r="D21" s="69">
        <v>1.7599999999999998</v>
      </c>
      <c r="E21" s="69">
        <v>2.8099999999999996</v>
      </c>
      <c r="F21" s="104">
        <v>30.290000000000003</v>
      </c>
      <c r="G21" s="104">
        <v>14.5</v>
      </c>
      <c r="H21" s="104">
        <v>25.639999999999997</v>
      </c>
      <c r="I21" s="69">
        <v>57.430000000000007</v>
      </c>
      <c r="J21" s="69">
        <v>24.259999999999998</v>
      </c>
      <c r="K21" s="69">
        <v>14.649999999999999</v>
      </c>
      <c r="L21" s="11"/>
      <c r="M21" s="7"/>
      <c r="N21" s="17">
        <v>2009</v>
      </c>
      <c r="O21" s="80">
        <f>+C17</f>
        <v>5.93</v>
      </c>
      <c r="P21" s="80">
        <f>+F17</f>
        <v>19.73</v>
      </c>
      <c r="Q21" s="80">
        <f>+I17</f>
        <v>37.56</v>
      </c>
    </row>
    <row r="22" spans="1:17">
      <c r="A22" s="7"/>
      <c r="B22" s="9" t="s">
        <v>27</v>
      </c>
      <c r="C22" s="69">
        <v>2.93</v>
      </c>
      <c r="D22" s="69">
        <v>1.75</v>
      </c>
      <c r="E22" s="69">
        <v>1.5400000000000003</v>
      </c>
      <c r="F22" s="104">
        <v>8.379999999999999</v>
      </c>
      <c r="G22" s="104">
        <v>7.9600000000000009</v>
      </c>
      <c r="H22" s="104">
        <v>7.71</v>
      </c>
      <c r="I22" s="69">
        <v>0</v>
      </c>
      <c r="J22" s="69">
        <v>4.8699999999999992</v>
      </c>
      <c r="K22" s="69">
        <v>12.970000000000002</v>
      </c>
      <c r="L22" s="11"/>
      <c r="M22" s="7"/>
      <c r="N22" s="17">
        <v>2010</v>
      </c>
      <c r="O22" s="80">
        <f>+D17</f>
        <v>-0.35</v>
      </c>
      <c r="P22" s="80">
        <f>+G17</f>
        <v>8.39</v>
      </c>
      <c r="Q22" s="80">
        <f>+J17</f>
        <v>10.460000000000003</v>
      </c>
    </row>
    <row r="23" spans="1:17">
      <c r="A23" s="7"/>
      <c r="B23" s="9" t="s">
        <v>16</v>
      </c>
      <c r="C23" s="69">
        <v>2.1499999999999995</v>
      </c>
      <c r="D23" s="69">
        <v>1.6900000000000002</v>
      </c>
      <c r="E23" s="69">
        <v>2.08</v>
      </c>
      <c r="F23" s="104">
        <v>13.170000000000002</v>
      </c>
      <c r="G23" s="104">
        <v>11.370000000000001</v>
      </c>
      <c r="H23" s="104">
        <v>9.6</v>
      </c>
      <c r="I23" s="69">
        <v>0</v>
      </c>
      <c r="J23" s="69">
        <v>17.440000000000001</v>
      </c>
      <c r="K23" s="69">
        <v>20.47</v>
      </c>
      <c r="L23" s="11"/>
      <c r="M23" s="7"/>
      <c r="N23" s="17">
        <v>2011</v>
      </c>
      <c r="O23" s="80">
        <f>+E17</f>
        <v>2.08</v>
      </c>
      <c r="P23" s="80">
        <f>+H17</f>
        <v>14.75</v>
      </c>
      <c r="Q23" s="80">
        <f>+K17</f>
        <v>13.560000000000002</v>
      </c>
    </row>
    <row r="24" spans="1:17">
      <c r="A24" s="7"/>
      <c r="B24" s="9" t="s">
        <v>18</v>
      </c>
      <c r="C24" s="69">
        <v>4.0999999999999996</v>
      </c>
      <c r="D24" s="69">
        <v>-11.950000000000001</v>
      </c>
      <c r="E24" s="69">
        <v>3.5500000000000003</v>
      </c>
      <c r="F24" s="104">
        <v>17.400000000000002</v>
      </c>
      <c r="G24" s="104">
        <v>0.26999999999999869</v>
      </c>
      <c r="H24" s="104">
        <v>14.13</v>
      </c>
      <c r="I24" s="69">
        <v>35.209999999999994</v>
      </c>
      <c r="J24" s="69">
        <v>0.84000000000000052</v>
      </c>
      <c r="K24" s="69">
        <v>20.970000000000002</v>
      </c>
      <c r="L24" s="11"/>
      <c r="M24" s="7"/>
    </row>
    <row r="25" spans="1:17">
      <c r="A25" s="7"/>
      <c r="B25" s="9" t="s">
        <v>8</v>
      </c>
      <c r="C25" s="69">
        <v>5.4799999999999986</v>
      </c>
      <c r="D25" s="69">
        <v>-8.5500000000000007</v>
      </c>
      <c r="E25" s="69">
        <v>1.4100000000000001</v>
      </c>
      <c r="F25" s="104">
        <v>21.450000000000003</v>
      </c>
      <c r="G25" s="104">
        <v>9.9700000000000006</v>
      </c>
      <c r="H25" s="104">
        <v>19.47</v>
      </c>
      <c r="I25" s="69">
        <v>44.000000000000007</v>
      </c>
      <c r="J25" s="69">
        <v>15.309999999999999</v>
      </c>
      <c r="K25" s="69">
        <v>24.509999999999998</v>
      </c>
      <c r="L25" s="11"/>
      <c r="M25" s="7"/>
    </row>
    <row r="26" spans="1:17">
      <c r="A26" s="7"/>
      <c r="B26" s="9" t="s">
        <v>20</v>
      </c>
      <c r="C26" s="69">
        <v>7.83</v>
      </c>
      <c r="D26" s="69">
        <v>1.26</v>
      </c>
      <c r="E26" s="69">
        <v>3.29</v>
      </c>
      <c r="F26" s="104">
        <v>17.98</v>
      </c>
      <c r="G26" s="104">
        <v>13.219999999999999</v>
      </c>
      <c r="H26" s="104">
        <v>13.17</v>
      </c>
      <c r="I26" s="69">
        <v>37.75</v>
      </c>
      <c r="J26" s="69">
        <v>9.6100000000000012</v>
      </c>
      <c r="K26" s="69">
        <v>19.299999999999997</v>
      </c>
      <c r="L26" s="11"/>
      <c r="M26" s="7"/>
    </row>
    <row r="27" spans="1:17">
      <c r="A27" s="7"/>
      <c r="B27" s="9" t="s">
        <v>22</v>
      </c>
      <c r="C27" s="69">
        <v>9.5</v>
      </c>
      <c r="D27" s="69">
        <v>0.82</v>
      </c>
      <c r="E27" s="69">
        <v>4.22</v>
      </c>
      <c r="F27" s="104">
        <v>22.590000000000003</v>
      </c>
      <c r="G27" s="104">
        <v>9.0599999999999987</v>
      </c>
      <c r="H27" s="104">
        <v>18.87</v>
      </c>
      <c r="I27" s="69">
        <v>51.550000000000004</v>
      </c>
      <c r="J27" s="69">
        <v>18.53</v>
      </c>
      <c r="K27" s="69">
        <v>25.120000000000005</v>
      </c>
      <c r="L27" s="11"/>
      <c r="M27" s="7"/>
    </row>
    <row r="28" spans="1:17">
      <c r="A28" s="7"/>
      <c r="B28" s="9" t="s">
        <v>19</v>
      </c>
      <c r="C28" s="69">
        <v>8.68</v>
      </c>
      <c r="D28" s="69">
        <v>1.31</v>
      </c>
      <c r="E28" s="69">
        <v>2.67</v>
      </c>
      <c r="F28" s="104">
        <v>17.449999999999996</v>
      </c>
      <c r="G28" s="104">
        <v>11.12</v>
      </c>
      <c r="H28" s="104">
        <v>9.7999999999999989</v>
      </c>
      <c r="I28" s="69">
        <v>38.299999999999997</v>
      </c>
      <c r="J28" s="69">
        <v>11.54</v>
      </c>
      <c r="K28" s="69">
        <v>13.059999999999999</v>
      </c>
      <c r="L28" s="11"/>
      <c r="M28" s="7"/>
    </row>
    <row r="29" spans="1:17">
      <c r="A29" s="7"/>
      <c r="B29" s="9" t="s">
        <v>15</v>
      </c>
      <c r="C29" s="69">
        <v>3.09</v>
      </c>
      <c r="D29" s="69">
        <v>-3.7499999999999996</v>
      </c>
      <c r="E29" s="69">
        <v>2.12</v>
      </c>
      <c r="F29" s="104">
        <v>17.680000000000003</v>
      </c>
      <c r="G29" s="104">
        <v>10.5</v>
      </c>
      <c r="H29" s="104">
        <v>11.79</v>
      </c>
      <c r="I29" s="69">
        <v>38.360000000000007</v>
      </c>
      <c r="J29" s="69">
        <v>13.639999999999999</v>
      </c>
      <c r="K29" s="69">
        <v>20.810000000000002</v>
      </c>
      <c r="L29" s="11"/>
      <c r="M29" s="7"/>
    </row>
    <row r="30" spans="1:17">
      <c r="A30" s="7"/>
      <c r="B30" s="9" t="s">
        <v>24</v>
      </c>
      <c r="C30" s="69">
        <v>4.4200000000000008</v>
      </c>
      <c r="D30" s="69">
        <v>6.0000000000000053E-2</v>
      </c>
      <c r="E30" s="69">
        <v>3.0100000000000002</v>
      </c>
      <c r="F30" s="104">
        <v>12.69</v>
      </c>
      <c r="G30" s="104">
        <v>8.9400000000000013</v>
      </c>
      <c r="H30" s="104">
        <v>8.8099999999999987</v>
      </c>
      <c r="I30" s="69">
        <v>0</v>
      </c>
      <c r="J30" s="69">
        <v>6.66</v>
      </c>
      <c r="K30" s="69">
        <v>12.459999999999999</v>
      </c>
      <c r="L30" s="11"/>
      <c r="M30" s="7"/>
    </row>
    <row r="31" spans="1:17">
      <c r="A31" s="7"/>
      <c r="B31" s="9" t="s">
        <v>28</v>
      </c>
      <c r="C31" s="69">
        <v>8.5599999999999987</v>
      </c>
      <c r="D31" s="69">
        <v>2.2300000000000004</v>
      </c>
      <c r="E31" s="69">
        <v>2.2200000000000002</v>
      </c>
      <c r="F31" s="104">
        <v>9.24</v>
      </c>
      <c r="G31" s="104">
        <v>6.49</v>
      </c>
      <c r="H31" s="104">
        <v>12.18</v>
      </c>
      <c r="I31" s="69">
        <v>0</v>
      </c>
      <c r="J31" s="69">
        <v>4.7799999999999994</v>
      </c>
      <c r="K31" s="69">
        <v>20.009999999999998</v>
      </c>
      <c r="L31" s="11"/>
      <c r="M31" s="7"/>
    </row>
    <row r="32" spans="1:17">
      <c r="A32" s="7"/>
      <c r="B32" s="9" t="s">
        <v>32</v>
      </c>
      <c r="C32" s="69">
        <v>2.4700000000000002</v>
      </c>
      <c r="D32" s="69">
        <v>-4.08</v>
      </c>
      <c r="E32" s="69">
        <v>0.8</v>
      </c>
      <c r="F32" s="104">
        <v>6.7999999999999989</v>
      </c>
      <c r="G32" s="104">
        <v>3.1199999999999997</v>
      </c>
      <c r="H32" s="104">
        <v>-19.139999999999997</v>
      </c>
      <c r="I32" s="69">
        <v>0</v>
      </c>
      <c r="J32" s="69">
        <v>1.1600000000000001</v>
      </c>
      <c r="K32" s="69">
        <v>15.23</v>
      </c>
      <c r="L32" s="11"/>
      <c r="M32" s="7"/>
    </row>
    <row r="33" spans="1:14">
      <c r="A33" s="7"/>
      <c r="B33" s="9" t="s">
        <v>29</v>
      </c>
      <c r="C33" s="69">
        <v>4.9799999999999995</v>
      </c>
      <c r="D33" s="69">
        <v>2.8499999999999996</v>
      </c>
      <c r="E33" s="69">
        <v>2.04</v>
      </c>
      <c r="F33" s="104">
        <v>15.450000000000003</v>
      </c>
      <c r="G33" s="104">
        <v>4.1500000000000004</v>
      </c>
      <c r="H33" s="104">
        <v>6.2100000000000009</v>
      </c>
      <c r="I33" s="69">
        <v>0</v>
      </c>
      <c r="J33" s="69">
        <v>8.2500000000000018</v>
      </c>
      <c r="K33" s="69">
        <v>6</v>
      </c>
      <c r="L33" s="11"/>
      <c r="M33" s="7"/>
    </row>
    <row r="34" spans="1:14">
      <c r="A34" s="7"/>
      <c r="B34" s="9" t="s">
        <v>31</v>
      </c>
      <c r="C34" s="69">
        <v>1.99</v>
      </c>
      <c r="D34" s="69">
        <v>2.5099999999999998</v>
      </c>
      <c r="E34" s="69">
        <v>3.27</v>
      </c>
      <c r="F34" s="104">
        <v>9.6499999999999986</v>
      </c>
      <c r="G34" s="104">
        <v>15</v>
      </c>
      <c r="H34" s="104">
        <v>12.88</v>
      </c>
      <c r="I34" s="69">
        <v>0</v>
      </c>
      <c r="J34" s="69">
        <v>18.100000000000001</v>
      </c>
      <c r="K34" s="69">
        <v>25.79</v>
      </c>
      <c r="L34" s="11"/>
      <c r="M34" s="7"/>
    </row>
    <row r="35" spans="1:14">
      <c r="A35" s="7"/>
      <c r="B35" s="9" t="s">
        <v>25</v>
      </c>
      <c r="C35" s="69">
        <v>3.7</v>
      </c>
      <c r="D35" s="69">
        <v>0.42</v>
      </c>
      <c r="E35" s="69">
        <v>1.4800000000000002</v>
      </c>
      <c r="F35" s="104">
        <v>13.75</v>
      </c>
      <c r="G35" s="104">
        <v>7.24</v>
      </c>
      <c r="H35" s="104">
        <v>7.94</v>
      </c>
      <c r="I35" s="69">
        <v>0</v>
      </c>
      <c r="J35" s="69">
        <v>4.57</v>
      </c>
      <c r="K35" s="69">
        <v>11.28</v>
      </c>
      <c r="L35" s="11"/>
      <c r="M35" s="7"/>
    </row>
    <row r="36" spans="1:14">
      <c r="A36" s="7"/>
      <c r="B36" s="9" t="s">
        <v>26</v>
      </c>
      <c r="C36" s="69">
        <v>0.6</v>
      </c>
      <c r="D36" s="69">
        <v>3.09</v>
      </c>
      <c r="E36" s="69">
        <v>1.17</v>
      </c>
      <c r="F36" s="104">
        <v>14.73</v>
      </c>
      <c r="G36" s="104">
        <v>13.68</v>
      </c>
      <c r="H36" s="104">
        <v>10.879999999999999</v>
      </c>
      <c r="I36" s="69">
        <v>0</v>
      </c>
      <c r="J36" s="69">
        <v>6.75</v>
      </c>
      <c r="K36" s="69">
        <v>8.99</v>
      </c>
      <c r="L36" s="11"/>
      <c r="M36" s="7"/>
    </row>
    <row r="37" spans="1:14">
      <c r="A37" s="7"/>
      <c r="B37" s="9" t="s">
        <v>21</v>
      </c>
      <c r="C37" s="69">
        <v>6.24</v>
      </c>
      <c r="D37" s="69">
        <v>3.62</v>
      </c>
      <c r="E37" s="69">
        <v>4.99</v>
      </c>
      <c r="F37" s="104">
        <v>14.129999999999999</v>
      </c>
      <c r="G37" s="104">
        <v>15.530000000000001</v>
      </c>
      <c r="H37" s="104">
        <v>14.48</v>
      </c>
      <c r="I37" s="69">
        <v>0</v>
      </c>
      <c r="J37" s="69">
        <v>21.099999999999998</v>
      </c>
      <c r="K37" s="69">
        <v>26.08</v>
      </c>
      <c r="L37" s="11"/>
      <c r="M37" s="7"/>
    </row>
    <row r="38" spans="1:14">
      <c r="A38" s="7"/>
      <c r="B38" s="9" t="s">
        <v>17</v>
      </c>
      <c r="C38" s="69">
        <v>9.6100000000000012</v>
      </c>
      <c r="D38" s="69">
        <v>0.74999999999999989</v>
      </c>
      <c r="E38" s="69">
        <v>2.52</v>
      </c>
      <c r="F38" s="104">
        <v>21.829999999999995</v>
      </c>
      <c r="G38" s="104">
        <v>12.860000000000001</v>
      </c>
      <c r="H38" s="104">
        <v>13.69</v>
      </c>
      <c r="I38" s="69">
        <v>38.419999999999995</v>
      </c>
      <c r="J38" s="69">
        <v>11.42</v>
      </c>
      <c r="K38" s="69">
        <v>16.87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0.14000000000000001</v>
      </c>
      <c r="D13" s="77">
        <v>0.55000000000000004</v>
      </c>
      <c r="E13" s="77">
        <v>0.39</v>
      </c>
      <c r="F13" s="103">
        <v>1.89</v>
      </c>
      <c r="G13" s="103">
        <v>2.62</v>
      </c>
      <c r="H13" s="103">
        <v>2.87</v>
      </c>
      <c r="I13" s="77">
        <v>8.3699999999999992</v>
      </c>
      <c r="J13" s="77">
        <v>0.8</v>
      </c>
      <c r="K13" s="77">
        <v>4.42</v>
      </c>
      <c r="L13" s="11"/>
      <c r="M13" s="7"/>
    </row>
    <row r="14" spans="1:15">
      <c r="A14" s="7"/>
      <c r="B14" s="9" t="s">
        <v>6</v>
      </c>
      <c r="C14" s="69">
        <f>C13-AVERAGE(C15:C38)</f>
        <v>-0.17750000000000005</v>
      </c>
      <c r="D14" s="69">
        <f t="shared" ref="D14:K14" si="0">D13-AVERAGE(D15:D38)</f>
        <v>9.1250000000000053E-2</v>
      </c>
      <c r="E14" s="69">
        <f t="shared" si="0"/>
        <v>0.20583333333333334</v>
      </c>
      <c r="F14" s="104">
        <f t="shared" si="0"/>
        <v>-0.1712499999999999</v>
      </c>
      <c r="G14" s="104">
        <f t="shared" si="0"/>
        <v>0.37750000000000083</v>
      </c>
      <c r="H14" s="104">
        <f t="shared" si="0"/>
        <v>0.63583333333333369</v>
      </c>
      <c r="I14" s="69">
        <f t="shared" si="0"/>
        <v>3.8166666666666655</v>
      </c>
      <c r="J14" s="69">
        <f t="shared" si="0"/>
        <v>-0.38791666666666669</v>
      </c>
      <c r="K14" s="69">
        <f t="shared" si="0"/>
        <v>0.65999999999999881</v>
      </c>
      <c r="L14" s="11"/>
      <c r="M14" s="7"/>
    </row>
    <row r="15" spans="1:15">
      <c r="A15" s="7"/>
      <c r="B15" s="9" t="s">
        <v>23</v>
      </c>
      <c r="C15" s="69">
        <v>-0.11</v>
      </c>
      <c r="D15" s="69">
        <v>0.6</v>
      </c>
      <c r="E15" s="69">
        <v>7.0000000000000007E-2</v>
      </c>
      <c r="F15" s="104">
        <v>1.75</v>
      </c>
      <c r="G15" s="104">
        <v>2.23</v>
      </c>
      <c r="H15" s="104">
        <v>1.99</v>
      </c>
      <c r="I15" s="69">
        <v>0</v>
      </c>
      <c r="J15" s="69">
        <v>-0.35</v>
      </c>
      <c r="K15" s="69">
        <v>3.01</v>
      </c>
      <c r="L15" s="11"/>
      <c r="M15" s="7"/>
      <c r="N15" s="17" t="s">
        <v>7</v>
      </c>
      <c r="O15" s="66">
        <f>+K17</f>
        <v>4.54</v>
      </c>
    </row>
    <row r="16" spans="1:15">
      <c r="A16" s="7"/>
      <c r="B16" s="9" t="s">
        <v>11</v>
      </c>
      <c r="C16" s="69">
        <v>0.15</v>
      </c>
      <c r="D16" s="69">
        <v>-0.9</v>
      </c>
      <c r="E16" s="69">
        <v>0.05</v>
      </c>
      <c r="F16" s="104">
        <v>2.23</v>
      </c>
      <c r="G16" s="104">
        <v>-0.18</v>
      </c>
      <c r="H16" s="104">
        <v>2.36</v>
      </c>
      <c r="I16" s="69">
        <v>8.56</v>
      </c>
      <c r="J16" s="69">
        <v>-0.94</v>
      </c>
      <c r="K16" s="69">
        <v>6.8</v>
      </c>
      <c r="L16" s="11"/>
      <c r="M16" s="7"/>
      <c r="N16" s="17" t="s">
        <v>5</v>
      </c>
      <c r="O16" s="18">
        <f>100-O15</f>
        <v>95.46</v>
      </c>
    </row>
    <row r="17" spans="1:17">
      <c r="A17" s="7"/>
      <c r="B17" s="19" t="s">
        <v>30</v>
      </c>
      <c r="C17" s="72">
        <v>0.04</v>
      </c>
      <c r="D17" s="72">
        <v>0.93</v>
      </c>
      <c r="E17" s="72">
        <v>0.71</v>
      </c>
      <c r="F17" s="72">
        <v>1.79</v>
      </c>
      <c r="G17" s="72">
        <v>3.31</v>
      </c>
      <c r="H17" s="72">
        <v>3.41</v>
      </c>
      <c r="I17" s="72">
        <v>8.49</v>
      </c>
      <c r="J17" s="72">
        <v>0.88</v>
      </c>
      <c r="K17" s="72">
        <v>4.54</v>
      </c>
      <c r="L17" s="11"/>
      <c r="M17" s="7"/>
    </row>
    <row r="18" spans="1:17">
      <c r="A18" s="7"/>
      <c r="B18" s="9" t="s">
        <v>12</v>
      </c>
      <c r="C18" s="69">
        <v>-0.19</v>
      </c>
      <c r="D18" s="69">
        <v>-0.27</v>
      </c>
      <c r="E18" s="69">
        <v>-0.32</v>
      </c>
      <c r="F18" s="104">
        <v>1.18</v>
      </c>
      <c r="G18" s="104">
        <v>1.84</v>
      </c>
      <c r="H18" s="104">
        <v>2.7</v>
      </c>
      <c r="I18" s="69">
        <v>7.39</v>
      </c>
      <c r="J18" s="69">
        <v>4.74</v>
      </c>
      <c r="K18" s="69">
        <v>3.93</v>
      </c>
      <c r="L18" s="11"/>
      <c r="M18" s="7"/>
    </row>
    <row r="19" spans="1:17">
      <c r="A19" s="7"/>
      <c r="B19" s="9" t="s">
        <v>10</v>
      </c>
      <c r="C19" s="69">
        <v>-0.02</v>
      </c>
      <c r="D19" s="69">
        <v>0.19</v>
      </c>
      <c r="E19" s="69">
        <v>-0.28999999999999998</v>
      </c>
      <c r="F19" s="104">
        <v>2.11</v>
      </c>
      <c r="G19" s="104">
        <v>1.98</v>
      </c>
      <c r="H19" s="104">
        <v>2.46</v>
      </c>
      <c r="I19" s="69">
        <v>7.94</v>
      </c>
      <c r="J19" s="69">
        <v>-1.33</v>
      </c>
      <c r="K19" s="69">
        <v>4.8099999999999996</v>
      </c>
      <c r="L19" s="11"/>
      <c r="M19" s="7"/>
    </row>
    <row r="20" spans="1:17">
      <c r="A20" s="7"/>
      <c r="B20" s="9" t="s">
        <v>13</v>
      </c>
      <c r="C20" s="69">
        <v>0.51</v>
      </c>
      <c r="D20" s="69">
        <v>-0.47</v>
      </c>
      <c r="E20" s="69">
        <v>0.1</v>
      </c>
      <c r="F20" s="104">
        <v>2.09</v>
      </c>
      <c r="G20" s="104">
        <v>0.41</v>
      </c>
      <c r="H20" s="104">
        <v>2.15</v>
      </c>
      <c r="I20" s="69">
        <v>9.7200000000000006</v>
      </c>
      <c r="J20" s="69">
        <v>-0.22</v>
      </c>
      <c r="K20" s="69">
        <v>5.63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0.99</v>
      </c>
      <c r="D21" s="69">
        <v>0.94</v>
      </c>
      <c r="E21" s="69">
        <v>-0.08</v>
      </c>
      <c r="F21" s="104">
        <v>2.71</v>
      </c>
      <c r="G21" s="104">
        <v>2.13</v>
      </c>
      <c r="H21" s="104">
        <v>2.04</v>
      </c>
      <c r="I21" s="69">
        <v>14.17</v>
      </c>
      <c r="J21" s="69">
        <v>2.5499999999999998</v>
      </c>
      <c r="K21" s="69">
        <v>3.04</v>
      </c>
      <c r="L21" s="11"/>
      <c r="M21" s="7"/>
      <c r="N21" s="17">
        <v>2009</v>
      </c>
      <c r="O21" s="80">
        <f>+C17</f>
        <v>0.04</v>
      </c>
      <c r="P21" s="80">
        <f>+F17</f>
        <v>1.79</v>
      </c>
      <c r="Q21" s="80">
        <f>+I17</f>
        <v>8.49</v>
      </c>
    </row>
    <row r="22" spans="1:17">
      <c r="A22" s="7"/>
      <c r="B22" s="9" t="s">
        <v>27</v>
      </c>
      <c r="C22" s="69">
        <v>0.68</v>
      </c>
      <c r="D22" s="69">
        <v>0.76</v>
      </c>
      <c r="E22" s="69">
        <v>0.21</v>
      </c>
      <c r="F22" s="104">
        <v>2.6</v>
      </c>
      <c r="G22" s="104">
        <v>2.38</v>
      </c>
      <c r="H22" s="104">
        <v>2.4900000000000002</v>
      </c>
      <c r="I22" s="69">
        <v>0</v>
      </c>
      <c r="J22" s="69">
        <v>0.89</v>
      </c>
      <c r="K22" s="69">
        <v>3.79</v>
      </c>
      <c r="L22" s="11"/>
      <c r="M22" s="7"/>
      <c r="N22" s="17">
        <v>2010</v>
      </c>
      <c r="O22" s="80">
        <f>+D17</f>
        <v>0.93</v>
      </c>
      <c r="P22" s="80">
        <f>+G17</f>
        <v>3.31</v>
      </c>
      <c r="Q22" s="80">
        <f>+J17</f>
        <v>0.88</v>
      </c>
    </row>
    <row r="23" spans="1:17">
      <c r="A23" s="7"/>
      <c r="B23" s="9" t="s">
        <v>16</v>
      </c>
      <c r="C23" s="69">
        <v>0.2</v>
      </c>
      <c r="D23" s="69">
        <v>0.77</v>
      </c>
      <c r="E23" s="69">
        <v>0.31</v>
      </c>
      <c r="F23" s="104">
        <v>2.5</v>
      </c>
      <c r="G23" s="104">
        <v>2.8</v>
      </c>
      <c r="H23" s="104">
        <v>2.81</v>
      </c>
      <c r="I23" s="69">
        <v>0</v>
      </c>
      <c r="J23" s="69">
        <v>1.76</v>
      </c>
      <c r="K23" s="69">
        <v>4.09</v>
      </c>
      <c r="L23" s="11"/>
      <c r="M23" s="7"/>
      <c r="N23" s="17">
        <v>2011</v>
      </c>
      <c r="O23" s="80">
        <f>+E17</f>
        <v>0.71</v>
      </c>
      <c r="P23" s="80">
        <f>+H17</f>
        <v>3.41</v>
      </c>
      <c r="Q23" s="80">
        <f>+K17</f>
        <v>4.54</v>
      </c>
    </row>
    <row r="24" spans="1:17">
      <c r="A24" s="7"/>
      <c r="B24" s="9" t="s">
        <v>18</v>
      </c>
      <c r="C24" s="69">
        <v>-0.17</v>
      </c>
      <c r="D24" s="69">
        <v>0.35</v>
      </c>
      <c r="E24" s="69">
        <v>0.2</v>
      </c>
      <c r="F24" s="104">
        <v>1.59</v>
      </c>
      <c r="G24" s="104">
        <v>1.51</v>
      </c>
      <c r="H24" s="104">
        <v>2.3199999999999998</v>
      </c>
      <c r="I24" s="69">
        <v>7.43</v>
      </c>
      <c r="J24" s="69">
        <v>-0.22</v>
      </c>
      <c r="K24" s="69">
        <v>3.88</v>
      </c>
      <c r="L24" s="11"/>
      <c r="M24" s="7"/>
    </row>
    <row r="25" spans="1:17">
      <c r="A25" s="7"/>
      <c r="B25" s="9" t="s">
        <v>8</v>
      </c>
      <c r="C25" s="69">
        <v>0.31</v>
      </c>
      <c r="D25" s="69">
        <v>0.43</v>
      </c>
      <c r="E25" s="69">
        <v>0.56999999999999995</v>
      </c>
      <c r="F25" s="104">
        <v>1.91</v>
      </c>
      <c r="G25" s="104">
        <v>2.83</v>
      </c>
      <c r="H25" s="104">
        <v>2.67</v>
      </c>
      <c r="I25" s="69">
        <v>7.85</v>
      </c>
      <c r="J25" s="69">
        <v>0.91</v>
      </c>
      <c r="K25" s="69">
        <v>4.54</v>
      </c>
      <c r="L25" s="11"/>
      <c r="M25" s="7"/>
    </row>
    <row r="26" spans="1:17">
      <c r="A26" s="7"/>
      <c r="B26" s="9" t="s">
        <v>20</v>
      </c>
      <c r="C26" s="69">
        <v>0.08</v>
      </c>
      <c r="D26" s="69">
        <v>0.46</v>
      </c>
      <c r="E26" s="69">
        <v>0.1</v>
      </c>
      <c r="F26" s="104">
        <v>1.4</v>
      </c>
      <c r="G26" s="104">
        <v>2.4500000000000002</v>
      </c>
      <c r="H26" s="104">
        <v>1.81</v>
      </c>
      <c r="I26" s="69">
        <v>5.36</v>
      </c>
      <c r="J26" s="69">
        <v>1.31</v>
      </c>
      <c r="K26" s="69">
        <v>3.17</v>
      </c>
      <c r="L26" s="11"/>
      <c r="M26" s="7"/>
    </row>
    <row r="27" spans="1:17">
      <c r="A27" s="7"/>
      <c r="B27" s="9" t="s">
        <v>22</v>
      </c>
      <c r="C27" s="69">
        <v>-0.12</v>
      </c>
      <c r="D27" s="69">
        <v>0.11</v>
      </c>
      <c r="E27" s="69">
        <v>-0.01</v>
      </c>
      <c r="F27" s="104">
        <v>1.45</v>
      </c>
      <c r="G27" s="104">
        <v>3.09</v>
      </c>
      <c r="H27" s="104">
        <v>2.41</v>
      </c>
      <c r="I27" s="69">
        <v>10.18</v>
      </c>
      <c r="J27" s="69">
        <v>1.82</v>
      </c>
      <c r="K27" s="69">
        <v>4.28</v>
      </c>
      <c r="L27" s="11"/>
      <c r="M27" s="7"/>
    </row>
    <row r="28" spans="1:17">
      <c r="A28" s="7"/>
      <c r="B28" s="9" t="s">
        <v>19</v>
      </c>
      <c r="C28" s="69">
        <v>0.9</v>
      </c>
      <c r="D28" s="69">
        <v>0.62</v>
      </c>
      <c r="E28" s="69">
        <v>0.47</v>
      </c>
      <c r="F28" s="104">
        <v>2.17</v>
      </c>
      <c r="G28" s="104">
        <v>2.0699999999999998</v>
      </c>
      <c r="H28" s="104">
        <v>2.5299999999999998</v>
      </c>
      <c r="I28" s="69">
        <v>8.84</v>
      </c>
      <c r="J28" s="69">
        <v>0.18</v>
      </c>
      <c r="K28" s="69">
        <v>2.4500000000000002</v>
      </c>
      <c r="L28" s="11"/>
      <c r="M28" s="7"/>
    </row>
    <row r="29" spans="1:17">
      <c r="A29" s="7"/>
      <c r="B29" s="9" t="s">
        <v>15</v>
      </c>
      <c r="C29" s="69">
        <v>-0.06</v>
      </c>
      <c r="D29" s="69">
        <v>0.43</v>
      </c>
      <c r="E29" s="69">
        <v>0.82</v>
      </c>
      <c r="F29" s="104">
        <v>1.48</v>
      </c>
      <c r="G29" s="104">
        <v>2.14</v>
      </c>
      <c r="H29" s="104">
        <v>2.0699999999999998</v>
      </c>
      <c r="I29" s="69">
        <v>6.78</v>
      </c>
      <c r="J29" s="69">
        <v>0.2</v>
      </c>
      <c r="K29" s="69">
        <v>2.42</v>
      </c>
      <c r="L29" s="11"/>
      <c r="M29" s="7"/>
    </row>
    <row r="30" spans="1:17">
      <c r="A30" s="7"/>
      <c r="B30" s="9" t="s">
        <v>24</v>
      </c>
      <c r="C30" s="69">
        <v>0.78</v>
      </c>
      <c r="D30" s="69">
        <v>0.38</v>
      </c>
      <c r="E30" s="69">
        <v>7.0000000000000007E-2</v>
      </c>
      <c r="F30" s="104">
        <v>2.4700000000000002</v>
      </c>
      <c r="G30" s="104">
        <v>2.6</v>
      </c>
      <c r="H30" s="104">
        <v>2.76</v>
      </c>
      <c r="I30" s="69">
        <v>0</v>
      </c>
      <c r="J30" s="69">
        <v>1.08</v>
      </c>
      <c r="K30" s="69">
        <v>2.56</v>
      </c>
      <c r="L30" s="11"/>
      <c r="M30" s="7"/>
    </row>
    <row r="31" spans="1:17">
      <c r="A31" s="7"/>
      <c r="B31" s="9" t="s">
        <v>28</v>
      </c>
      <c r="C31" s="69">
        <v>0.41</v>
      </c>
      <c r="D31" s="69">
        <v>0.42</v>
      </c>
      <c r="E31" s="69">
        <v>0.35</v>
      </c>
      <c r="F31" s="104">
        <v>2.2999999999999998</v>
      </c>
      <c r="G31" s="104">
        <v>1.22</v>
      </c>
      <c r="H31" s="104">
        <v>1.74</v>
      </c>
      <c r="I31" s="69">
        <v>0</v>
      </c>
      <c r="J31" s="69">
        <v>-0.5</v>
      </c>
      <c r="K31" s="69">
        <v>4.8899999999999997</v>
      </c>
      <c r="L31" s="11"/>
      <c r="M31" s="7"/>
    </row>
    <row r="32" spans="1:17">
      <c r="A32" s="7"/>
      <c r="B32" s="9" t="s">
        <v>32</v>
      </c>
      <c r="C32" s="69">
        <v>0.04</v>
      </c>
      <c r="D32" s="69">
        <v>1.07</v>
      </c>
      <c r="E32" s="69">
        <v>0.33</v>
      </c>
      <c r="F32" s="104">
        <v>1.9</v>
      </c>
      <c r="G32" s="104">
        <v>3.22</v>
      </c>
      <c r="H32" s="104">
        <v>1.23</v>
      </c>
      <c r="I32" s="69">
        <v>0</v>
      </c>
      <c r="J32" s="69">
        <v>1.25</v>
      </c>
      <c r="K32" s="69">
        <v>2.1</v>
      </c>
      <c r="L32" s="11"/>
      <c r="M32" s="7"/>
    </row>
    <row r="33" spans="1:14">
      <c r="A33" s="7"/>
      <c r="B33" s="9" t="s">
        <v>29</v>
      </c>
      <c r="C33" s="69">
        <v>0.97</v>
      </c>
      <c r="D33" s="69">
        <v>0.75</v>
      </c>
      <c r="E33" s="69">
        <v>0.47</v>
      </c>
      <c r="F33" s="104">
        <v>2.41</v>
      </c>
      <c r="G33" s="104">
        <v>1.55</v>
      </c>
      <c r="H33" s="104">
        <v>1.9</v>
      </c>
      <c r="I33" s="69">
        <v>0</v>
      </c>
      <c r="J33" s="69">
        <v>1.05</v>
      </c>
      <c r="K33" s="69">
        <v>4.9800000000000004</v>
      </c>
      <c r="L33" s="11"/>
      <c r="M33" s="7"/>
    </row>
    <row r="34" spans="1:14">
      <c r="A34" s="7"/>
      <c r="B34" s="9" t="s">
        <v>31</v>
      </c>
      <c r="C34" s="69">
        <v>-0.16</v>
      </c>
      <c r="D34" s="69">
        <v>0.64</v>
      </c>
      <c r="E34" s="69">
        <v>-0.22</v>
      </c>
      <c r="F34" s="104">
        <v>1.37</v>
      </c>
      <c r="G34" s="104">
        <v>1.98</v>
      </c>
      <c r="H34" s="104">
        <v>1.9</v>
      </c>
      <c r="I34" s="69">
        <v>0</v>
      </c>
      <c r="J34" s="69">
        <v>2.93</v>
      </c>
      <c r="K34" s="69">
        <v>3.81</v>
      </c>
      <c r="L34" s="11"/>
      <c r="M34" s="7"/>
    </row>
    <row r="35" spans="1:14">
      <c r="A35" s="7"/>
      <c r="B35" s="9" t="s">
        <v>25</v>
      </c>
      <c r="C35" s="69">
        <v>0.74</v>
      </c>
      <c r="D35" s="69">
        <v>0.73</v>
      </c>
      <c r="E35" s="69">
        <v>-0.2</v>
      </c>
      <c r="F35" s="104">
        <v>3.01</v>
      </c>
      <c r="G35" s="104">
        <v>3.19</v>
      </c>
      <c r="H35" s="104">
        <v>1.7</v>
      </c>
      <c r="I35" s="69">
        <v>0</v>
      </c>
      <c r="J35" s="69">
        <v>2.37</v>
      </c>
      <c r="K35" s="69">
        <v>2.25</v>
      </c>
      <c r="L35" s="11"/>
      <c r="M35" s="7"/>
    </row>
    <row r="36" spans="1:14">
      <c r="A36" s="7"/>
      <c r="B36" s="9" t="s">
        <v>26</v>
      </c>
      <c r="C36" s="69">
        <v>0.56000000000000005</v>
      </c>
      <c r="D36" s="69">
        <v>1</v>
      </c>
      <c r="E36" s="69">
        <v>0.31</v>
      </c>
      <c r="F36" s="104">
        <v>2.99</v>
      </c>
      <c r="G36" s="104">
        <v>4.05</v>
      </c>
      <c r="H36" s="104">
        <v>1.62</v>
      </c>
      <c r="I36" s="69">
        <v>0</v>
      </c>
      <c r="J36" s="69">
        <v>3.66</v>
      </c>
      <c r="K36" s="69">
        <v>0.93</v>
      </c>
      <c r="L36" s="11"/>
      <c r="M36" s="7"/>
    </row>
    <row r="37" spans="1:14">
      <c r="A37" s="7"/>
      <c r="B37" s="9" t="s">
        <v>21</v>
      </c>
      <c r="C37" s="69">
        <v>1.0900000000000001</v>
      </c>
      <c r="D37" s="69">
        <v>0.51</v>
      </c>
      <c r="E37" s="69">
        <v>0.17</v>
      </c>
      <c r="F37" s="104">
        <v>2.86</v>
      </c>
      <c r="G37" s="104">
        <v>2.37</v>
      </c>
      <c r="H37" s="104">
        <v>1.81</v>
      </c>
      <c r="I37" s="69">
        <v>0</v>
      </c>
      <c r="J37" s="69">
        <v>1.68</v>
      </c>
      <c r="K37" s="69">
        <v>4.97</v>
      </c>
      <c r="L37" s="11"/>
      <c r="M37" s="7"/>
    </row>
    <row r="38" spans="1:14">
      <c r="A38" s="7"/>
      <c r="B38" s="9" t="s">
        <v>17</v>
      </c>
      <c r="C38" s="69">
        <v>0</v>
      </c>
      <c r="D38" s="69">
        <v>0.56000000000000005</v>
      </c>
      <c r="E38" s="69">
        <v>0.23</v>
      </c>
      <c r="F38" s="104">
        <v>1.2</v>
      </c>
      <c r="G38" s="104">
        <v>2.65</v>
      </c>
      <c r="H38" s="104">
        <v>2.74</v>
      </c>
      <c r="I38" s="69">
        <v>6.57</v>
      </c>
      <c r="J38" s="69">
        <v>2.81</v>
      </c>
      <c r="K38" s="69">
        <v>3.37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0.68</v>
      </c>
      <c r="D13" s="77">
        <v>0.33</v>
      </c>
      <c r="E13" s="77">
        <v>0.4</v>
      </c>
      <c r="F13" s="103">
        <v>1.46</v>
      </c>
      <c r="G13" s="103">
        <v>1.2</v>
      </c>
      <c r="H13" s="103">
        <v>0.96</v>
      </c>
      <c r="I13" s="77">
        <v>6.28</v>
      </c>
      <c r="J13" s="77">
        <v>3.11</v>
      </c>
      <c r="K13" s="77">
        <v>2.2599999999999998</v>
      </c>
      <c r="L13" s="11"/>
      <c r="M13" s="7"/>
    </row>
    <row r="14" spans="1:15">
      <c r="A14" s="7"/>
      <c r="B14" s="9" t="s">
        <v>6</v>
      </c>
      <c r="C14" s="69">
        <f>C13-AVERAGE(C15:C38)</f>
        <v>-2.6666666666666505E-2</v>
      </c>
      <c r="D14" s="69">
        <f t="shared" ref="D14:K14" si="0">D13-AVERAGE(D15:D38)</f>
        <v>4.4583333333333364E-2</v>
      </c>
      <c r="E14" s="69">
        <f t="shared" si="0"/>
        <v>-0.17749999999999999</v>
      </c>
      <c r="F14" s="104">
        <f t="shared" si="0"/>
        <v>-0.1208333333333329</v>
      </c>
      <c r="G14" s="104">
        <f t="shared" si="0"/>
        <v>-2.5000000000000355E-2</v>
      </c>
      <c r="H14" s="104">
        <f t="shared" si="0"/>
        <v>-0.21583333333333354</v>
      </c>
      <c r="I14" s="69">
        <f t="shared" si="0"/>
        <v>2.7974999999999999</v>
      </c>
      <c r="J14" s="69">
        <f t="shared" si="0"/>
        <v>-0.61249999999999982</v>
      </c>
      <c r="K14" s="69">
        <f t="shared" si="0"/>
        <v>0.14541666666666631</v>
      </c>
      <c r="L14" s="11"/>
      <c r="M14" s="7"/>
    </row>
    <row r="15" spans="1:15">
      <c r="A15" s="7"/>
      <c r="B15" s="9" t="s">
        <v>23</v>
      </c>
      <c r="C15" s="70">
        <v>1.04</v>
      </c>
      <c r="D15" s="70">
        <v>0.13</v>
      </c>
      <c r="E15" s="70">
        <v>0.9</v>
      </c>
      <c r="F15" s="104">
        <v>1.64</v>
      </c>
      <c r="G15" s="104">
        <v>1.0900000000000001</v>
      </c>
      <c r="H15" s="104">
        <v>1.99</v>
      </c>
      <c r="I15" s="70">
        <v>0</v>
      </c>
      <c r="J15" s="70">
        <v>3.15</v>
      </c>
      <c r="K15" s="70">
        <v>3.7</v>
      </c>
      <c r="L15" s="11"/>
      <c r="M15" s="7"/>
      <c r="N15" s="17" t="s">
        <v>7</v>
      </c>
      <c r="O15" s="66">
        <f>+K17</f>
        <v>2.09</v>
      </c>
    </row>
    <row r="16" spans="1:15">
      <c r="A16" s="7"/>
      <c r="B16" s="9" t="s">
        <v>11</v>
      </c>
      <c r="C16" s="71">
        <v>2.1</v>
      </c>
      <c r="D16" s="71">
        <v>0.1</v>
      </c>
      <c r="E16" s="71">
        <v>0.92</v>
      </c>
      <c r="F16" s="105">
        <v>3.03</v>
      </c>
      <c r="G16" s="105">
        <v>2.59</v>
      </c>
      <c r="H16" s="105">
        <v>2.27</v>
      </c>
      <c r="I16" s="71">
        <v>8.11</v>
      </c>
      <c r="J16" s="71">
        <v>4.55</v>
      </c>
      <c r="K16" s="69">
        <v>4.1500000000000004</v>
      </c>
      <c r="L16" s="11"/>
      <c r="M16" s="7"/>
      <c r="N16" s="17" t="s">
        <v>5</v>
      </c>
      <c r="O16" s="18">
        <f>100-O15</f>
        <v>97.91</v>
      </c>
    </row>
    <row r="17" spans="1:17">
      <c r="A17" s="7"/>
      <c r="B17" s="19" t="s">
        <v>30</v>
      </c>
      <c r="C17" s="72">
        <v>0.38</v>
      </c>
      <c r="D17" s="72">
        <v>0.25</v>
      </c>
      <c r="E17" s="72">
        <v>0.27</v>
      </c>
      <c r="F17" s="72">
        <v>1.1399999999999999</v>
      </c>
      <c r="G17" s="72">
        <v>0.99</v>
      </c>
      <c r="H17" s="72">
        <v>0.72</v>
      </c>
      <c r="I17" s="72">
        <v>5.91</v>
      </c>
      <c r="J17" s="72">
        <v>2.23</v>
      </c>
      <c r="K17" s="72">
        <v>2.09</v>
      </c>
      <c r="L17" s="11"/>
      <c r="M17" s="7"/>
    </row>
    <row r="18" spans="1:17">
      <c r="A18" s="7"/>
      <c r="B18" s="9" t="s">
        <v>12</v>
      </c>
      <c r="C18" s="69">
        <v>1.06</v>
      </c>
      <c r="D18" s="69">
        <v>0.09</v>
      </c>
      <c r="E18" s="69">
        <v>0.82</v>
      </c>
      <c r="F18" s="104">
        <v>1.89</v>
      </c>
      <c r="G18" s="104">
        <v>1.01</v>
      </c>
      <c r="H18" s="104">
        <v>2.92</v>
      </c>
      <c r="I18" s="69">
        <v>7.97</v>
      </c>
      <c r="J18" s="69">
        <v>3.82</v>
      </c>
      <c r="K18" s="69">
        <v>5.08</v>
      </c>
      <c r="L18" s="11"/>
      <c r="M18" s="7"/>
    </row>
    <row r="19" spans="1:17">
      <c r="A19" s="7"/>
      <c r="B19" s="67" t="s">
        <v>10</v>
      </c>
      <c r="C19" s="70">
        <v>0.52</v>
      </c>
      <c r="D19" s="70">
        <v>0.83</v>
      </c>
      <c r="E19" s="70">
        <v>-0.05</v>
      </c>
      <c r="F19" s="104">
        <v>1.06</v>
      </c>
      <c r="G19" s="104">
        <v>1.47</v>
      </c>
      <c r="H19" s="104">
        <v>-0.28000000000000003</v>
      </c>
      <c r="I19" s="70">
        <v>6.31</v>
      </c>
      <c r="J19" s="70">
        <v>3.19</v>
      </c>
      <c r="K19" s="70">
        <v>0.1</v>
      </c>
      <c r="L19" s="11"/>
      <c r="M19" s="7"/>
    </row>
    <row r="20" spans="1:17">
      <c r="A20" s="7"/>
      <c r="B20" s="9" t="s">
        <v>13</v>
      </c>
      <c r="C20" s="70">
        <v>0.53</v>
      </c>
      <c r="D20" s="70">
        <v>0.27</v>
      </c>
      <c r="E20" s="70">
        <v>0.74</v>
      </c>
      <c r="F20" s="104">
        <v>1.42</v>
      </c>
      <c r="G20" s="104">
        <v>1.88</v>
      </c>
      <c r="H20" s="104">
        <v>1.3</v>
      </c>
      <c r="I20" s="70">
        <v>5.0599999999999996</v>
      </c>
      <c r="J20" s="70">
        <v>3.48</v>
      </c>
      <c r="K20" s="70">
        <v>1.83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1.57</v>
      </c>
      <c r="D21" s="69">
        <v>0.52</v>
      </c>
      <c r="E21" s="69">
        <v>1.02</v>
      </c>
      <c r="F21" s="104">
        <v>2.3199999999999998</v>
      </c>
      <c r="G21" s="104">
        <v>1.1599999999999999</v>
      </c>
      <c r="H21" s="104">
        <v>1.99</v>
      </c>
      <c r="I21" s="69">
        <v>5.6</v>
      </c>
      <c r="J21" s="69">
        <v>6.38</v>
      </c>
      <c r="K21" s="69">
        <v>2.78</v>
      </c>
      <c r="L21" s="11"/>
      <c r="M21" s="7"/>
      <c r="N21" s="17">
        <v>2009</v>
      </c>
      <c r="O21" s="80">
        <f>+C17</f>
        <v>0.38</v>
      </c>
      <c r="P21" s="80">
        <f>+F17</f>
        <v>1.1399999999999999</v>
      </c>
      <c r="Q21" s="80">
        <f>+I17</f>
        <v>5.91</v>
      </c>
    </row>
    <row r="22" spans="1:17">
      <c r="A22" s="7"/>
      <c r="B22" s="9" t="s">
        <v>27</v>
      </c>
      <c r="C22" s="69">
        <v>0.15</v>
      </c>
      <c r="D22" s="69">
        <v>0.01</v>
      </c>
      <c r="E22" s="69">
        <v>0.11</v>
      </c>
      <c r="F22" s="104">
        <v>1.06</v>
      </c>
      <c r="G22" s="104">
        <v>0.62</v>
      </c>
      <c r="H22" s="104">
        <v>0.21</v>
      </c>
      <c r="I22" s="69">
        <v>0</v>
      </c>
      <c r="J22" s="69">
        <v>2.33</v>
      </c>
      <c r="K22" s="69">
        <v>0.75</v>
      </c>
      <c r="L22" s="11"/>
      <c r="M22" s="7"/>
      <c r="N22" s="17">
        <v>2010</v>
      </c>
      <c r="O22" s="80">
        <f>+D17</f>
        <v>0.25</v>
      </c>
      <c r="P22" s="80">
        <f>+G17</f>
        <v>0.99</v>
      </c>
      <c r="Q22" s="80">
        <f>+J17</f>
        <v>2.23</v>
      </c>
    </row>
    <row r="23" spans="1:17">
      <c r="A23" s="7"/>
      <c r="B23" s="9" t="s">
        <v>16</v>
      </c>
      <c r="C23" s="69">
        <v>1.1299999999999999</v>
      </c>
      <c r="D23" s="69">
        <v>0.34</v>
      </c>
      <c r="E23" s="69">
        <v>1.24</v>
      </c>
      <c r="F23" s="104">
        <v>1.86</v>
      </c>
      <c r="G23" s="104">
        <v>0.71</v>
      </c>
      <c r="H23" s="104">
        <v>1.48</v>
      </c>
      <c r="I23" s="69">
        <v>0</v>
      </c>
      <c r="J23" s="69">
        <v>2.29</v>
      </c>
      <c r="K23" s="69">
        <v>2.27</v>
      </c>
      <c r="L23" s="11"/>
      <c r="M23" s="7"/>
      <c r="N23" s="17">
        <v>2011</v>
      </c>
      <c r="O23" s="80">
        <f>+E17</f>
        <v>0.27</v>
      </c>
      <c r="P23" s="80">
        <f>+H17</f>
        <v>0.72</v>
      </c>
      <c r="Q23" s="80">
        <f>+K17</f>
        <v>2.09</v>
      </c>
    </row>
    <row r="24" spans="1:17">
      <c r="A24" s="7"/>
      <c r="B24" s="9" t="s">
        <v>18</v>
      </c>
      <c r="C24" s="69">
        <v>0.69</v>
      </c>
      <c r="D24" s="69">
        <v>0.54</v>
      </c>
      <c r="E24" s="69">
        <v>0.59</v>
      </c>
      <c r="F24" s="104">
        <v>1.81</v>
      </c>
      <c r="G24" s="104">
        <v>1.24</v>
      </c>
      <c r="H24" s="104">
        <v>1.47</v>
      </c>
      <c r="I24" s="69">
        <v>5.75</v>
      </c>
      <c r="J24" s="69">
        <v>2.99</v>
      </c>
      <c r="K24" s="69">
        <v>3.09</v>
      </c>
      <c r="L24" s="11"/>
      <c r="M24" s="7"/>
    </row>
    <row r="25" spans="1:17">
      <c r="A25" s="7"/>
      <c r="B25" s="9" t="s">
        <v>8</v>
      </c>
      <c r="C25" s="69">
        <v>0.8</v>
      </c>
      <c r="D25" s="69">
        <v>0.28999999999999998</v>
      </c>
      <c r="E25" s="69">
        <v>0.22</v>
      </c>
      <c r="F25" s="104">
        <v>1.6</v>
      </c>
      <c r="G25" s="104">
        <v>1.04</v>
      </c>
      <c r="H25" s="104">
        <v>0.91</v>
      </c>
      <c r="I25" s="69">
        <v>6.45</v>
      </c>
      <c r="J25" s="69">
        <v>3.54</v>
      </c>
      <c r="K25" s="69">
        <v>2.92</v>
      </c>
      <c r="L25" s="11"/>
      <c r="M25" s="7"/>
    </row>
    <row r="26" spans="1:17">
      <c r="A26" s="7"/>
      <c r="B26" s="9" t="s">
        <v>20</v>
      </c>
      <c r="C26" s="69">
        <v>0.69</v>
      </c>
      <c r="D26" s="69">
        <v>0.26</v>
      </c>
      <c r="E26" s="69">
        <v>1.02</v>
      </c>
      <c r="F26" s="104">
        <v>1.53</v>
      </c>
      <c r="G26" s="104">
        <v>1.1200000000000001</v>
      </c>
      <c r="H26" s="104">
        <v>1.25</v>
      </c>
      <c r="I26" s="69">
        <v>6.27</v>
      </c>
      <c r="J26" s="69">
        <v>2.62</v>
      </c>
      <c r="K26" s="69">
        <v>1.73</v>
      </c>
      <c r="L26" s="11"/>
      <c r="M26" s="7"/>
    </row>
    <row r="27" spans="1:17">
      <c r="A27" s="7"/>
      <c r="B27" s="9" t="s">
        <v>22</v>
      </c>
      <c r="C27" s="69">
        <v>0.6</v>
      </c>
      <c r="D27" s="69">
        <v>-0.06</v>
      </c>
      <c r="E27" s="69">
        <v>0.41</v>
      </c>
      <c r="F27" s="104">
        <v>1.1299999999999999</v>
      </c>
      <c r="G27" s="104">
        <v>0.42</v>
      </c>
      <c r="H27" s="104">
        <v>0.97</v>
      </c>
      <c r="I27" s="69">
        <v>8.0500000000000007</v>
      </c>
      <c r="J27" s="69">
        <v>7.94</v>
      </c>
      <c r="K27" s="69">
        <v>1.0900000000000001</v>
      </c>
      <c r="L27" s="11"/>
      <c r="M27" s="7"/>
    </row>
    <row r="28" spans="1:17">
      <c r="A28" s="7"/>
      <c r="B28" s="9" t="s">
        <v>19</v>
      </c>
      <c r="C28" s="69">
        <v>0.53</v>
      </c>
      <c r="D28" s="69">
        <v>1.08</v>
      </c>
      <c r="E28" s="69">
        <v>0.23</v>
      </c>
      <c r="F28" s="104">
        <v>1.41</v>
      </c>
      <c r="G28" s="104">
        <v>1.36</v>
      </c>
      <c r="H28" s="104">
        <v>0.16</v>
      </c>
      <c r="I28" s="69">
        <v>4.75</v>
      </c>
      <c r="J28" s="69">
        <v>4.1500000000000004</v>
      </c>
      <c r="K28" s="69">
        <v>1.75</v>
      </c>
      <c r="L28" s="11"/>
      <c r="M28" s="7"/>
    </row>
    <row r="29" spans="1:17">
      <c r="A29" s="7"/>
      <c r="B29" s="9" t="s">
        <v>15</v>
      </c>
      <c r="C29" s="69">
        <v>1.1000000000000001</v>
      </c>
      <c r="D29" s="69">
        <v>0.84</v>
      </c>
      <c r="E29" s="69">
        <v>0.7</v>
      </c>
      <c r="F29" s="104">
        <v>1.55</v>
      </c>
      <c r="G29" s="104">
        <v>0.94</v>
      </c>
      <c r="H29" s="104">
        <v>0.95</v>
      </c>
      <c r="I29" s="69">
        <v>5.45</v>
      </c>
      <c r="J29" s="69">
        <v>2.72</v>
      </c>
      <c r="K29" s="69">
        <v>1.76</v>
      </c>
      <c r="L29" s="11"/>
      <c r="M29" s="7"/>
    </row>
    <row r="30" spans="1:17">
      <c r="A30" s="7"/>
      <c r="B30" s="9" t="s">
        <v>24</v>
      </c>
      <c r="C30" s="69">
        <v>0.57999999999999996</v>
      </c>
      <c r="D30" s="69">
        <v>-0.61</v>
      </c>
      <c r="E30" s="69">
        <v>1.33</v>
      </c>
      <c r="F30" s="104">
        <v>1.07</v>
      </c>
      <c r="G30" s="104">
        <v>1.57</v>
      </c>
      <c r="H30" s="104">
        <v>1.0900000000000001</v>
      </c>
      <c r="I30" s="69">
        <v>0</v>
      </c>
      <c r="J30" s="69">
        <v>4.68</v>
      </c>
      <c r="K30" s="69">
        <v>0.54</v>
      </c>
      <c r="L30" s="11"/>
      <c r="M30" s="7"/>
    </row>
    <row r="31" spans="1:17">
      <c r="A31" s="7"/>
      <c r="B31" s="9" t="s">
        <v>28</v>
      </c>
      <c r="C31" s="69">
        <v>0.08</v>
      </c>
      <c r="D31" s="69">
        <v>0.01</v>
      </c>
      <c r="E31" s="69">
        <v>-0.01</v>
      </c>
      <c r="F31" s="104">
        <v>-0.12</v>
      </c>
      <c r="G31" s="104">
        <v>0.28000000000000003</v>
      </c>
      <c r="H31" s="104">
        <v>0.08</v>
      </c>
      <c r="I31" s="69">
        <v>0</v>
      </c>
      <c r="J31" s="69">
        <v>0.76</v>
      </c>
      <c r="K31" s="69">
        <v>1.25</v>
      </c>
      <c r="L31" s="11"/>
      <c r="M31" s="7"/>
    </row>
    <row r="32" spans="1:17">
      <c r="A32" s="7"/>
      <c r="B32" s="9" t="s">
        <v>32</v>
      </c>
      <c r="C32" s="69">
        <v>0.04</v>
      </c>
      <c r="D32" s="69">
        <v>0.04</v>
      </c>
      <c r="E32" s="69">
        <v>0</v>
      </c>
      <c r="F32" s="104">
        <v>0.08</v>
      </c>
      <c r="G32" s="104">
        <v>0.2</v>
      </c>
      <c r="H32" s="104">
        <v>0.95</v>
      </c>
      <c r="I32" s="69">
        <v>0</v>
      </c>
      <c r="J32" s="69">
        <v>6.66</v>
      </c>
      <c r="K32" s="69">
        <v>2.48</v>
      </c>
      <c r="L32" s="11"/>
      <c r="M32" s="7"/>
    </row>
    <row r="33" spans="1:14">
      <c r="A33" s="7"/>
      <c r="B33" s="9" t="s">
        <v>29</v>
      </c>
      <c r="C33" s="69">
        <v>0.02</v>
      </c>
      <c r="D33" s="69">
        <v>0.42</v>
      </c>
      <c r="E33" s="69">
        <v>0.08</v>
      </c>
      <c r="F33" s="104">
        <v>2.29</v>
      </c>
      <c r="G33" s="104">
        <v>1.39</v>
      </c>
      <c r="H33" s="104">
        <v>1.42</v>
      </c>
      <c r="I33" s="69">
        <v>0</v>
      </c>
      <c r="J33" s="69">
        <v>3.2</v>
      </c>
      <c r="K33" s="69">
        <v>2.2200000000000002</v>
      </c>
      <c r="L33" s="11"/>
      <c r="M33" s="7"/>
    </row>
    <row r="34" spans="1:14">
      <c r="A34" s="7"/>
      <c r="B34" s="9" t="s">
        <v>31</v>
      </c>
      <c r="C34" s="69">
        <v>0.82</v>
      </c>
      <c r="D34" s="69">
        <v>7.0000000000000007E-2</v>
      </c>
      <c r="E34" s="69">
        <v>0.81</v>
      </c>
      <c r="F34" s="104">
        <v>1.95</v>
      </c>
      <c r="G34" s="104">
        <v>2.1800000000000002</v>
      </c>
      <c r="H34" s="104">
        <v>0.96</v>
      </c>
      <c r="I34" s="69">
        <v>0</v>
      </c>
      <c r="J34" s="69">
        <v>2.04</v>
      </c>
      <c r="K34" s="69">
        <v>1.52</v>
      </c>
      <c r="L34" s="11"/>
      <c r="M34" s="7"/>
    </row>
    <row r="35" spans="1:14">
      <c r="A35" s="7"/>
      <c r="B35" s="9" t="s">
        <v>25</v>
      </c>
      <c r="C35" s="69">
        <v>0.86</v>
      </c>
      <c r="D35" s="69">
        <v>0</v>
      </c>
      <c r="E35" s="69">
        <v>0.56000000000000005</v>
      </c>
      <c r="F35" s="104">
        <v>1.58</v>
      </c>
      <c r="G35" s="104">
        <v>1.01</v>
      </c>
      <c r="H35" s="104">
        <v>0.69</v>
      </c>
      <c r="I35" s="69">
        <v>0</v>
      </c>
      <c r="J35" s="69">
        <v>2.81</v>
      </c>
      <c r="K35" s="69">
        <v>1.78</v>
      </c>
      <c r="L35" s="11"/>
      <c r="M35" s="7"/>
    </row>
    <row r="36" spans="1:14">
      <c r="A36" s="7"/>
      <c r="B36" s="9" t="s">
        <v>26</v>
      </c>
      <c r="C36" s="69">
        <v>0.52</v>
      </c>
      <c r="D36" s="69">
        <v>0.8</v>
      </c>
      <c r="E36" s="69">
        <v>0.16</v>
      </c>
      <c r="F36" s="104">
        <v>2.98</v>
      </c>
      <c r="G36" s="104">
        <v>1.32</v>
      </c>
      <c r="H36" s="104">
        <v>0.69</v>
      </c>
      <c r="I36" s="69">
        <v>0</v>
      </c>
      <c r="J36" s="69">
        <v>1.46</v>
      </c>
      <c r="K36" s="69">
        <v>0.81</v>
      </c>
      <c r="L36" s="11"/>
      <c r="M36" s="7"/>
    </row>
    <row r="37" spans="1:14">
      <c r="A37" s="7"/>
      <c r="B37" s="9" t="s">
        <v>21</v>
      </c>
      <c r="C37" s="69">
        <v>0.23</v>
      </c>
      <c r="D37" s="69">
        <v>-0.06</v>
      </c>
      <c r="E37" s="69">
        <v>1.1200000000000001</v>
      </c>
      <c r="F37" s="104">
        <v>1.08</v>
      </c>
      <c r="G37" s="104">
        <v>1.74</v>
      </c>
      <c r="H37" s="104">
        <v>1.28</v>
      </c>
      <c r="I37" s="69">
        <v>0</v>
      </c>
      <c r="J37" s="69">
        <v>7.22</v>
      </c>
      <c r="K37" s="69">
        <v>2.33</v>
      </c>
      <c r="L37" s="11"/>
      <c r="M37" s="7"/>
    </row>
    <row r="38" spans="1:14">
      <c r="A38" s="7"/>
      <c r="B38" s="9" t="s">
        <v>17</v>
      </c>
      <c r="C38" s="69">
        <v>0.92</v>
      </c>
      <c r="D38" s="69">
        <v>0.69</v>
      </c>
      <c r="E38" s="69">
        <v>0.67</v>
      </c>
      <c r="F38" s="104">
        <v>2.58</v>
      </c>
      <c r="G38" s="104">
        <v>2.0699999999999998</v>
      </c>
      <c r="H38" s="104">
        <v>2.75</v>
      </c>
      <c r="I38" s="69">
        <v>7.9</v>
      </c>
      <c r="J38" s="69">
        <v>5.13</v>
      </c>
      <c r="K38" s="69">
        <v>2.73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0.11</v>
      </c>
      <c r="D13" s="77">
        <v>-0.42000000000000004</v>
      </c>
      <c r="E13" s="77">
        <v>0.25</v>
      </c>
      <c r="F13" s="103">
        <v>-0.45</v>
      </c>
      <c r="G13" s="103">
        <v>-3.31</v>
      </c>
      <c r="H13" s="103">
        <v>-0.11</v>
      </c>
      <c r="I13" s="77">
        <v>0.43000000000000005</v>
      </c>
      <c r="J13" s="77">
        <v>-3.6</v>
      </c>
      <c r="K13" s="77">
        <v>-1.76</v>
      </c>
      <c r="L13" s="11"/>
      <c r="M13" s="7"/>
    </row>
    <row r="14" spans="1:15">
      <c r="A14" s="7"/>
      <c r="B14" s="9" t="s">
        <v>6</v>
      </c>
      <c r="C14" s="69">
        <f>C13-AVERAGE(C15:C38)</f>
        <v>9.3749999999999986E-2</v>
      </c>
      <c r="D14" s="69">
        <f t="shared" ref="D14:K14" si="0">D13-AVERAGE(D15:D38)</f>
        <v>-0.26208333333333333</v>
      </c>
      <c r="E14" s="69">
        <f t="shared" si="0"/>
        <v>0.12791666666666668</v>
      </c>
      <c r="F14" s="104">
        <f t="shared" si="0"/>
        <v>-0.33625000000000005</v>
      </c>
      <c r="G14" s="104">
        <f t="shared" si="0"/>
        <v>-2.9341666666666666</v>
      </c>
      <c r="H14" s="104">
        <f t="shared" si="0"/>
        <v>-0.73583333333333323</v>
      </c>
      <c r="I14" s="69">
        <f t="shared" si="0"/>
        <v>5.6666666666666754E-2</v>
      </c>
      <c r="J14" s="69">
        <f t="shared" si="0"/>
        <v>-3.0137499999999999</v>
      </c>
      <c r="K14" s="69">
        <f t="shared" si="0"/>
        <v>-1.6166666666666667</v>
      </c>
      <c r="L14" s="11"/>
      <c r="M14" s="7"/>
    </row>
    <row r="15" spans="1:15">
      <c r="A15" s="7"/>
      <c r="B15" s="9" t="s">
        <v>23</v>
      </c>
      <c r="C15" s="70">
        <v>0.54</v>
      </c>
      <c r="D15" s="70">
        <v>-0.01</v>
      </c>
      <c r="E15" s="70">
        <v>-0.15</v>
      </c>
      <c r="F15" s="104">
        <v>-0.2</v>
      </c>
      <c r="G15" s="104">
        <v>-0.66</v>
      </c>
      <c r="H15" s="104">
        <v>-0.34</v>
      </c>
      <c r="I15" s="70">
        <v>0</v>
      </c>
      <c r="J15" s="70">
        <v>-2.92</v>
      </c>
      <c r="K15" s="70">
        <v>-1.67</v>
      </c>
      <c r="L15" s="11"/>
      <c r="M15" s="7"/>
      <c r="N15" s="17" t="s">
        <v>7</v>
      </c>
      <c r="O15" s="66">
        <f>+K17*-1</f>
        <v>4.01</v>
      </c>
    </row>
    <row r="16" spans="1:15">
      <c r="A16" s="7"/>
      <c r="B16" s="9" t="s">
        <v>11</v>
      </c>
      <c r="C16" s="71">
        <v>0.19</v>
      </c>
      <c r="D16" s="71">
        <v>0.28000000000000003</v>
      </c>
      <c r="E16" s="71">
        <v>0.53</v>
      </c>
      <c r="F16" s="105">
        <v>1.73</v>
      </c>
      <c r="G16" s="105">
        <v>1.4</v>
      </c>
      <c r="H16" s="105">
        <v>0.56000000000000005</v>
      </c>
      <c r="I16" s="71">
        <v>2.62</v>
      </c>
      <c r="J16" s="71">
        <v>4.08</v>
      </c>
      <c r="K16" s="69">
        <v>6.9999999999999951E-2</v>
      </c>
      <c r="L16" s="11"/>
      <c r="M16" s="7"/>
      <c r="N16" s="17" t="s">
        <v>5</v>
      </c>
      <c r="O16" s="18">
        <f>100-O15</f>
        <v>95.99</v>
      </c>
    </row>
    <row r="17" spans="1:17">
      <c r="A17" s="7"/>
      <c r="B17" s="19" t="s">
        <v>30</v>
      </c>
      <c r="C17" s="72">
        <v>0.52</v>
      </c>
      <c r="D17" s="72">
        <v>-0.63</v>
      </c>
      <c r="E17" s="72">
        <v>0.13</v>
      </c>
      <c r="F17" s="72">
        <v>-0.98</v>
      </c>
      <c r="G17" s="72">
        <v>-7.3900000000000006</v>
      </c>
      <c r="H17" s="72">
        <v>-1.6600000000000001</v>
      </c>
      <c r="I17" s="72">
        <v>1.1499999999999999</v>
      </c>
      <c r="J17" s="72">
        <v>-8.0399999999999991</v>
      </c>
      <c r="K17" s="72">
        <v>-4.01</v>
      </c>
      <c r="L17" s="11"/>
      <c r="M17" s="7"/>
    </row>
    <row r="18" spans="1:17">
      <c r="A18" s="7"/>
      <c r="B18" s="9" t="s">
        <v>12</v>
      </c>
      <c r="C18" s="69">
        <v>7.0000000000000007E-2</v>
      </c>
      <c r="D18" s="69">
        <v>0.12</v>
      </c>
      <c r="E18" s="69">
        <v>0.61</v>
      </c>
      <c r="F18" s="104">
        <v>0.21000000000000002</v>
      </c>
      <c r="G18" s="104">
        <v>0.24</v>
      </c>
      <c r="H18" s="104">
        <v>-0.49</v>
      </c>
      <c r="I18" s="69">
        <v>-0.39999999999999997</v>
      </c>
      <c r="J18" s="69">
        <v>0.73</v>
      </c>
      <c r="K18" s="69">
        <v>-0.22</v>
      </c>
      <c r="L18" s="11"/>
      <c r="M18" s="7"/>
    </row>
    <row r="19" spans="1:17">
      <c r="A19" s="7"/>
      <c r="B19" s="9" t="s">
        <v>10</v>
      </c>
      <c r="C19" s="70">
        <v>-1.63</v>
      </c>
      <c r="D19" s="70">
        <v>-1.75</v>
      </c>
      <c r="E19" s="70">
        <v>-0.21000000000000002</v>
      </c>
      <c r="F19" s="104">
        <v>-3.55</v>
      </c>
      <c r="G19" s="104">
        <v>-6</v>
      </c>
      <c r="H19" s="104">
        <v>-2.4500000000000002</v>
      </c>
      <c r="I19" s="70">
        <v>-7.0600000000000005</v>
      </c>
      <c r="J19" s="70">
        <v>-10.7</v>
      </c>
      <c r="K19" s="70">
        <v>-6.22</v>
      </c>
      <c r="L19" s="11"/>
      <c r="M19" s="7"/>
    </row>
    <row r="20" spans="1:17">
      <c r="A20" s="7"/>
      <c r="B20" s="9" t="s">
        <v>13</v>
      </c>
      <c r="C20" s="69">
        <v>0.04</v>
      </c>
      <c r="D20" s="69">
        <v>0.13</v>
      </c>
      <c r="E20" s="69">
        <v>0.26</v>
      </c>
      <c r="F20" s="104">
        <v>0.41000000000000003</v>
      </c>
      <c r="G20" s="104">
        <v>0.79</v>
      </c>
      <c r="H20" s="104">
        <v>0.47</v>
      </c>
      <c r="I20" s="69">
        <v>1.6199999999999999</v>
      </c>
      <c r="J20" s="69">
        <v>2.98</v>
      </c>
      <c r="K20" s="69">
        <v>1.83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0.44</v>
      </c>
      <c r="D21" s="69">
        <v>-0.91</v>
      </c>
      <c r="E21" s="69">
        <v>-0.37</v>
      </c>
      <c r="F21" s="104">
        <v>1.73</v>
      </c>
      <c r="G21" s="104">
        <v>-0.05</v>
      </c>
      <c r="H21" s="104">
        <v>11.32</v>
      </c>
      <c r="I21" s="69">
        <v>3.23</v>
      </c>
      <c r="J21" s="69">
        <v>1.3199999999999998</v>
      </c>
      <c r="K21" s="69">
        <v>-5.62</v>
      </c>
      <c r="L21" s="11"/>
      <c r="M21" s="7"/>
      <c r="N21" s="17">
        <v>2009</v>
      </c>
      <c r="O21" s="80">
        <f>+C17</f>
        <v>0.52</v>
      </c>
      <c r="P21" s="80">
        <f>+F17</f>
        <v>-0.98</v>
      </c>
      <c r="Q21" s="80">
        <f>+I17</f>
        <v>1.1499999999999999</v>
      </c>
    </row>
    <row r="22" spans="1:17">
      <c r="A22" s="7"/>
      <c r="B22" s="9" t="s">
        <v>27</v>
      </c>
      <c r="C22" s="69">
        <v>-0.19</v>
      </c>
      <c r="D22" s="69">
        <v>-0.15</v>
      </c>
      <c r="E22" s="69">
        <v>0.14000000000000001</v>
      </c>
      <c r="F22" s="104">
        <v>-0.92</v>
      </c>
      <c r="G22" s="104">
        <v>-0.48</v>
      </c>
      <c r="H22" s="104">
        <v>0.27</v>
      </c>
      <c r="I22" s="69">
        <v>0</v>
      </c>
      <c r="J22" s="69">
        <v>-0.81</v>
      </c>
      <c r="K22" s="69">
        <v>0.63</v>
      </c>
      <c r="L22" s="11"/>
      <c r="M22" s="7"/>
      <c r="N22" s="17">
        <v>2010</v>
      </c>
      <c r="O22" s="80">
        <f>+D17</f>
        <v>-0.63</v>
      </c>
      <c r="P22" s="80">
        <f>+G17</f>
        <v>-7.3900000000000006</v>
      </c>
      <c r="Q22" s="80">
        <f>+J17</f>
        <v>-8.0399999999999991</v>
      </c>
    </row>
    <row r="23" spans="1:17">
      <c r="A23" s="7"/>
      <c r="B23" s="9" t="s">
        <v>16</v>
      </c>
      <c r="C23" s="70">
        <v>-0.56000000000000005</v>
      </c>
      <c r="D23" s="70">
        <v>0.06</v>
      </c>
      <c r="E23" s="70">
        <v>0.14000000000000001</v>
      </c>
      <c r="F23" s="104">
        <v>-0.95</v>
      </c>
      <c r="G23" s="104">
        <v>0.46</v>
      </c>
      <c r="H23" s="104">
        <v>0.35</v>
      </c>
      <c r="I23" s="70">
        <v>0</v>
      </c>
      <c r="J23" s="70">
        <v>-0.49</v>
      </c>
      <c r="K23" s="70">
        <v>0.09</v>
      </c>
      <c r="L23" s="11"/>
      <c r="M23" s="7"/>
      <c r="N23" s="17">
        <v>2011</v>
      </c>
      <c r="O23" s="80">
        <f>+E17</f>
        <v>0.13</v>
      </c>
      <c r="P23" s="80">
        <f>+H17</f>
        <v>-1.6600000000000001</v>
      </c>
      <c r="Q23" s="80">
        <f>+K17</f>
        <v>-4.01</v>
      </c>
    </row>
    <row r="24" spans="1:17">
      <c r="A24" s="7"/>
      <c r="B24" s="9" t="s">
        <v>18</v>
      </c>
      <c r="C24" s="69">
        <v>0.16</v>
      </c>
      <c r="D24" s="69">
        <v>-2.19</v>
      </c>
      <c r="E24" s="69">
        <v>0.5</v>
      </c>
      <c r="F24" s="104">
        <v>1.1800000000000002</v>
      </c>
      <c r="G24" s="104">
        <v>-2.0699999999999998</v>
      </c>
      <c r="H24" s="104">
        <v>1.94</v>
      </c>
      <c r="I24" s="69">
        <v>1.5699999999999998</v>
      </c>
      <c r="J24" s="69">
        <v>-4.71</v>
      </c>
      <c r="K24" s="69">
        <v>1.8599999999999999</v>
      </c>
      <c r="L24" s="11"/>
      <c r="M24" s="7"/>
    </row>
    <row r="25" spans="1:17">
      <c r="A25" s="7"/>
      <c r="B25" s="9" t="s">
        <v>8</v>
      </c>
      <c r="C25" s="69">
        <v>0.9</v>
      </c>
      <c r="D25" s="69">
        <v>0.43</v>
      </c>
      <c r="E25" s="69">
        <v>1.07</v>
      </c>
      <c r="F25" s="104">
        <v>2.02</v>
      </c>
      <c r="G25" s="104">
        <v>6.9999999999999951E-2</v>
      </c>
      <c r="H25" s="104">
        <v>2.06</v>
      </c>
      <c r="I25" s="69">
        <v>1.96</v>
      </c>
      <c r="J25" s="69">
        <v>3.2800000000000002</v>
      </c>
      <c r="K25" s="69">
        <v>3.33</v>
      </c>
      <c r="L25" s="11"/>
      <c r="M25" s="7"/>
    </row>
    <row r="26" spans="1:17">
      <c r="A26" s="7"/>
      <c r="B26" s="9" t="s">
        <v>20</v>
      </c>
      <c r="C26" s="69">
        <v>0.13</v>
      </c>
      <c r="D26" s="69">
        <v>9.0000000000000011E-2</v>
      </c>
      <c r="E26" s="69">
        <v>0.12</v>
      </c>
      <c r="F26" s="104">
        <v>0.13</v>
      </c>
      <c r="G26" s="104">
        <v>-0.21000000000000002</v>
      </c>
      <c r="H26" s="104">
        <v>-6.0000000000000026E-2</v>
      </c>
      <c r="I26" s="69">
        <v>0.98</v>
      </c>
      <c r="J26" s="69">
        <v>0.71</v>
      </c>
      <c r="K26" s="69">
        <v>0.23</v>
      </c>
      <c r="L26" s="11"/>
      <c r="M26" s="7"/>
    </row>
    <row r="27" spans="1:17">
      <c r="A27" s="7"/>
      <c r="B27" s="9" t="s">
        <v>22</v>
      </c>
      <c r="C27" s="69">
        <v>0.19</v>
      </c>
      <c r="D27" s="69">
        <v>0.25</v>
      </c>
      <c r="E27" s="69">
        <v>0.16999999999999998</v>
      </c>
      <c r="F27" s="104">
        <v>0.24000000000000002</v>
      </c>
      <c r="G27" s="104">
        <v>0.5</v>
      </c>
      <c r="H27" s="104">
        <v>0.23</v>
      </c>
      <c r="I27" s="69">
        <v>3.08</v>
      </c>
      <c r="J27" s="69">
        <v>2.3499999999999996</v>
      </c>
      <c r="K27" s="69">
        <v>1.7</v>
      </c>
      <c r="L27" s="11"/>
      <c r="M27" s="7"/>
    </row>
    <row r="28" spans="1:17">
      <c r="A28" s="7"/>
      <c r="B28" s="9" t="s">
        <v>19</v>
      </c>
      <c r="C28" s="69">
        <v>0.18</v>
      </c>
      <c r="D28" s="69">
        <v>-0.05</v>
      </c>
      <c r="E28" s="69">
        <v>-0.6</v>
      </c>
      <c r="F28" s="104">
        <v>-0.55000000000000004</v>
      </c>
      <c r="G28" s="104">
        <v>0.66</v>
      </c>
      <c r="H28" s="104">
        <v>-0.6</v>
      </c>
      <c r="I28" s="69">
        <v>1.75</v>
      </c>
      <c r="J28" s="69">
        <v>1.1300000000000001</v>
      </c>
      <c r="K28" s="69">
        <v>-1.0899999999999999</v>
      </c>
      <c r="L28" s="11"/>
      <c r="M28" s="7"/>
    </row>
    <row r="29" spans="1:17">
      <c r="A29" s="7"/>
      <c r="B29" s="67" t="s">
        <v>15</v>
      </c>
      <c r="C29" s="70">
        <v>-1.48</v>
      </c>
      <c r="D29" s="70">
        <v>-1.3199999999999998</v>
      </c>
      <c r="E29" s="70">
        <v>0.27</v>
      </c>
      <c r="F29" s="104">
        <v>-1.1299999999999999</v>
      </c>
      <c r="G29" s="104">
        <v>1.17</v>
      </c>
      <c r="H29" s="104">
        <v>1.2599999999999998</v>
      </c>
      <c r="I29" s="70">
        <v>0.7</v>
      </c>
      <c r="J29" s="70">
        <v>-2.06</v>
      </c>
      <c r="K29" s="70">
        <v>2.92</v>
      </c>
      <c r="L29" s="11"/>
      <c r="M29" s="7"/>
    </row>
    <row r="30" spans="1:17">
      <c r="A30" s="7"/>
      <c r="B30" s="9" t="s">
        <v>24</v>
      </c>
      <c r="C30" s="69">
        <v>-0.96</v>
      </c>
      <c r="D30" s="69">
        <v>-0.17</v>
      </c>
      <c r="E30" s="69">
        <v>0.31</v>
      </c>
      <c r="F30" s="104">
        <v>-2.37</v>
      </c>
      <c r="G30" s="104">
        <v>-0.23</v>
      </c>
      <c r="H30" s="104">
        <v>0.71</v>
      </c>
      <c r="I30" s="69">
        <v>0</v>
      </c>
      <c r="J30" s="69">
        <v>-0.22</v>
      </c>
      <c r="K30" s="69">
        <v>0.28000000000000003</v>
      </c>
      <c r="L30" s="11"/>
      <c r="M30" s="7"/>
    </row>
    <row r="31" spans="1:17">
      <c r="A31" s="7"/>
      <c r="B31" s="9" t="s">
        <v>28</v>
      </c>
      <c r="C31" s="69">
        <v>0.33</v>
      </c>
      <c r="D31" s="69">
        <v>0.14000000000000001</v>
      </c>
      <c r="E31" s="69">
        <v>-0.3</v>
      </c>
      <c r="F31" s="104">
        <v>0.17</v>
      </c>
      <c r="G31" s="104">
        <v>0.52</v>
      </c>
      <c r="H31" s="104">
        <v>-0.21</v>
      </c>
      <c r="I31" s="69">
        <v>0</v>
      </c>
      <c r="J31" s="69">
        <v>0.83</v>
      </c>
      <c r="K31" s="69">
        <v>0.56000000000000005</v>
      </c>
      <c r="L31" s="11"/>
      <c r="M31" s="7"/>
    </row>
    <row r="32" spans="1:17">
      <c r="A32" s="7"/>
      <c r="B32" s="9" t="s">
        <v>32</v>
      </c>
      <c r="C32" s="69">
        <v>0.22</v>
      </c>
      <c r="D32" s="69">
        <v>-0.19</v>
      </c>
      <c r="E32" s="69">
        <v>0</v>
      </c>
      <c r="F32" s="104">
        <v>0.39</v>
      </c>
      <c r="G32" s="104">
        <v>0.16</v>
      </c>
      <c r="H32" s="104">
        <v>0</v>
      </c>
      <c r="I32" s="69">
        <v>0</v>
      </c>
      <c r="J32" s="69">
        <v>0.27</v>
      </c>
      <c r="K32" s="69">
        <v>-0.14000000000000001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1.1299999999999999</v>
      </c>
      <c r="E33" s="69">
        <v>0.01</v>
      </c>
      <c r="F33" s="104">
        <v>0.08</v>
      </c>
      <c r="G33" s="104">
        <v>1.68</v>
      </c>
      <c r="H33" s="104">
        <v>0.36</v>
      </c>
      <c r="I33" s="69">
        <v>0</v>
      </c>
      <c r="J33" s="69">
        <v>-1.88</v>
      </c>
      <c r="K33" s="69">
        <v>0.35</v>
      </c>
      <c r="L33" s="11"/>
      <c r="M33" s="7"/>
    </row>
    <row r="34" spans="1:14">
      <c r="A34" s="7"/>
      <c r="B34" s="9" t="s">
        <v>31</v>
      </c>
      <c r="C34" s="69">
        <v>0.01</v>
      </c>
      <c r="D34" s="69">
        <v>0.15</v>
      </c>
      <c r="E34" s="69">
        <v>0.02</v>
      </c>
      <c r="F34" s="104">
        <v>-0.25</v>
      </c>
      <c r="G34" s="104">
        <v>0.56999999999999995</v>
      </c>
      <c r="H34" s="104">
        <v>-0.09</v>
      </c>
      <c r="I34" s="69">
        <v>0</v>
      </c>
      <c r="J34" s="69">
        <v>1.06</v>
      </c>
      <c r="K34" s="69">
        <v>0.64</v>
      </c>
      <c r="L34" s="11"/>
      <c r="M34" s="7"/>
    </row>
    <row r="35" spans="1:14">
      <c r="A35" s="7"/>
      <c r="B35" s="9" t="s">
        <v>25</v>
      </c>
      <c r="C35" s="69">
        <v>7.0000000000000007E-2</v>
      </c>
      <c r="D35" s="69">
        <v>-7.0000000000000007E-2</v>
      </c>
      <c r="E35" s="69">
        <v>0.4</v>
      </c>
      <c r="F35" s="104">
        <v>-0.55000000000000004</v>
      </c>
      <c r="G35" s="104">
        <v>-0.19</v>
      </c>
      <c r="H35" s="104">
        <v>0.54</v>
      </c>
      <c r="I35" s="69">
        <v>0</v>
      </c>
      <c r="J35" s="69">
        <v>0.66</v>
      </c>
      <c r="K35" s="69">
        <v>0.84</v>
      </c>
      <c r="L35" s="11"/>
      <c r="M35" s="7"/>
    </row>
    <row r="36" spans="1:14">
      <c r="A36" s="7"/>
      <c r="B36" s="9" t="s">
        <v>26</v>
      </c>
      <c r="C36" s="69">
        <v>-0.08</v>
      </c>
      <c r="D36" s="69">
        <v>0.15</v>
      </c>
      <c r="E36" s="69">
        <v>0.09</v>
      </c>
      <c r="F36" s="104">
        <v>0.14000000000000001</v>
      </c>
      <c r="G36" s="104">
        <v>-0.24</v>
      </c>
      <c r="H36" s="104">
        <v>0.35</v>
      </c>
      <c r="I36" s="69">
        <v>0</v>
      </c>
      <c r="J36" s="69">
        <v>-0.72</v>
      </c>
      <c r="K36" s="69">
        <v>0.83</v>
      </c>
      <c r="L36" s="11"/>
      <c r="M36" s="7"/>
    </row>
    <row r="37" spans="1:14">
      <c r="A37" s="7"/>
      <c r="B37" s="9" t="s">
        <v>21</v>
      </c>
      <c r="C37" s="69">
        <v>0.59</v>
      </c>
      <c r="D37" s="69">
        <v>0.56000000000000005</v>
      </c>
      <c r="E37" s="69">
        <v>0.34</v>
      </c>
      <c r="F37" s="104">
        <v>-0.39</v>
      </c>
      <c r="G37" s="104">
        <v>0.46</v>
      </c>
      <c r="H37" s="104">
        <v>0.84</v>
      </c>
      <c r="I37" s="69">
        <v>0</v>
      </c>
      <c r="J37" s="69">
        <v>1.91</v>
      </c>
      <c r="K37" s="69">
        <v>1.98</v>
      </c>
      <c r="L37" s="11"/>
      <c r="M37" s="7"/>
    </row>
    <row r="38" spans="1:14">
      <c r="A38" s="7"/>
      <c r="B38" s="9" t="s">
        <v>17</v>
      </c>
      <c r="C38" s="69">
        <v>0.71</v>
      </c>
      <c r="D38" s="69">
        <v>0.16</v>
      </c>
      <c r="E38" s="69">
        <v>-0.55000000000000004</v>
      </c>
      <c r="F38" s="104">
        <v>0.67999999999999994</v>
      </c>
      <c r="G38" s="104">
        <v>-0.18</v>
      </c>
      <c r="H38" s="104">
        <v>-0.33999999999999997</v>
      </c>
      <c r="I38" s="69">
        <v>-2.2400000000000002</v>
      </c>
      <c r="J38" s="69">
        <v>-2.83</v>
      </c>
      <c r="K38" s="69">
        <v>-2.6100000000000003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1.1200000000000001</v>
      </c>
      <c r="D13" s="77">
        <v>0.76</v>
      </c>
      <c r="E13" s="77">
        <v>0.78</v>
      </c>
      <c r="F13" s="103">
        <v>3.29</v>
      </c>
      <c r="G13" s="103">
        <v>2.12</v>
      </c>
      <c r="H13" s="103">
        <v>2</v>
      </c>
      <c r="I13" s="77">
        <v>5.35</v>
      </c>
      <c r="J13" s="77">
        <v>3.8</v>
      </c>
      <c r="K13" s="77">
        <v>4.34</v>
      </c>
      <c r="L13" s="11"/>
      <c r="M13" s="7"/>
    </row>
    <row r="14" spans="1:15">
      <c r="A14" s="7"/>
      <c r="B14" s="9" t="s">
        <v>6</v>
      </c>
      <c r="C14" s="69">
        <f>C13-AVERAGE(C15:C38)</f>
        <v>0.36291666666666667</v>
      </c>
      <c r="D14" s="69">
        <f t="shared" ref="D14:K14" si="0">D13-AVERAGE(D15:D38)</f>
        <v>6.1250000000000027E-2</v>
      </c>
      <c r="E14" s="69">
        <f t="shared" si="0"/>
        <v>0.26708333333333345</v>
      </c>
      <c r="F14" s="104">
        <f t="shared" si="0"/>
        <v>0.97874999999999979</v>
      </c>
      <c r="G14" s="104">
        <f t="shared" si="0"/>
        <v>0.49791666666666656</v>
      </c>
      <c r="H14" s="104">
        <f t="shared" si="0"/>
        <v>0.53541666666666665</v>
      </c>
      <c r="I14" s="69">
        <f t="shared" si="0"/>
        <v>2.3908333333333327</v>
      </c>
      <c r="J14" s="69">
        <f t="shared" si="0"/>
        <v>0.41916666666666691</v>
      </c>
      <c r="K14" s="69">
        <f t="shared" si="0"/>
        <v>1.3641666666666672</v>
      </c>
      <c r="L14" s="11"/>
      <c r="M14" s="7"/>
    </row>
    <row r="15" spans="1:15">
      <c r="A15" s="7"/>
      <c r="B15" s="9" t="s">
        <v>23</v>
      </c>
      <c r="C15" s="70">
        <v>0.39</v>
      </c>
      <c r="D15" s="70">
        <v>0.24</v>
      </c>
      <c r="E15" s="70">
        <v>-0.13</v>
      </c>
      <c r="F15" s="104">
        <v>3.44</v>
      </c>
      <c r="G15" s="104">
        <v>2.16</v>
      </c>
      <c r="H15" s="104">
        <v>1.34</v>
      </c>
      <c r="I15" s="70">
        <v>0</v>
      </c>
      <c r="J15" s="70">
        <v>3.91</v>
      </c>
      <c r="K15" s="70">
        <v>3.25</v>
      </c>
      <c r="L15" s="11"/>
      <c r="M15" s="7"/>
      <c r="N15" s="17" t="s">
        <v>7</v>
      </c>
      <c r="O15" s="66">
        <f>+K17</f>
        <v>5.1100000000000003</v>
      </c>
    </row>
    <row r="16" spans="1:15">
      <c r="A16" s="7"/>
      <c r="B16" s="9" t="s">
        <v>11</v>
      </c>
      <c r="C16" s="71">
        <v>0.34</v>
      </c>
      <c r="D16" s="71">
        <v>0.34</v>
      </c>
      <c r="E16" s="71">
        <v>0.38</v>
      </c>
      <c r="F16" s="105">
        <v>1.88</v>
      </c>
      <c r="G16" s="105">
        <v>1.32</v>
      </c>
      <c r="H16" s="105">
        <v>0.39</v>
      </c>
      <c r="I16" s="71">
        <v>4.63</v>
      </c>
      <c r="J16" s="71">
        <v>3.33</v>
      </c>
      <c r="K16" s="69">
        <v>3.64</v>
      </c>
      <c r="L16" s="11"/>
      <c r="M16" s="7"/>
      <c r="N16" s="17" t="s">
        <v>5</v>
      </c>
      <c r="O16" s="18">
        <f>100-O15</f>
        <v>94.89</v>
      </c>
    </row>
    <row r="17" spans="1:17">
      <c r="A17" s="7"/>
      <c r="B17" s="19" t="s">
        <v>30</v>
      </c>
      <c r="C17" s="72">
        <v>1.27</v>
      </c>
      <c r="D17" s="72">
        <v>0.83</v>
      </c>
      <c r="E17" s="72">
        <v>1.07</v>
      </c>
      <c r="F17" s="72">
        <v>3.39</v>
      </c>
      <c r="G17" s="72">
        <v>2.56</v>
      </c>
      <c r="H17" s="72">
        <v>2.4</v>
      </c>
      <c r="I17" s="72">
        <v>5.22</v>
      </c>
      <c r="J17" s="72">
        <v>4.05</v>
      </c>
      <c r="K17" s="72">
        <v>5.1100000000000003</v>
      </c>
      <c r="L17" s="11"/>
      <c r="M17" s="7"/>
    </row>
    <row r="18" spans="1:17">
      <c r="A18" s="7"/>
      <c r="B18" s="9" t="s">
        <v>12</v>
      </c>
      <c r="C18" s="69">
        <v>0.54</v>
      </c>
      <c r="D18" s="69">
        <v>1.07</v>
      </c>
      <c r="E18" s="69">
        <v>-0.7</v>
      </c>
      <c r="F18" s="104">
        <v>2.2599999999999998</v>
      </c>
      <c r="G18" s="104">
        <v>3.39</v>
      </c>
      <c r="H18" s="104">
        <v>1.56</v>
      </c>
      <c r="I18" s="69">
        <v>2.35</v>
      </c>
      <c r="J18" s="69">
        <v>2.85</v>
      </c>
      <c r="K18" s="69">
        <v>1.68</v>
      </c>
      <c r="L18" s="11"/>
      <c r="M18" s="7"/>
    </row>
    <row r="19" spans="1:17">
      <c r="A19" s="7"/>
      <c r="B19" s="9" t="s">
        <v>10</v>
      </c>
      <c r="C19" s="70">
        <v>1.1599999999999999</v>
      </c>
      <c r="D19" s="70">
        <v>0.99</v>
      </c>
      <c r="E19" s="70">
        <v>0.9</v>
      </c>
      <c r="F19" s="104">
        <v>2.97</v>
      </c>
      <c r="G19" s="104">
        <v>2.0099999999999998</v>
      </c>
      <c r="H19" s="104">
        <v>2.35</v>
      </c>
      <c r="I19" s="70">
        <v>4.8</v>
      </c>
      <c r="J19" s="70">
        <v>4.7</v>
      </c>
      <c r="K19" s="70">
        <v>3.79</v>
      </c>
      <c r="L19" s="11"/>
      <c r="M19" s="7"/>
    </row>
    <row r="20" spans="1:17">
      <c r="A20" s="7"/>
      <c r="B20" s="9" t="s">
        <v>13</v>
      </c>
      <c r="C20" s="69">
        <v>0.77</v>
      </c>
      <c r="D20" s="69">
        <v>-7.0000000000000007E-2</v>
      </c>
      <c r="E20" s="69">
        <v>1.25</v>
      </c>
      <c r="F20" s="104">
        <v>1.6</v>
      </c>
      <c r="G20" s="104">
        <v>0.19</v>
      </c>
      <c r="H20" s="104">
        <v>2.4700000000000002</v>
      </c>
      <c r="I20" s="69">
        <v>5.46</v>
      </c>
      <c r="J20" s="69">
        <v>2.2799999999999998</v>
      </c>
      <c r="K20" s="69">
        <v>3.8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2.61</v>
      </c>
      <c r="D21" s="69">
        <v>0.98</v>
      </c>
      <c r="E21" s="69">
        <v>0.93</v>
      </c>
      <c r="F21" s="104">
        <v>4.22</v>
      </c>
      <c r="G21" s="104">
        <v>1.69</v>
      </c>
      <c r="H21" s="104">
        <v>2.71</v>
      </c>
      <c r="I21" s="69">
        <v>9.7100000000000009</v>
      </c>
      <c r="J21" s="69">
        <v>3.51</v>
      </c>
      <c r="K21" s="69">
        <v>6.75</v>
      </c>
      <c r="L21" s="11"/>
      <c r="M21" s="7"/>
      <c r="N21" s="17">
        <v>2009</v>
      </c>
      <c r="O21" s="80">
        <f>+C17</f>
        <v>1.27</v>
      </c>
      <c r="P21" s="80">
        <f>+F17</f>
        <v>3.39</v>
      </c>
      <c r="Q21" s="80">
        <f>+I17</f>
        <v>5.22</v>
      </c>
    </row>
    <row r="22" spans="1:17">
      <c r="A22" s="7"/>
      <c r="B22" s="9" t="s">
        <v>27</v>
      </c>
      <c r="C22" s="69">
        <v>1.55</v>
      </c>
      <c r="D22" s="69">
        <v>1.37</v>
      </c>
      <c r="E22" s="69">
        <v>0.68</v>
      </c>
      <c r="F22" s="104">
        <v>3.03</v>
      </c>
      <c r="G22" s="104">
        <v>2.21</v>
      </c>
      <c r="H22" s="104">
        <v>1.49</v>
      </c>
      <c r="I22" s="69">
        <v>0</v>
      </c>
      <c r="J22" s="69">
        <v>2.0699999999999998</v>
      </c>
      <c r="K22" s="69">
        <v>2.57</v>
      </c>
      <c r="L22" s="11"/>
      <c r="M22" s="7"/>
      <c r="N22" s="17">
        <v>2010</v>
      </c>
      <c r="O22" s="80">
        <f>+D17</f>
        <v>0.83</v>
      </c>
      <c r="P22" s="80">
        <f>+G17</f>
        <v>2.56</v>
      </c>
      <c r="Q22" s="80">
        <f>+J17</f>
        <v>4.05</v>
      </c>
    </row>
    <row r="23" spans="1:17">
      <c r="A23" s="7"/>
      <c r="B23" s="9" t="s">
        <v>16</v>
      </c>
      <c r="C23" s="70">
        <v>-1.24</v>
      </c>
      <c r="D23" s="70">
        <v>0.64</v>
      </c>
      <c r="E23" s="70">
        <v>0.22</v>
      </c>
      <c r="F23" s="104">
        <v>1.1399999999999999</v>
      </c>
      <c r="G23" s="104">
        <v>2.4900000000000002</v>
      </c>
      <c r="H23" s="104">
        <v>0.69</v>
      </c>
      <c r="I23" s="70">
        <v>0</v>
      </c>
      <c r="J23" s="70">
        <v>6.91</v>
      </c>
      <c r="K23" s="70">
        <v>1.95</v>
      </c>
      <c r="L23" s="11"/>
      <c r="M23" s="7"/>
      <c r="N23" s="17">
        <v>2011</v>
      </c>
      <c r="O23" s="80">
        <f>+E17</f>
        <v>1.07</v>
      </c>
      <c r="P23" s="80">
        <f>+H17</f>
        <v>2.4</v>
      </c>
      <c r="Q23" s="80">
        <f>+K17</f>
        <v>5.1100000000000003</v>
      </c>
    </row>
    <row r="24" spans="1:17">
      <c r="A24" s="7"/>
      <c r="B24" s="9" t="s">
        <v>18</v>
      </c>
      <c r="C24" s="69">
        <v>1.9</v>
      </c>
      <c r="D24" s="69">
        <v>0.9</v>
      </c>
      <c r="E24" s="69">
        <v>1.75</v>
      </c>
      <c r="F24" s="104">
        <v>2.99</v>
      </c>
      <c r="G24" s="104">
        <v>2.23</v>
      </c>
      <c r="H24" s="104">
        <v>2.95</v>
      </c>
      <c r="I24" s="69">
        <v>4.79</v>
      </c>
      <c r="J24" s="69">
        <v>1.36</v>
      </c>
      <c r="K24" s="69">
        <v>5.68</v>
      </c>
      <c r="L24" s="11"/>
      <c r="M24" s="7"/>
    </row>
    <row r="25" spans="1:17">
      <c r="A25" s="7"/>
      <c r="B25" s="9" t="s">
        <v>8</v>
      </c>
      <c r="C25" s="69">
        <v>1.19</v>
      </c>
      <c r="D25" s="69">
        <v>0.49</v>
      </c>
      <c r="E25" s="69">
        <v>0.16</v>
      </c>
      <c r="F25" s="104">
        <v>4.46</v>
      </c>
      <c r="G25" s="104">
        <v>0.95</v>
      </c>
      <c r="H25" s="104">
        <v>1.19</v>
      </c>
      <c r="I25" s="69">
        <v>6.85</v>
      </c>
      <c r="J25" s="69">
        <v>2.5299999999999998</v>
      </c>
      <c r="K25" s="69">
        <v>3.46</v>
      </c>
      <c r="L25" s="11"/>
      <c r="M25" s="7"/>
    </row>
    <row r="26" spans="1:17">
      <c r="A26" s="7"/>
      <c r="B26" s="9" t="s">
        <v>20</v>
      </c>
      <c r="C26" s="70">
        <v>0.52</v>
      </c>
      <c r="D26" s="70">
        <v>0.3</v>
      </c>
      <c r="E26" s="70">
        <v>0.27</v>
      </c>
      <c r="F26" s="104">
        <v>1.85</v>
      </c>
      <c r="G26" s="104">
        <v>1.2</v>
      </c>
      <c r="H26" s="104">
        <v>1</v>
      </c>
      <c r="I26" s="70">
        <v>4.7300000000000004</v>
      </c>
      <c r="J26" s="70">
        <v>2.62</v>
      </c>
      <c r="K26" s="70">
        <v>1.48</v>
      </c>
      <c r="L26" s="11"/>
      <c r="M26" s="7"/>
    </row>
    <row r="27" spans="1:17">
      <c r="A27" s="7"/>
      <c r="B27" s="9" t="s">
        <v>22</v>
      </c>
      <c r="C27" s="69">
        <v>1.43</v>
      </c>
      <c r="D27" s="69">
        <v>0.95</v>
      </c>
      <c r="E27" s="69">
        <v>0.56999999999999995</v>
      </c>
      <c r="F27" s="104">
        <v>4.16</v>
      </c>
      <c r="G27" s="104">
        <v>1.64</v>
      </c>
      <c r="H27" s="104">
        <v>0.78</v>
      </c>
      <c r="I27" s="69">
        <v>7.75</v>
      </c>
      <c r="J27" s="69">
        <v>3.58</v>
      </c>
      <c r="K27" s="69">
        <v>0.77</v>
      </c>
      <c r="L27" s="11"/>
      <c r="M27" s="7"/>
    </row>
    <row r="28" spans="1:17">
      <c r="A28" s="7"/>
      <c r="B28" s="9" t="s">
        <v>19</v>
      </c>
      <c r="C28" s="69">
        <v>1.0900000000000001</v>
      </c>
      <c r="D28" s="69">
        <v>0.96</v>
      </c>
      <c r="E28" s="69">
        <v>0.13</v>
      </c>
      <c r="F28" s="104">
        <v>1.72</v>
      </c>
      <c r="G28" s="104">
        <v>2.1</v>
      </c>
      <c r="H28" s="104">
        <v>1.26</v>
      </c>
      <c r="I28" s="69">
        <v>3.92</v>
      </c>
      <c r="J28" s="69">
        <v>3.78</v>
      </c>
      <c r="K28" s="69">
        <v>1.99</v>
      </c>
      <c r="L28" s="11"/>
      <c r="M28" s="7"/>
    </row>
    <row r="29" spans="1:17">
      <c r="A29" s="7"/>
      <c r="B29" s="9" t="s">
        <v>15</v>
      </c>
      <c r="C29" s="69">
        <v>0.33</v>
      </c>
      <c r="D29" s="69">
        <v>1.38</v>
      </c>
      <c r="E29" s="69">
        <v>0.37</v>
      </c>
      <c r="F29" s="104">
        <v>2.54</v>
      </c>
      <c r="G29" s="104">
        <v>2.65</v>
      </c>
      <c r="H29" s="104">
        <v>1.71</v>
      </c>
      <c r="I29" s="69">
        <v>4.55</v>
      </c>
      <c r="J29" s="69">
        <v>7.01</v>
      </c>
      <c r="K29" s="69">
        <v>4</v>
      </c>
      <c r="L29" s="11"/>
      <c r="M29" s="7"/>
    </row>
    <row r="30" spans="1:17">
      <c r="A30" s="7"/>
      <c r="B30" s="9" t="s">
        <v>24</v>
      </c>
      <c r="C30" s="70">
        <v>0.2</v>
      </c>
      <c r="D30" s="70">
        <v>0.24</v>
      </c>
      <c r="E30" s="70">
        <v>0.52</v>
      </c>
      <c r="F30" s="104">
        <v>2.52</v>
      </c>
      <c r="G30" s="104">
        <v>1.07</v>
      </c>
      <c r="H30" s="104">
        <v>1.1100000000000001</v>
      </c>
      <c r="I30" s="70">
        <v>0</v>
      </c>
      <c r="J30" s="70">
        <v>1.47</v>
      </c>
      <c r="K30" s="70">
        <v>2.73</v>
      </c>
      <c r="L30" s="11"/>
      <c r="M30" s="7"/>
    </row>
    <row r="31" spans="1:17">
      <c r="A31" s="7"/>
      <c r="B31" s="9" t="s">
        <v>28</v>
      </c>
      <c r="C31" s="69">
        <v>1.37</v>
      </c>
      <c r="D31" s="69">
        <v>0.3</v>
      </c>
      <c r="E31" s="69">
        <v>1.03</v>
      </c>
      <c r="F31" s="104">
        <v>1.86</v>
      </c>
      <c r="G31" s="104">
        <v>0.71</v>
      </c>
      <c r="H31" s="104">
        <v>2.2200000000000002</v>
      </c>
      <c r="I31" s="69">
        <v>0</v>
      </c>
      <c r="J31" s="69">
        <v>3.13</v>
      </c>
      <c r="K31" s="69">
        <v>3.11</v>
      </c>
      <c r="L31" s="11"/>
      <c r="M31" s="7"/>
    </row>
    <row r="32" spans="1:17">
      <c r="A32" s="7"/>
      <c r="B32" s="9" t="s">
        <v>32</v>
      </c>
      <c r="C32" s="69">
        <v>-0.02</v>
      </c>
      <c r="D32" s="69">
        <v>7.0000000000000007E-2</v>
      </c>
      <c r="E32" s="69">
        <v>0.4</v>
      </c>
      <c r="F32" s="104">
        <v>0.78</v>
      </c>
      <c r="G32" s="104">
        <v>0.99</v>
      </c>
      <c r="H32" s="104">
        <v>0.8</v>
      </c>
      <c r="I32" s="69">
        <v>0</v>
      </c>
      <c r="J32" s="69">
        <v>2.91</v>
      </c>
      <c r="K32" s="69">
        <v>2.48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0</v>
      </c>
      <c r="E33" s="69">
        <v>0</v>
      </c>
      <c r="F33" s="104">
        <v>0</v>
      </c>
      <c r="G33" s="104">
        <v>0</v>
      </c>
      <c r="H33" s="104">
        <v>0</v>
      </c>
      <c r="I33" s="69">
        <v>0</v>
      </c>
      <c r="J33" s="69">
        <v>0</v>
      </c>
      <c r="K33" s="69">
        <v>0</v>
      </c>
      <c r="L33" s="11"/>
      <c r="M33" s="7"/>
    </row>
    <row r="34" spans="1:14">
      <c r="A34" s="7"/>
      <c r="B34" s="9" t="s">
        <v>31</v>
      </c>
      <c r="C34" s="69">
        <v>0.16</v>
      </c>
      <c r="D34" s="69">
        <v>0.95</v>
      </c>
      <c r="E34" s="69">
        <v>0.67</v>
      </c>
      <c r="F34" s="104">
        <v>-0.22</v>
      </c>
      <c r="G34" s="104">
        <v>1.48</v>
      </c>
      <c r="H34" s="104">
        <v>2.2200000000000002</v>
      </c>
      <c r="I34" s="69">
        <v>0</v>
      </c>
      <c r="J34" s="69">
        <v>5.46</v>
      </c>
      <c r="K34" s="69">
        <v>5.93</v>
      </c>
      <c r="L34" s="11"/>
      <c r="M34" s="7"/>
    </row>
    <row r="35" spans="1:14">
      <c r="A35" s="7"/>
      <c r="B35" s="9" t="s">
        <v>25</v>
      </c>
      <c r="C35" s="69">
        <v>0.38</v>
      </c>
      <c r="D35" s="69">
        <v>0.27</v>
      </c>
      <c r="E35" s="69">
        <v>0.37</v>
      </c>
      <c r="F35" s="104">
        <v>1.88</v>
      </c>
      <c r="G35" s="104">
        <v>0.09</v>
      </c>
      <c r="H35" s="104">
        <v>0.74</v>
      </c>
      <c r="I35" s="69">
        <v>0</v>
      </c>
      <c r="J35" s="69">
        <v>2.08</v>
      </c>
      <c r="K35" s="69">
        <v>2.2000000000000002</v>
      </c>
      <c r="L35" s="11"/>
      <c r="M35" s="7"/>
    </row>
    <row r="36" spans="1:14">
      <c r="A36" s="7"/>
      <c r="B36" s="9" t="s">
        <v>26</v>
      </c>
      <c r="C36" s="69">
        <v>-0.04</v>
      </c>
      <c r="D36" s="69">
        <v>1.25</v>
      </c>
      <c r="E36" s="69">
        <v>0.67</v>
      </c>
      <c r="F36" s="104">
        <v>1.84</v>
      </c>
      <c r="G36" s="104">
        <v>1.96</v>
      </c>
      <c r="H36" s="104">
        <v>2.04</v>
      </c>
      <c r="I36" s="69">
        <v>0</v>
      </c>
      <c r="J36" s="69">
        <v>2.17</v>
      </c>
      <c r="K36" s="69">
        <v>2.56</v>
      </c>
      <c r="L36" s="11"/>
      <c r="M36" s="7"/>
    </row>
    <row r="37" spans="1:14">
      <c r="A37" s="7"/>
      <c r="B37" s="9" t="s">
        <v>21</v>
      </c>
      <c r="C37" s="69">
        <v>1.0900000000000001</v>
      </c>
      <c r="D37" s="69">
        <v>1.66</v>
      </c>
      <c r="E37" s="69">
        <v>-0.19</v>
      </c>
      <c r="F37" s="104">
        <v>2.84</v>
      </c>
      <c r="G37" s="104">
        <v>2.42</v>
      </c>
      <c r="H37" s="104">
        <v>0.68</v>
      </c>
      <c r="I37" s="69">
        <v>0</v>
      </c>
      <c r="J37" s="69">
        <v>4.7699999999999996</v>
      </c>
      <c r="K37" s="69">
        <v>0.41</v>
      </c>
      <c r="L37" s="11"/>
      <c r="M37" s="7"/>
    </row>
    <row r="38" spans="1:14">
      <c r="A38" s="7"/>
      <c r="B38" s="9" t="s">
        <v>17</v>
      </c>
      <c r="C38" s="69">
        <v>1.18</v>
      </c>
      <c r="D38" s="69">
        <v>0.66</v>
      </c>
      <c r="E38" s="69">
        <v>0.99</v>
      </c>
      <c r="F38" s="104">
        <v>2.3199999999999998</v>
      </c>
      <c r="G38" s="104">
        <v>1.42</v>
      </c>
      <c r="H38" s="104">
        <v>1.05</v>
      </c>
      <c r="I38" s="69">
        <v>6.26</v>
      </c>
      <c r="J38" s="69">
        <v>4.66</v>
      </c>
      <c r="K38" s="69">
        <v>2.08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0.05</v>
      </c>
      <c r="D13" s="77">
        <v>-0.01</v>
      </c>
      <c r="E13" s="77">
        <v>0.05</v>
      </c>
      <c r="F13" s="103">
        <v>6.35</v>
      </c>
      <c r="G13" s="103">
        <v>5.65</v>
      </c>
      <c r="H13" s="103">
        <v>5.5</v>
      </c>
      <c r="I13" s="77">
        <v>7.17</v>
      </c>
      <c r="J13" s="77">
        <v>6.16</v>
      </c>
      <c r="K13" s="77">
        <v>5.82</v>
      </c>
      <c r="L13" s="11"/>
      <c r="M13" s="7"/>
    </row>
    <row r="14" spans="1:15">
      <c r="A14" s="7"/>
      <c r="B14" s="9" t="s">
        <v>6</v>
      </c>
      <c r="C14" s="69">
        <f>C13-AVERAGE(C15:C38)</f>
        <v>-3.9166666666666655E-2</v>
      </c>
      <c r="D14" s="69">
        <f t="shared" ref="D14:K14" si="0">D13-AVERAGE(D15:D38)</f>
        <v>-1.0833333333333332E-2</v>
      </c>
      <c r="E14" s="69">
        <f t="shared" si="0"/>
        <v>-4.2916666666666659E-2</v>
      </c>
      <c r="F14" s="104">
        <f t="shared" si="0"/>
        <v>1.9087500000000004</v>
      </c>
      <c r="G14" s="104">
        <f t="shared" si="0"/>
        <v>2.2250000000000001</v>
      </c>
      <c r="H14" s="104">
        <f t="shared" si="0"/>
        <v>1.6404166666666669</v>
      </c>
      <c r="I14" s="69">
        <f t="shared" si="0"/>
        <v>3.8383333333333334</v>
      </c>
      <c r="J14" s="69">
        <f t="shared" si="0"/>
        <v>2.0841666666666674</v>
      </c>
      <c r="K14" s="69">
        <f t="shared" si="0"/>
        <v>1.8733333333333335</v>
      </c>
      <c r="L14" s="11"/>
      <c r="M14" s="7"/>
    </row>
    <row r="15" spans="1:15">
      <c r="A15" s="7"/>
      <c r="B15" s="9" t="s">
        <v>23</v>
      </c>
      <c r="C15" s="70">
        <v>0</v>
      </c>
      <c r="D15" s="70">
        <v>0</v>
      </c>
      <c r="E15" s="70">
        <v>0</v>
      </c>
      <c r="F15" s="104">
        <v>2.62</v>
      </c>
      <c r="G15" s="104">
        <v>2.14</v>
      </c>
      <c r="H15" s="104">
        <v>2.21</v>
      </c>
      <c r="I15" s="70">
        <v>0</v>
      </c>
      <c r="J15" s="70">
        <v>2.13</v>
      </c>
      <c r="K15" s="70">
        <v>2.21</v>
      </c>
      <c r="L15" s="11"/>
      <c r="M15" s="7"/>
      <c r="N15" s="17" t="s">
        <v>7</v>
      </c>
      <c r="O15" s="66">
        <f>+K17</f>
        <v>6.79</v>
      </c>
    </row>
    <row r="16" spans="1:15">
      <c r="A16" s="7"/>
      <c r="B16" s="9" t="s">
        <v>11</v>
      </c>
      <c r="C16" s="71">
        <v>0.01</v>
      </c>
      <c r="D16" s="71">
        <v>0.05</v>
      </c>
      <c r="E16" s="71">
        <v>0.78</v>
      </c>
      <c r="F16" s="105">
        <v>7.51</v>
      </c>
      <c r="G16" s="105">
        <v>7.96</v>
      </c>
      <c r="H16" s="105">
        <v>5.92</v>
      </c>
      <c r="I16" s="71">
        <v>7.52</v>
      </c>
      <c r="J16" s="71">
        <v>8.16</v>
      </c>
      <c r="K16" s="69">
        <v>5.96</v>
      </c>
      <c r="L16" s="11"/>
      <c r="M16" s="7"/>
      <c r="N16" s="17" t="s">
        <v>5</v>
      </c>
      <c r="O16" s="18">
        <f>100-O15</f>
        <v>93.21</v>
      </c>
    </row>
    <row r="17" spans="1:17">
      <c r="A17" s="7"/>
      <c r="B17" s="19" t="s">
        <v>30</v>
      </c>
      <c r="C17" s="72">
        <v>0</v>
      </c>
      <c r="D17" s="72">
        <v>0</v>
      </c>
      <c r="E17" s="72">
        <v>0</v>
      </c>
      <c r="F17" s="72">
        <v>7.58</v>
      </c>
      <c r="G17" s="72">
        <v>6.75</v>
      </c>
      <c r="H17" s="72">
        <v>6.64</v>
      </c>
      <c r="I17" s="72">
        <v>7.84</v>
      </c>
      <c r="J17" s="72">
        <v>6.79</v>
      </c>
      <c r="K17" s="72">
        <v>6.79</v>
      </c>
      <c r="L17" s="11"/>
      <c r="M17" s="7"/>
    </row>
    <row r="18" spans="1:17">
      <c r="A18" s="7"/>
      <c r="B18" s="9" t="s">
        <v>12</v>
      </c>
      <c r="C18" s="69">
        <v>0.02</v>
      </c>
      <c r="D18" s="69">
        <v>0</v>
      </c>
      <c r="E18" s="69">
        <v>0</v>
      </c>
      <c r="F18" s="104">
        <v>7.04</v>
      </c>
      <c r="G18" s="104">
        <v>6.19</v>
      </c>
      <c r="H18" s="104">
        <v>6.13</v>
      </c>
      <c r="I18" s="69">
        <v>7.09</v>
      </c>
      <c r="J18" s="69">
        <v>6.4</v>
      </c>
      <c r="K18" s="69">
        <v>6.31</v>
      </c>
      <c r="L18" s="11"/>
      <c r="M18" s="7"/>
    </row>
    <row r="19" spans="1:17">
      <c r="A19" s="7"/>
      <c r="B19" s="9" t="s">
        <v>10</v>
      </c>
      <c r="C19" s="70">
        <v>0.34</v>
      </c>
      <c r="D19" s="70">
        <v>0</v>
      </c>
      <c r="E19" s="70">
        <v>0.01</v>
      </c>
      <c r="F19" s="104">
        <v>1.97</v>
      </c>
      <c r="G19" s="104">
        <v>1.25</v>
      </c>
      <c r="H19" s="104">
        <v>1.48</v>
      </c>
      <c r="I19" s="70">
        <v>6.69</v>
      </c>
      <c r="J19" s="70">
        <v>5.54</v>
      </c>
      <c r="K19" s="70">
        <v>3.81</v>
      </c>
      <c r="L19" s="11"/>
      <c r="M19" s="7"/>
    </row>
    <row r="20" spans="1:17">
      <c r="A20" s="7"/>
      <c r="B20" s="9" t="s">
        <v>13</v>
      </c>
      <c r="C20" s="69">
        <v>0.05</v>
      </c>
      <c r="D20" s="69">
        <v>0</v>
      </c>
      <c r="E20" s="69">
        <v>0</v>
      </c>
      <c r="F20" s="104">
        <v>3.64</v>
      </c>
      <c r="G20" s="104">
        <v>3.87</v>
      </c>
      <c r="H20" s="104">
        <v>3.55</v>
      </c>
      <c r="I20" s="69">
        <v>3.55</v>
      </c>
      <c r="J20" s="69">
        <v>3.95</v>
      </c>
      <c r="K20" s="69">
        <v>3.61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0.01</v>
      </c>
      <c r="D21" s="69">
        <v>0</v>
      </c>
      <c r="E21" s="69">
        <v>0</v>
      </c>
      <c r="F21" s="104">
        <v>5.83</v>
      </c>
      <c r="G21" s="104">
        <v>4.66</v>
      </c>
      <c r="H21" s="104">
        <v>3.34</v>
      </c>
      <c r="I21" s="69">
        <v>5.87</v>
      </c>
      <c r="J21" s="69">
        <v>4.74</v>
      </c>
      <c r="K21" s="69">
        <v>3.28</v>
      </c>
      <c r="L21" s="11"/>
      <c r="M21" s="7"/>
      <c r="N21" s="17">
        <v>2009</v>
      </c>
      <c r="O21" s="80">
        <f>+C17</f>
        <v>0</v>
      </c>
      <c r="P21" s="80">
        <f>+F17</f>
        <v>7.58</v>
      </c>
      <c r="Q21" s="80">
        <f>+I17</f>
        <v>7.84</v>
      </c>
    </row>
    <row r="22" spans="1:17">
      <c r="A22" s="7"/>
      <c r="B22" s="9" t="s">
        <v>27</v>
      </c>
      <c r="C22" s="69">
        <v>0.03</v>
      </c>
      <c r="D22" s="69">
        <v>-0.04</v>
      </c>
      <c r="E22" s="69">
        <v>-0.01</v>
      </c>
      <c r="F22" s="104">
        <v>0.56999999999999995</v>
      </c>
      <c r="G22" s="104">
        <v>0.55000000000000004</v>
      </c>
      <c r="H22" s="104">
        <v>2.2999999999999998</v>
      </c>
      <c r="I22" s="69">
        <v>0</v>
      </c>
      <c r="J22" s="69">
        <v>0.4</v>
      </c>
      <c r="K22" s="69">
        <v>2.4300000000000002</v>
      </c>
      <c r="L22" s="11"/>
      <c r="M22" s="7"/>
      <c r="N22" s="17">
        <v>2010</v>
      </c>
      <c r="O22" s="80">
        <f>+D17</f>
        <v>0</v>
      </c>
      <c r="P22" s="80">
        <f>+G17</f>
        <v>6.75</v>
      </c>
      <c r="Q22" s="80">
        <f>+J17</f>
        <v>6.79</v>
      </c>
    </row>
    <row r="23" spans="1:17">
      <c r="A23" s="7"/>
      <c r="B23" s="9" t="s">
        <v>16</v>
      </c>
      <c r="C23" s="70">
        <v>0.03</v>
      </c>
      <c r="D23" s="70">
        <v>0</v>
      </c>
      <c r="E23" s="70">
        <v>0.01</v>
      </c>
      <c r="F23" s="104">
        <v>4.9400000000000004</v>
      </c>
      <c r="G23" s="104">
        <v>2.69</v>
      </c>
      <c r="H23" s="104">
        <v>2.2999999999999998</v>
      </c>
      <c r="I23" s="70">
        <v>0</v>
      </c>
      <c r="J23" s="70">
        <v>3.56</v>
      </c>
      <c r="K23" s="70">
        <v>3.06</v>
      </c>
      <c r="L23" s="11"/>
      <c r="M23" s="7"/>
      <c r="N23" s="17">
        <v>2011</v>
      </c>
      <c r="O23" s="80">
        <f>+E17</f>
        <v>0</v>
      </c>
      <c r="P23" s="80">
        <f>+H17</f>
        <v>6.64</v>
      </c>
      <c r="Q23" s="80">
        <f>+K17</f>
        <v>6.79</v>
      </c>
    </row>
    <row r="24" spans="1:17">
      <c r="A24" s="7"/>
      <c r="B24" s="9" t="s">
        <v>18</v>
      </c>
      <c r="C24" s="69">
        <v>0.01</v>
      </c>
      <c r="D24" s="69">
        <v>-0.02</v>
      </c>
      <c r="E24" s="69">
        <v>0.02</v>
      </c>
      <c r="F24" s="104">
        <v>6.62</v>
      </c>
      <c r="G24" s="104">
        <v>5.39</v>
      </c>
      <c r="H24" s="104">
        <v>2.7</v>
      </c>
      <c r="I24" s="69">
        <v>6.72</v>
      </c>
      <c r="J24" s="69">
        <v>5.41</v>
      </c>
      <c r="K24" s="69">
        <v>1.92</v>
      </c>
      <c r="L24" s="11"/>
      <c r="M24" s="7"/>
    </row>
    <row r="25" spans="1:17">
      <c r="A25" s="7"/>
      <c r="B25" s="9" t="s">
        <v>8</v>
      </c>
      <c r="C25" s="69">
        <v>0.02</v>
      </c>
      <c r="D25" s="69">
        <v>-0.03</v>
      </c>
      <c r="E25" s="69">
        <v>-0.03</v>
      </c>
      <c r="F25" s="104">
        <v>6.81</v>
      </c>
      <c r="G25" s="104">
        <v>6.31</v>
      </c>
      <c r="H25" s="104">
        <v>6.09</v>
      </c>
      <c r="I25" s="69">
        <v>6.91</v>
      </c>
      <c r="J25" s="69">
        <v>6.42</v>
      </c>
      <c r="K25" s="69">
        <v>6.28</v>
      </c>
      <c r="L25" s="11"/>
      <c r="M25" s="7"/>
    </row>
    <row r="26" spans="1:17">
      <c r="A26" s="7"/>
      <c r="B26" s="9" t="s">
        <v>20</v>
      </c>
      <c r="C26" s="69">
        <v>0.41</v>
      </c>
      <c r="D26" s="69">
        <v>0.47</v>
      </c>
      <c r="E26" s="69">
        <v>0</v>
      </c>
      <c r="F26" s="104">
        <v>5.52</v>
      </c>
      <c r="G26" s="104">
        <v>4.16</v>
      </c>
      <c r="H26" s="104">
        <v>3.76</v>
      </c>
      <c r="I26" s="69">
        <v>5.79</v>
      </c>
      <c r="J26" s="69">
        <v>4.55</v>
      </c>
      <c r="K26" s="69">
        <v>3.85</v>
      </c>
      <c r="L26" s="11"/>
      <c r="M26" s="7"/>
    </row>
    <row r="27" spans="1:17">
      <c r="A27" s="7"/>
      <c r="B27" s="9" t="s">
        <v>22</v>
      </c>
      <c r="C27" s="70">
        <v>1.19</v>
      </c>
      <c r="D27" s="70">
        <v>-0.01</v>
      </c>
      <c r="E27" s="70">
        <v>-0.01</v>
      </c>
      <c r="F27" s="104">
        <v>5.99</v>
      </c>
      <c r="G27" s="104">
        <v>0.95</v>
      </c>
      <c r="H27" s="104">
        <v>10.71</v>
      </c>
      <c r="I27" s="70">
        <v>6.58</v>
      </c>
      <c r="J27" s="70">
        <v>0.99</v>
      </c>
      <c r="K27" s="70">
        <v>10.45</v>
      </c>
      <c r="L27" s="11"/>
      <c r="M27" s="7"/>
    </row>
    <row r="28" spans="1:17">
      <c r="A28" s="7"/>
      <c r="B28" s="9" t="s">
        <v>19</v>
      </c>
      <c r="C28" s="69">
        <v>0.05</v>
      </c>
      <c r="D28" s="69">
        <v>-0.01</v>
      </c>
      <c r="E28" s="69">
        <v>0.53</v>
      </c>
      <c r="F28" s="104">
        <v>2.4300000000000002</v>
      </c>
      <c r="G28" s="104">
        <v>1.78</v>
      </c>
      <c r="H28" s="104">
        <v>1.89</v>
      </c>
      <c r="I28" s="69">
        <v>4.3</v>
      </c>
      <c r="J28" s="69">
        <v>3.94</v>
      </c>
      <c r="K28" s="69">
        <v>2.19</v>
      </c>
      <c r="L28" s="11"/>
      <c r="M28" s="7"/>
    </row>
    <row r="29" spans="1:17">
      <c r="A29" s="7"/>
      <c r="B29" s="9" t="s">
        <v>15</v>
      </c>
      <c r="C29" s="69">
        <v>-0.02</v>
      </c>
      <c r="D29" s="69">
        <v>-0.06</v>
      </c>
      <c r="E29" s="69">
        <v>-0.01</v>
      </c>
      <c r="F29" s="104">
        <v>7.24</v>
      </c>
      <c r="G29" s="104">
        <v>6.02</v>
      </c>
      <c r="H29" s="104">
        <v>5.25</v>
      </c>
      <c r="I29" s="69">
        <v>7.25</v>
      </c>
      <c r="J29" s="69">
        <v>6.29</v>
      </c>
      <c r="K29" s="69">
        <v>5.07</v>
      </c>
      <c r="L29" s="11"/>
      <c r="M29" s="7"/>
    </row>
    <row r="30" spans="1:17">
      <c r="A30" s="7"/>
      <c r="B30" s="9" t="s">
        <v>24</v>
      </c>
      <c r="C30" s="70">
        <v>0</v>
      </c>
      <c r="D30" s="70">
        <v>0.28000000000000003</v>
      </c>
      <c r="E30" s="70">
        <v>0</v>
      </c>
      <c r="F30" s="104">
        <v>2.41</v>
      </c>
      <c r="G30" s="104">
        <v>1.66</v>
      </c>
      <c r="H30" s="104">
        <v>1.1299999999999999</v>
      </c>
      <c r="I30" s="70">
        <v>0</v>
      </c>
      <c r="J30" s="70">
        <v>2.94</v>
      </c>
      <c r="K30" s="70">
        <v>2.69</v>
      </c>
      <c r="L30" s="11"/>
      <c r="M30" s="7"/>
    </row>
    <row r="31" spans="1:17">
      <c r="A31" s="7"/>
      <c r="B31" s="9" t="s">
        <v>28</v>
      </c>
      <c r="C31" s="69">
        <v>0</v>
      </c>
      <c r="D31" s="69">
        <v>0</v>
      </c>
      <c r="E31" s="69">
        <v>0.05</v>
      </c>
      <c r="F31" s="104">
        <v>0.37</v>
      </c>
      <c r="G31" s="104">
        <v>1.38</v>
      </c>
      <c r="H31" s="104">
        <v>3.52</v>
      </c>
      <c r="I31" s="69">
        <v>0</v>
      </c>
      <c r="J31" s="69">
        <v>1.39</v>
      </c>
      <c r="K31" s="69">
        <v>3.33</v>
      </c>
      <c r="L31" s="11"/>
      <c r="M31" s="7"/>
    </row>
    <row r="32" spans="1:17">
      <c r="A32" s="7"/>
      <c r="B32" s="9" t="s">
        <v>32</v>
      </c>
      <c r="C32" s="70">
        <v>0</v>
      </c>
      <c r="D32" s="70">
        <v>-0.01</v>
      </c>
      <c r="E32" s="70">
        <v>0</v>
      </c>
      <c r="F32" s="104">
        <v>2.39</v>
      </c>
      <c r="G32" s="104">
        <v>3.28</v>
      </c>
      <c r="H32" s="104">
        <v>3.84</v>
      </c>
      <c r="I32" s="70">
        <v>0</v>
      </c>
      <c r="J32" s="70">
        <v>3.37</v>
      </c>
      <c r="K32" s="70">
        <v>3.84</v>
      </c>
      <c r="L32" s="11"/>
      <c r="M32" s="7"/>
    </row>
    <row r="33" spans="1:14">
      <c r="A33" s="7"/>
      <c r="B33" s="9" t="s">
        <v>29</v>
      </c>
      <c r="C33" s="69">
        <v>-0.03</v>
      </c>
      <c r="D33" s="69">
        <v>0</v>
      </c>
      <c r="E33" s="69">
        <v>0.57999999999999996</v>
      </c>
      <c r="F33" s="104">
        <v>4.2300000000000004</v>
      </c>
      <c r="G33" s="104">
        <v>-2.8</v>
      </c>
      <c r="H33" s="104">
        <v>1.17</v>
      </c>
      <c r="I33" s="69">
        <v>0</v>
      </c>
      <c r="J33" s="69">
        <v>1.77</v>
      </c>
      <c r="K33" s="69">
        <v>-0.74</v>
      </c>
      <c r="L33" s="11"/>
      <c r="M33" s="7"/>
    </row>
    <row r="34" spans="1:14">
      <c r="A34" s="7"/>
      <c r="B34" s="9" t="s">
        <v>31</v>
      </c>
      <c r="C34" s="69">
        <v>0</v>
      </c>
      <c r="D34" s="69">
        <v>-0.55000000000000004</v>
      </c>
      <c r="E34" s="69">
        <v>0.3</v>
      </c>
      <c r="F34" s="104">
        <v>4.01</v>
      </c>
      <c r="G34" s="104">
        <v>3.84</v>
      </c>
      <c r="H34" s="104">
        <v>2.92</v>
      </c>
      <c r="I34" s="69">
        <v>0</v>
      </c>
      <c r="J34" s="69">
        <v>4.2699999999999996</v>
      </c>
      <c r="K34" s="69">
        <v>2.94</v>
      </c>
      <c r="L34" s="11"/>
      <c r="M34" s="7"/>
    </row>
    <row r="35" spans="1:14">
      <c r="A35" s="7"/>
      <c r="B35" s="9" t="s">
        <v>25</v>
      </c>
      <c r="C35" s="69">
        <v>0.01</v>
      </c>
      <c r="D35" s="69">
        <v>0</v>
      </c>
      <c r="E35" s="69">
        <v>0</v>
      </c>
      <c r="F35" s="104">
        <v>4.0999999999999996</v>
      </c>
      <c r="G35" s="104">
        <v>2.62</v>
      </c>
      <c r="H35" s="104">
        <v>2.88</v>
      </c>
      <c r="I35" s="69">
        <v>0</v>
      </c>
      <c r="J35" s="69">
        <v>2.92</v>
      </c>
      <c r="K35" s="69">
        <v>2.87</v>
      </c>
      <c r="L35" s="11"/>
      <c r="M35" s="7"/>
    </row>
    <row r="36" spans="1:14">
      <c r="A36" s="7"/>
      <c r="B36" s="9" t="s">
        <v>26</v>
      </c>
      <c r="C36" s="69">
        <v>-0.01</v>
      </c>
      <c r="D36" s="69">
        <v>-0.03</v>
      </c>
      <c r="E36" s="69">
        <v>0</v>
      </c>
      <c r="F36" s="104">
        <v>5.31</v>
      </c>
      <c r="G36" s="104">
        <v>5.0999999999999996</v>
      </c>
      <c r="H36" s="104">
        <v>4.8099999999999996</v>
      </c>
      <c r="I36" s="69">
        <v>0</v>
      </c>
      <c r="J36" s="69">
        <v>5.35</v>
      </c>
      <c r="K36" s="69">
        <v>4.8899999999999997</v>
      </c>
      <c r="L36" s="11"/>
      <c r="M36" s="7"/>
    </row>
    <row r="37" spans="1:14">
      <c r="A37" s="7"/>
      <c r="B37" s="9" t="s">
        <v>21</v>
      </c>
      <c r="C37" s="69">
        <v>0.01</v>
      </c>
      <c r="D37" s="69">
        <v>-0.01</v>
      </c>
      <c r="E37" s="69">
        <v>-0.01</v>
      </c>
      <c r="F37" s="104">
        <v>3.57</v>
      </c>
      <c r="G37" s="104">
        <v>3.55</v>
      </c>
      <c r="H37" s="104">
        <v>3.45</v>
      </c>
      <c r="I37" s="69">
        <v>0</v>
      </c>
      <c r="J37" s="69">
        <v>3.58</v>
      </c>
      <c r="K37" s="69">
        <v>3.07</v>
      </c>
      <c r="L37" s="11"/>
      <c r="M37" s="7"/>
    </row>
    <row r="38" spans="1:14">
      <c r="A38" s="7"/>
      <c r="B38" s="9" t="s">
        <v>17</v>
      </c>
      <c r="C38" s="69">
        <v>0.01</v>
      </c>
      <c r="D38" s="69">
        <v>-0.01</v>
      </c>
      <c r="E38" s="69">
        <v>0.02</v>
      </c>
      <c r="F38" s="104">
        <v>3.89</v>
      </c>
      <c r="G38" s="104">
        <v>2.9</v>
      </c>
      <c r="H38" s="104">
        <v>4.6399999999999997</v>
      </c>
      <c r="I38" s="69">
        <v>3.85</v>
      </c>
      <c r="J38" s="69">
        <v>2.96</v>
      </c>
      <c r="K38" s="69">
        <v>4.6100000000000003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-0.32</v>
      </c>
      <c r="D13" s="77">
        <v>-1.18</v>
      </c>
      <c r="E13" s="77">
        <v>-1.32</v>
      </c>
      <c r="F13" s="103">
        <v>0.4</v>
      </c>
      <c r="G13" s="103">
        <v>-0.95</v>
      </c>
      <c r="H13" s="103">
        <v>-0.56999999999999995</v>
      </c>
      <c r="I13" s="77">
        <v>-0.43</v>
      </c>
      <c r="J13" s="77">
        <v>0.45</v>
      </c>
      <c r="K13" s="77">
        <v>-0.03</v>
      </c>
      <c r="L13" s="11"/>
      <c r="M13" s="7"/>
    </row>
    <row r="14" spans="1:15">
      <c r="A14" s="7"/>
      <c r="B14" s="9" t="s">
        <v>6</v>
      </c>
      <c r="C14" s="69">
        <f>C13-AVERAGE(C15:C38)</f>
        <v>-0.43874999999999997</v>
      </c>
      <c r="D14" s="69">
        <f t="shared" ref="D14:K14" si="0">D13-AVERAGE(D15:D38)</f>
        <v>-1.0266666666666666</v>
      </c>
      <c r="E14" s="69">
        <f t="shared" si="0"/>
        <v>-0.99833333333333341</v>
      </c>
      <c r="F14" s="104">
        <f t="shared" si="0"/>
        <v>-0.23458333333333314</v>
      </c>
      <c r="G14" s="104">
        <f t="shared" si="0"/>
        <v>-1.1945833333333333</v>
      </c>
      <c r="H14" s="104">
        <f t="shared" si="0"/>
        <v>-0.82624999999999993</v>
      </c>
      <c r="I14" s="69">
        <f t="shared" si="0"/>
        <v>-0.73750000000000004</v>
      </c>
      <c r="J14" s="69">
        <f t="shared" si="0"/>
        <v>1.8366666666666667</v>
      </c>
      <c r="K14" s="69">
        <f t="shared" si="0"/>
        <v>6.5833333333333258E-2</v>
      </c>
      <c r="L14" s="11"/>
      <c r="M14" s="7"/>
    </row>
    <row r="15" spans="1:15">
      <c r="A15" s="7"/>
      <c r="B15" s="9" t="s">
        <v>23</v>
      </c>
      <c r="C15" s="70">
        <v>0.09</v>
      </c>
      <c r="D15" s="70">
        <v>-0.3</v>
      </c>
      <c r="E15" s="70">
        <v>-0.36</v>
      </c>
      <c r="F15" s="104">
        <v>0.74</v>
      </c>
      <c r="G15" s="104">
        <v>-1.1299999999999999</v>
      </c>
      <c r="H15" s="104">
        <v>-0.5</v>
      </c>
      <c r="I15" s="70">
        <v>0</v>
      </c>
      <c r="J15" s="70">
        <v>-0.91</v>
      </c>
      <c r="K15" s="70">
        <v>-2.06</v>
      </c>
      <c r="L15" s="11"/>
      <c r="M15" s="7"/>
      <c r="N15" s="17" t="s">
        <v>7</v>
      </c>
      <c r="O15" s="66">
        <f>+K17</f>
        <v>1.2</v>
      </c>
    </row>
    <row r="16" spans="1:15">
      <c r="A16" s="7"/>
      <c r="B16" s="9" t="s">
        <v>11</v>
      </c>
      <c r="C16" s="71">
        <v>-0.36</v>
      </c>
      <c r="D16" s="71">
        <v>-0.32</v>
      </c>
      <c r="E16" s="71">
        <v>-7.0000000000000007E-2</v>
      </c>
      <c r="F16" s="105">
        <v>0.23</v>
      </c>
      <c r="G16" s="105">
        <v>1.41</v>
      </c>
      <c r="H16" s="105">
        <v>0.02</v>
      </c>
      <c r="I16" s="71">
        <v>-0.48</v>
      </c>
      <c r="J16" s="71">
        <v>1.26</v>
      </c>
      <c r="K16" s="69">
        <v>-0.61</v>
      </c>
      <c r="L16" s="11"/>
      <c r="M16" s="7"/>
      <c r="N16" s="17" t="s">
        <v>5</v>
      </c>
      <c r="O16" s="18">
        <f>100-O15</f>
        <v>98.8</v>
      </c>
    </row>
    <row r="17" spans="1:17">
      <c r="A17" s="7"/>
      <c r="B17" s="19" t="s">
        <v>30</v>
      </c>
      <c r="C17" s="72">
        <v>-0.79</v>
      </c>
      <c r="D17" s="72">
        <v>-2.04</v>
      </c>
      <c r="E17" s="72">
        <v>-2.0499999999999998</v>
      </c>
      <c r="F17" s="72">
        <v>0.28999999999999998</v>
      </c>
      <c r="G17" s="72">
        <v>-2.17</v>
      </c>
      <c r="H17" s="72">
        <v>-1.3</v>
      </c>
      <c r="I17" s="72">
        <v>-2.2000000000000002</v>
      </c>
      <c r="J17" s="72">
        <v>1.53</v>
      </c>
      <c r="K17" s="72">
        <v>1.2</v>
      </c>
      <c r="L17" s="11"/>
      <c r="M17" s="7"/>
    </row>
    <row r="18" spans="1:17">
      <c r="A18" s="7"/>
      <c r="B18" s="9" t="s">
        <v>12</v>
      </c>
      <c r="C18" s="69">
        <v>0.37</v>
      </c>
      <c r="D18" s="69">
        <v>-0.06</v>
      </c>
      <c r="E18" s="69">
        <v>-1.66</v>
      </c>
      <c r="F18" s="104">
        <v>1.25</v>
      </c>
      <c r="G18" s="104">
        <v>1.55</v>
      </c>
      <c r="H18" s="104">
        <v>-0.06</v>
      </c>
      <c r="I18" s="69">
        <v>-0.33</v>
      </c>
      <c r="J18" s="69">
        <v>1.1599999999999999</v>
      </c>
      <c r="K18" s="69">
        <v>-4.84</v>
      </c>
      <c r="L18" s="11"/>
      <c r="M18" s="7"/>
    </row>
    <row r="19" spans="1:17">
      <c r="A19" s="7"/>
      <c r="B19" s="9" t="s">
        <v>10</v>
      </c>
      <c r="C19" s="70">
        <v>-0.15</v>
      </c>
      <c r="D19" s="70">
        <v>0.12</v>
      </c>
      <c r="E19" s="70">
        <v>-0.25</v>
      </c>
      <c r="F19" s="104">
        <v>0.56999999999999995</v>
      </c>
      <c r="G19" s="104">
        <v>3.59</v>
      </c>
      <c r="H19" s="104">
        <v>-0.1</v>
      </c>
      <c r="I19" s="70">
        <v>1.35</v>
      </c>
      <c r="J19" s="70">
        <v>-1.04</v>
      </c>
      <c r="K19" s="70">
        <v>-7.11</v>
      </c>
      <c r="L19" s="11"/>
      <c r="M19" s="7"/>
    </row>
    <row r="20" spans="1:17">
      <c r="A20" s="7"/>
      <c r="B20" s="9" t="s">
        <v>13</v>
      </c>
      <c r="C20" s="69">
        <v>-0.18</v>
      </c>
      <c r="D20" s="69">
        <v>-0.26</v>
      </c>
      <c r="E20" s="69">
        <v>-0.09</v>
      </c>
      <c r="F20" s="104">
        <v>-0.24</v>
      </c>
      <c r="G20" s="104">
        <v>1.37</v>
      </c>
      <c r="H20" s="104">
        <v>1.03</v>
      </c>
      <c r="I20" s="69">
        <v>-1.47</v>
      </c>
      <c r="J20" s="69">
        <v>-2.63</v>
      </c>
      <c r="K20" s="69">
        <v>5.85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0.65</v>
      </c>
      <c r="D21" s="69">
        <v>0.49</v>
      </c>
      <c r="E21" s="69">
        <v>-0.44</v>
      </c>
      <c r="F21" s="104">
        <v>0.81</v>
      </c>
      <c r="G21" s="104">
        <v>2.09</v>
      </c>
      <c r="H21" s="104">
        <v>1.73</v>
      </c>
      <c r="I21" s="69">
        <v>1.68</v>
      </c>
      <c r="J21" s="69">
        <v>1.06</v>
      </c>
      <c r="K21" s="69">
        <v>0.13</v>
      </c>
      <c r="L21" s="11"/>
      <c r="M21" s="7"/>
      <c r="N21" s="17">
        <v>2009</v>
      </c>
      <c r="O21" s="80">
        <f>+C17</f>
        <v>-0.79</v>
      </c>
      <c r="P21" s="80">
        <f>+F17</f>
        <v>0.28999999999999998</v>
      </c>
      <c r="Q21" s="80">
        <f>+I17</f>
        <v>-2.2000000000000002</v>
      </c>
    </row>
    <row r="22" spans="1:17">
      <c r="A22" s="7"/>
      <c r="B22" s="9" t="s">
        <v>27</v>
      </c>
      <c r="C22" s="69">
        <v>0.02</v>
      </c>
      <c r="D22" s="69">
        <v>-0.25</v>
      </c>
      <c r="E22" s="69">
        <v>-0.18</v>
      </c>
      <c r="F22" s="104">
        <v>0.23</v>
      </c>
      <c r="G22" s="104">
        <v>-0.38</v>
      </c>
      <c r="H22" s="104">
        <v>-0.48</v>
      </c>
      <c r="I22" s="69">
        <v>0</v>
      </c>
      <c r="J22" s="69">
        <v>-2.35</v>
      </c>
      <c r="K22" s="69">
        <v>-0.57999999999999996</v>
      </c>
      <c r="L22" s="11"/>
      <c r="M22" s="7"/>
      <c r="N22" s="17">
        <v>2010</v>
      </c>
      <c r="O22" s="80">
        <f>+D17</f>
        <v>-2.04</v>
      </c>
      <c r="P22" s="80">
        <f>+G17</f>
        <v>-2.17</v>
      </c>
      <c r="Q22" s="80">
        <f>+J17</f>
        <v>1.53</v>
      </c>
    </row>
    <row r="23" spans="1:17">
      <c r="A23" s="7"/>
      <c r="B23" s="9" t="s">
        <v>16</v>
      </c>
      <c r="C23" s="70">
        <v>0.38</v>
      </c>
      <c r="D23" s="70">
        <v>-0.09</v>
      </c>
      <c r="E23" s="70">
        <v>-0.71</v>
      </c>
      <c r="F23" s="104">
        <v>0.7</v>
      </c>
      <c r="G23" s="104">
        <v>-0.86</v>
      </c>
      <c r="H23" s="104">
        <v>-0.88</v>
      </c>
      <c r="I23" s="70">
        <v>0</v>
      </c>
      <c r="J23" s="70">
        <v>-0.26</v>
      </c>
      <c r="K23" s="70">
        <v>2.2400000000000002</v>
      </c>
      <c r="L23" s="11"/>
      <c r="M23" s="7"/>
      <c r="N23" s="17">
        <v>2011</v>
      </c>
      <c r="O23" s="80">
        <f>+E17</f>
        <v>-2.0499999999999998</v>
      </c>
      <c r="P23" s="80">
        <f>+H17</f>
        <v>-1.3</v>
      </c>
      <c r="Q23" s="80">
        <f>+K17</f>
        <v>1.2</v>
      </c>
    </row>
    <row r="24" spans="1:17">
      <c r="A24" s="7"/>
      <c r="B24" s="9" t="s">
        <v>18</v>
      </c>
      <c r="C24" s="70">
        <v>-0.25</v>
      </c>
      <c r="D24" s="70">
        <v>-0.24</v>
      </c>
      <c r="E24" s="70">
        <v>0.59</v>
      </c>
      <c r="F24" s="104">
        <v>-7.0000000000000007E-2</v>
      </c>
      <c r="G24" s="104">
        <v>0.04</v>
      </c>
      <c r="H24" s="104">
        <v>0.67</v>
      </c>
      <c r="I24" s="70">
        <v>-1.54</v>
      </c>
      <c r="J24" s="70">
        <v>0.17</v>
      </c>
      <c r="K24" s="70">
        <v>-0.93</v>
      </c>
      <c r="L24" s="11"/>
      <c r="M24" s="7"/>
    </row>
    <row r="25" spans="1:17">
      <c r="A25" s="7"/>
      <c r="B25" s="9" t="s">
        <v>8</v>
      </c>
      <c r="C25" s="69">
        <v>0.39</v>
      </c>
      <c r="D25" s="69">
        <v>-0.35</v>
      </c>
      <c r="E25" s="69">
        <v>-0.86</v>
      </c>
      <c r="F25" s="104">
        <v>0.24</v>
      </c>
      <c r="G25" s="104">
        <v>-1.22</v>
      </c>
      <c r="H25" s="104">
        <v>0.5</v>
      </c>
      <c r="I25" s="69">
        <v>2.08</v>
      </c>
      <c r="J25" s="69">
        <v>0.03</v>
      </c>
      <c r="K25" s="69">
        <v>0.47</v>
      </c>
      <c r="L25" s="11"/>
      <c r="M25" s="7"/>
    </row>
    <row r="26" spans="1:17">
      <c r="A26" s="7"/>
      <c r="B26" s="9" t="s">
        <v>20</v>
      </c>
      <c r="C26" s="69">
        <v>-0.08</v>
      </c>
      <c r="D26" s="69">
        <v>-0.18</v>
      </c>
      <c r="E26" s="69">
        <v>-0.18</v>
      </c>
      <c r="F26" s="104">
        <v>0.78</v>
      </c>
      <c r="G26" s="104">
        <v>0.14000000000000001</v>
      </c>
      <c r="H26" s="104">
        <v>0.3</v>
      </c>
      <c r="I26" s="69">
        <v>1.1200000000000001</v>
      </c>
      <c r="J26" s="69">
        <v>-5.65</v>
      </c>
      <c r="K26" s="69">
        <v>-1.71</v>
      </c>
      <c r="L26" s="11"/>
      <c r="M26" s="7"/>
    </row>
    <row r="27" spans="1:17">
      <c r="A27" s="7"/>
      <c r="B27" s="9" t="s">
        <v>22</v>
      </c>
      <c r="C27" s="69">
        <v>0.32</v>
      </c>
      <c r="D27" s="69">
        <v>0.28000000000000003</v>
      </c>
      <c r="E27" s="69">
        <v>0.01</v>
      </c>
      <c r="F27" s="104">
        <v>2</v>
      </c>
      <c r="G27" s="104">
        <v>0.34</v>
      </c>
      <c r="H27" s="104">
        <v>0.46</v>
      </c>
      <c r="I27" s="69">
        <v>2.33</v>
      </c>
      <c r="J27" s="69">
        <v>-0.17</v>
      </c>
      <c r="K27" s="69">
        <v>1.57</v>
      </c>
      <c r="L27" s="11"/>
      <c r="M27" s="7"/>
    </row>
    <row r="28" spans="1:17">
      <c r="A28" s="7"/>
      <c r="B28" s="9" t="s">
        <v>19</v>
      </c>
      <c r="C28" s="69">
        <v>0.25</v>
      </c>
      <c r="D28" s="69">
        <v>-0.14000000000000001</v>
      </c>
      <c r="E28" s="69">
        <v>-0.18</v>
      </c>
      <c r="F28" s="104">
        <v>0.52</v>
      </c>
      <c r="G28" s="104">
        <v>0.28000000000000003</v>
      </c>
      <c r="H28" s="104">
        <v>0.85</v>
      </c>
      <c r="I28" s="69">
        <v>1.56</v>
      </c>
      <c r="J28" s="69">
        <v>-1.64</v>
      </c>
      <c r="K28" s="69">
        <v>1.9</v>
      </c>
      <c r="L28" s="11"/>
      <c r="M28" s="7"/>
    </row>
    <row r="29" spans="1:17">
      <c r="A29" s="7"/>
      <c r="B29" s="9" t="s">
        <v>15</v>
      </c>
      <c r="C29" s="69">
        <v>0.84</v>
      </c>
      <c r="D29" s="69">
        <v>-2.92</v>
      </c>
      <c r="E29" s="69">
        <v>-0.7</v>
      </c>
      <c r="F29" s="104">
        <v>1.69</v>
      </c>
      <c r="G29" s="104">
        <v>-3.04</v>
      </c>
      <c r="H29" s="104">
        <v>-1.51</v>
      </c>
      <c r="I29" s="69">
        <v>4.74</v>
      </c>
      <c r="J29" s="69">
        <v>-4.82</v>
      </c>
      <c r="K29" s="69">
        <v>-4.08</v>
      </c>
      <c r="L29" s="11"/>
      <c r="M29" s="7"/>
    </row>
    <row r="30" spans="1:17">
      <c r="A30" s="7"/>
      <c r="B30" s="9" t="s">
        <v>24</v>
      </c>
      <c r="C30" s="70">
        <v>1.22</v>
      </c>
      <c r="D30" s="70">
        <v>-0.1</v>
      </c>
      <c r="E30" s="70">
        <v>-0.06</v>
      </c>
      <c r="F30" s="104">
        <v>2.08</v>
      </c>
      <c r="G30" s="104">
        <v>-0.3</v>
      </c>
      <c r="H30" s="104">
        <v>0.51</v>
      </c>
      <c r="I30" s="70">
        <v>0</v>
      </c>
      <c r="J30" s="70">
        <v>-3.16</v>
      </c>
      <c r="K30" s="70">
        <v>-1.58</v>
      </c>
      <c r="L30" s="11"/>
      <c r="M30" s="7"/>
    </row>
    <row r="31" spans="1:17">
      <c r="A31" s="7"/>
      <c r="B31" s="9" t="s">
        <v>28</v>
      </c>
      <c r="C31" s="69">
        <v>1.93</v>
      </c>
      <c r="D31" s="69">
        <v>1.85</v>
      </c>
      <c r="E31" s="69">
        <v>0</v>
      </c>
      <c r="F31" s="104">
        <v>2.54</v>
      </c>
      <c r="G31" s="104">
        <v>1.88</v>
      </c>
      <c r="H31" s="104">
        <v>0.88</v>
      </c>
      <c r="I31" s="69">
        <v>0</v>
      </c>
      <c r="J31" s="69">
        <v>-1.63</v>
      </c>
      <c r="K31" s="69">
        <v>1.79</v>
      </c>
      <c r="L31" s="11"/>
      <c r="M31" s="7"/>
    </row>
    <row r="32" spans="1:17">
      <c r="A32" s="7"/>
      <c r="B32" s="9" t="s">
        <v>32</v>
      </c>
      <c r="C32" s="69">
        <v>-0.12</v>
      </c>
      <c r="D32" s="69">
        <v>0.09</v>
      </c>
      <c r="E32" s="69">
        <v>-0.01</v>
      </c>
      <c r="F32" s="104">
        <v>-0.32</v>
      </c>
      <c r="G32" s="104">
        <v>0.31</v>
      </c>
      <c r="H32" s="104">
        <v>0.78</v>
      </c>
      <c r="I32" s="69">
        <v>0</v>
      </c>
      <c r="J32" s="69">
        <v>-3.54</v>
      </c>
      <c r="K32" s="69">
        <v>2.7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0</v>
      </c>
      <c r="E33" s="69">
        <v>0</v>
      </c>
      <c r="F33" s="104">
        <v>0</v>
      </c>
      <c r="G33" s="104">
        <v>0</v>
      </c>
      <c r="H33" s="104">
        <v>0</v>
      </c>
      <c r="I33" s="69">
        <v>0</v>
      </c>
      <c r="J33" s="69">
        <v>0</v>
      </c>
      <c r="K33" s="69">
        <v>0</v>
      </c>
      <c r="L33" s="11"/>
      <c r="M33" s="7"/>
    </row>
    <row r="34" spans="1:14">
      <c r="A34" s="7"/>
      <c r="B34" s="9" t="s">
        <v>31</v>
      </c>
      <c r="C34" s="69">
        <v>-0.19</v>
      </c>
      <c r="D34" s="69">
        <v>0.69</v>
      </c>
      <c r="E34" s="69">
        <v>-0.04</v>
      </c>
      <c r="F34" s="104">
        <v>0.62</v>
      </c>
      <c r="G34" s="104">
        <v>0.83</v>
      </c>
      <c r="H34" s="104">
        <v>0.95</v>
      </c>
      <c r="I34" s="69">
        <v>0</v>
      </c>
      <c r="J34" s="69">
        <v>-0.45</v>
      </c>
      <c r="K34" s="69">
        <v>1.1399999999999999</v>
      </c>
      <c r="L34" s="11"/>
      <c r="M34" s="7"/>
    </row>
    <row r="35" spans="1:14">
      <c r="A35" s="7"/>
      <c r="B35" s="9" t="s">
        <v>25</v>
      </c>
      <c r="C35" s="69">
        <v>-0.26</v>
      </c>
      <c r="D35" s="69">
        <v>-0.17</v>
      </c>
      <c r="E35" s="69">
        <v>0.16</v>
      </c>
      <c r="F35" s="104">
        <v>0.59</v>
      </c>
      <c r="G35" s="104">
        <v>-0.53</v>
      </c>
      <c r="H35" s="104">
        <v>0.65</v>
      </c>
      <c r="I35" s="69">
        <v>0</v>
      </c>
      <c r="J35" s="69">
        <v>-3.78</v>
      </c>
      <c r="K35" s="69">
        <v>1.26</v>
      </c>
      <c r="L35" s="11"/>
      <c r="M35" s="7"/>
    </row>
    <row r="36" spans="1:14">
      <c r="A36" s="7"/>
      <c r="B36" s="9" t="s">
        <v>26</v>
      </c>
      <c r="C36" s="69">
        <v>-2.48</v>
      </c>
      <c r="D36" s="69">
        <v>0.31</v>
      </c>
      <c r="E36" s="69">
        <v>-0.55000000000000004</v>
      </c>
      <c r="F36" s="104">
        <v>-2.38</v>
      </c>
      <c r="G36" s="104">
        <v>0.14000000000000001</v>
      </c>
      <c r="H36" s="104">
        <v>-0.35</v>
      </c>
      <c r="I36" s="69">
        <v>0</v>
      </c>
      <c r="J36" s="69">
        <v>-3.09</v>
      </c>
      <c r="K36" s="69">
        <v>-3.08</v>
      </c>
      <c r="L36" s="11"/>
      <c r="M36" s="7"/>
    </row>
    <row r="37" spans="1:14">
      <c r="A37" s="7"/>
      <c r="B37" s="9" t="s">
        <v>21</v>
      </c>
      <c r="C37" s="69">
        <v>0.24</v>
      </c>
      <c r="D37" s="69">
        <v>0.6</v>
      </c>
      <c r="E37" s="69">
        <v>0.02</v>
      </c>
      <c r="F37" s="104">
        <v>1.83</v>
      </c>
      <c r="G37" s="104">
        <v>1.61</v>
      </c>
      <c r="H37" s="104">
        <v>1.43</v>
      </c>
      <c r="I37" s="69">
        <v>0</v>
      </c>
      <c r="J37" s="69">
        <v>1.19</v>
      </c>
      <c r="K37" s="69">
        <v>2.39</v>
      </c>
      <c r="L37" s="11"/>
      <c r="M37" s="7"/>
    </row>
    <row r="38" spans="1:14">
      <c r="A38" s="7"/>
      <c r="B38" s="9" t="s">
        <v>17</v>
      </c>
      <c r="C38" s="69">
        <v>1.01</v>
      </c>
      <c r="D38" s="69">
        <v>-0.69</v>
      </c>
      <c r="E38" s="69">
        <v>-0.11</v>
      </c>
      <c r="F38" s="104">
        <v>0.53</v>
      </c>
      <c r="G38" s="104">
        <v>-0.08</v>
      </c>
      <c r="H38" s="104">
        <v>0.56999999999999995</v>
      </c>
      <c r="I38" s="69">
        <v>-1.46</v>
      </c>
      <c r="J38" s="69">
        <v>-4.5599999999999996</v>
      </c>
      <c r="K38" s="69">
        <v>1.64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0.55000000000000004</v>
      </c>
      <c r="D13" s="77">
        <v>-0.12</v>
      </c>
      <c r="E13" s="77">
        <v>0.22</v>
      </c>
      <c r="F13" s="103">
        <v>0.64</v>
      </c>
      <c r="G13" s="103">
        <v>0.25</v>
      </c>
      <c r="H13" s="103">
        <v>0.74</v>
      </c>
      <c r="I13" s="77">
        <v>2.4700000000000002</v>
      </c>
      <c r="J13" s="77">
        <v>-1.27</v>
      </c>
      <c r="K13" s="77">
        <v>0.63</v>
      </c>
      <c r="L13" s="11"/>
      <c r="M13" s="7"/>
    </row>
    <row r="14" spans="1:15">
      <c r="A14" s="7"/>
      <c r="B14" s="9" t="s">
        <v>6</v>
      </c>
      <c r="C14" s="69">
        <f>C13-AVERAGE(C15:C38)</f>
        <v>-4.0416666666666656E-2</v>
      </c>
      <c r="D14" s="69">
        <f t="shared" ref="D14:K14" si="0">D13-AVERAGE(D15:D38)</f>
        <v>0.19874999999999998</v>
      </c>
      <c r="E14" s="69">
        <f t="shared" si="0"/>
        <v>-0.15291666666666673</v>
      </c>
      <c r="F14" s="104">
        <f t="shared" si="0"/>
        <v>0.40333333333333343</v>
      </c>
      <c r="G14" s="104">
        <f t="shared" si="0"/>
        <v>0.12416666666666668</v>
      </c>
      <c r="H14" s="104">
        <f t="shared" si="0"/>
        <v>0.86916666666666631</v>
      </c>
      <c r="I14" s="69">
        <f t="shared" si="0"/>
        <v>0.77166666666666672</v>
      </c>
      <c r="J14" s="69">
        <f t="shared" si="0"/>
        <v>-6.8750000000000311E-2</v>
      </c>
      <c r="K14" s="69">
        <f t="shared" si="0"/>
        <v>-1.054583333333333</v>
      </c>
      <c r="L14" s="11"/>
      <c r="M14" s="7"/>
    </row>
    <row r="15" spans="1:15">
      <c r="A15" s="7"/>
      <c r="B15" s="9" t="s">
        <v>23</v>
      </c>
      <c r="C15" s="70">
        <v>0.92</v>
      </c>
      <c r="D15" s="70">
        <v>-0.28000000000000003</v>
      </c>
      <c r="E15" s="70">
        <v>0.01</v>
      </c>
      <c r="F15" s="104">
        <v>-0.69</v>
      </c>
      <c r="G15" s="104">
        <v>-0.52</v>
      </c>
      <c r="H15" s="104">
        <v>0.64</v>
      </c>
      <c r="I15" s="70">
        <v>0</v>
      </c>
      <c r="J15" s="70">
        <v>-2.2999999999999998</v>
      </c>
      <c r="K15" s="70">
        <v>0.08</v>
      </c>
      <c r="L15" s="11"/>
      <c r="M15" s="7"/>
      <c r="N15" s="17" t="s">
        <v>7</v>
      </c>
      <c r="O15" s="66">
        <f>+K17</f>
        <v>0.1</v>
      </c>
    </row>
    <row r="16" spans="1:15">
      <c r="A16" s="7"/>
      <c r="B16" s="9" t="s">
        <v>11</v>
      </c>
      <c r="C16" s="71">
        <v>0.28000000000000003</v>
      </c>
      <c r="D16" s="71">
        <v>-0.1</v>
      </c>
      <c r="E16" s="71">
        <v>1.04</v>
      </c>
      <c r="F16" s="105">
        <v>-0.39</v>
      </c>
      <c r="G16" s="105">
        <v>0.84</v>
      </c>
      <c r="H16" s="105">
        <v>1.81</v>
      </c>
      <c r="I16" s="71">
        <v>2.41</v>
      </c>
      <c r="J16" s="71">
        <v>-1.44</v>
      </c>
      <c r="K16" s="69">
        <v>4.0199999999999996</v>
      </c>
      <c r="L16" s="11"/>
      <c r="M16" s="7"/>
      <c r="N16" s="17" t="s">
        <v>5</v>
      </c>
      <c r="O16" s="18">
        <f>100-O15</f>
        <v>99.9</v>
      </c>
    </row>
    <row r="17" spans="1:17">
      <c r="A17" s="7"/>
      <c r="B17" s="19" t="s">
        <v>30</v>
      </c>
      <c r="C17" s="72">
        <v>0.54</v>
      </c>
      <c r="D17" s="72">
        <v>-0.08</v>
      </c>
      <c r="E17" s="72">
        <v>0.16</v>
      </c>
      <c r="F17" s="72">
        <v>0.52</v>
      </c>
      <c r="G17" s="72">
        <v>0.24</v>
      </c>
      <c r="H17" s="72">
        <v>0.78</v>
      </c>
      <c r="I17" s="72">
        <v>2.48</v>
      </c>
      <c r="J17" s="72">
        <v>-1.07</v>
      </c>
      <c r="K17" s="72">
        <v>0.1</v>
      </c>
      <c r="L17" s="11"/>
      <c r="M17" s="7"/>
    </row>
    <row r="18" spans="1:17">
      <c r="A18" s="7"/>
      <c r="B18" s="9" t="s">
        <v>12</v>
      </c>
      <c r="C18" s="69">
        <v>0.42</v>
      </c>
      <c r="D18" s="69">
        <v>-0.08</v>
      </c>
      <c r="E18" s="69">
        <v>0.85</v>
      </c>
      <c r="F18" s="104">
        <v>0.98</v>
      </c>
      <c r="G18" s="104">
        <v>1.53</v>
      </c>
      <c r="H18" s="104">
        <v>2.86</v>
      </c>
      <c r="I18" s="69">
        <v>4.2699999999999996</v>
      </c>
      <c r="J18" s="69">
        <v>0.82</v>
      </c>
      <c r="K18" s="69">
        <v>5.51</v>
      </c>
      <c r="L18" s="11"/>
      <c r="M18" s="7"/>
    </row>
    <row r="19" spans="1:17">
      <c r="A19" s="7"/>
      <c r="B19" s="9" t="s">
        <v>10</v>
      </c>
      <c r="C19" s="70">
        <v>0.59</v>
      </c>
      <c r="D19" s="70">
        <v>-0.19</v>
      </c>
      <c r="E19" s="70">
        <v>0.25</v>
      </c>
      <c r="F19" s="104">
        <v>1.08</v>
      </c>
      <c r="G19" s="104">
        <v>-0.38</v>
      </c>
      <c r="H19" s="104">
        <v>0.45</v>
      </c>
      <c r="I19" s="70">
        <v>2.39</v>
      </c>
      <c r="J19" s="70">
        <v>-2.4500000000000002</v>
      </c>
      <c r="K19" s="70">
        <v>0.18</v>
      </c>
      <c r="L19" s="11"/>
      <c r="M19" s="7"/>
    </row>
    <row r="20" spans="1:17">
      <c r="A20" s="7"/>
      <c r="B20" s="9" t="s">
        <v>13</v>
      </c>
      <c r="C20" s="69">
        <v>0.28999999999999998</v>
      </c>
      <c r="D20" s="69">
        <v>-0.03</v>
      </c>
      <c r="E20" s="69">
        <v>0.22</v>
      </c>
      <c r="F20" s="104">
        <v>1.72</v>
      </c>
      <c r="G20" s="104">
        <v>0.95</v>
      </c>
      <c r="H20" s="104">
        <v>1.04</v>
      </c>
      <c r="I20" s="69">
        <v>5.91</v>
      </c>
      <c r="J20" s="69">
        <v>-0.64</v>
      </c>
      <c r="K20" s="69">
        <v>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0.59</v>
      </c>
      <c r="D21" s="69">
        <v>0.06</v>
      </c>
      <c r="E21" s="69">
        <v>-0.34</v>
      </c>
      <c r="F21" s="104">
        <v>0.89</v>
      </c>
      <c r="G21" s="104">
        <v>0.18</v>
      </c>
      <c r="H21" s="104">
        <v>-0.69</v>
      </c>
      <c r="I21" s="69">
        <v>3.18</v>
      </c>
      <c r="J21" s="69">
        <v>1.05</v>
      </c>
      <c r="K21" s="69">
        <v>-1.25</v>
      </c>
      <c r="L21" s="11"/>
      <c r="M21" s="7"/>
      <c r="N21" s="17">
        <v>2009</v>
      </c>
      <c r="O21" s="80">
        <f>+C17</f>
        <v>0.54</v>
      </c>
      <c r="P21" s="80">
        <f>+F17</f>
        <v>0.52</v>
      </c>
      <c r="Q21" s="80">
        <f>+I17</f>
        <v>2.48</v>
      </c>
    </row>
    <row r="22" spans="1:17">
      <c r="A22" s="7"/>
      <c r="B22" s="9" t="s">
        <v>27</v>
      </c>
      <c r="C22" s="69">
        <v>0.16</v>
      </c>
      <c r="D22" s="69">
        <v>-0.14000000000000001</v>
      </c>
      <c r="E22" s="69">
        <v>0.21</v>
      </c>
      <c r="F22" s="104">
        <v>-0.01</v>
      </c>
      <c r="G22" s="104">
        <v>0.03</v>
      </c>
      <c r="H22" s="104">
        <v>0.56999999999999995</v>
      </c>
      <c r="I22" s="69">
        <v>0</v>
      </c>
      <c r="J22" s="69">
        <v>-0.81</v>
      </c>
      <c r="K22" s="69">
        <v>0.63</v>
      </c>
      <c r="L22" s="11"/>
      <c r="M22" s="7"/>
      <c r="N22" s="17">
        <v>2010</v>
      </c>
      <c r="O22" s="80">
        <f>+D17</f>
        <v>-0.08</v>
      </c>
      <c r="P22" s="80">
        <f>+G17</f>
        <v>0.24</v>
      </c>
      <c r="Q22" s="80">
        <f>+J17</f>
        <v>-1.07</v>
      </c>
    </row>
    <row r="23" spans="1:17">
      <c r="A23" s="7"/>
      <c r="B23" s="9" t="s">
        <v>16</v>
      </c>
      <c r="C23" s="70">
        <v>0.1</v>
      </c>
      <c r="D23" s="70">
        <v>-7.0000000000000007E-2</v>
      </c>
      <c r="E23" s="70">
        <v>0.23</v>
      </c>
      <c r="F23" s="104">
        <v>0.22</v>
      </c>
      <c r="G23" s="104">
        <v>0.97</v>
      </c>
      <c r="H23" s="104">
        <v>1.1200000000000001</v>
      </c>
      <c r="I23" s="70">
        <v>0</v>
      </c>
      <c r="J23" s="70">
        <v>0.41</v>
      </c>
      <c r="K23" s="70">
        <v>2.5099999999999998</v>
      </c>
      <c r="L23" s="11"/>
      <c r="M23" s="7"/>
      <c r="N23" s="17">
        <v>2011</v>
      </c>
      <c r="O23" s="80">
        <f>+E17</f>
        <v>0.16</v>
      </c>
      <c r="P23" s="80">
        <f>+H17</f>
        <v>0.78</v>
      </c>
      <c r="Q23" s="80">
        <f>+K17</f>
        <v>0.1</v>
      </c>
    </row>
    <row r="24" spans="1:17">
      <c r="A24" s="7"/>
      <c r="B24" s="9" t="s">
        <v>18</v>
      </c>
      <c r="C24" s="69">
        <v>0.67</v>
      </c>
      <c r="D24" s="69">
        <v>-0.13</v>
      </c>
      <c r="E24" s="69">
        <v>-7.0000000000000007E-2</v>
      </c>
      <c r="F24" s="104">
        <v>0.83</v>
      </c>
      <c r="G24" s="104">
        <v>-7.0000000000000007E-2</v>
      </c>
      <c r="H24" s="104">
        <v>0.8</v>
      </c>
      <c r="I24" s="69">
        <v>2.4300000000000002</v>
      </c>
      <c r="J24" s="69">
        <v>-1.84</v>
      </c>
      <c r="K24" s="69">
        <v>-0.28999999999999998</v>
      </c>
      <c r="L24" s="11"/>
      <c r="M24" s="7"/>
    </row>
    <row r="25" spans="1:17">
      <c r="A25" s="7"/>
      <c r="B25" s="9" t="s">
        <v>8</v>
      </c>
      <c r="C25" s="69">
        <v>0.59</v>
      </c>
      <c r="D25" s="69">
        <v>-0.15</v>
      </c>
      <c r="E25" s="69">
        <v>0.13</v>
      </c>
      <c r="F25" s="104">
        <v>0.84</v>
      </c>
      <c r="G25" s="104">
        <v>0.28999999999999998</v>
      </c>
      <c r="H25" s="104">
        <v>0.57999999999999996</v>
      </c>
      <c r="I25" s="69">
        <v>1.54</v>
      </c>
      <c r="J25" s="69">
        <v>-1.45</v>
      </c>
      <c r="K25" s="69">
        <v>0.37</v>
      </c>
      <c r="L25" s="11"/>
      <c r="M25" s="7"/>
    </row>
    <row r="26" spans="1:17">
      <c r="A26" s="7"/>
      <c r="B26" s="9" t="s">
        <v>20</v>
      </c>
      <c r="C26" s="69">
        <v>1.22</v>
      </c>
      <c r="D26" s="69">
        <v>-0.18</v>
      </c>
      <c r="E26" s="69">
        <v>0.79</v>
      </c>
      <c r="F26" s="104">
        <v>0.69</v>
      </c>
      <c r="G26" s="104">
        <v>1.95</v>
      </c>
      <c r="H26" s="104">
        <v>3.13</v>
      </c>
      <c r="I26" s="69">
        <v>3.63</v>
      </c>
      <c r="J26" s="69">
        <v>0.15</v>
      </c>
      <c r="K26" s="69">
        <v>5.2</v>
      </c>
      <c r="L26" s="11"/>
      <c r="M26" s="7"/>
    </row>
    <row r="27" spans="1:17">
      <c r="A27" s="7"/>
      <c r="B27" s="9" t="s">
        <v>22</v>
      </c>
      <c r="C27" s="70">
        <v>0.42</v>
      </c>
      <c r="D27" s="70">
        <v>-0.11</v>
      </c>
      <c r="E27" s="70">
        <v>0.11</v>
      </c>
      <c r="F27" s="104">
        <v>0.25</v>
      </c>
      <c r="G27" s="104">
        <v>-0.34</v>
      </c>
      <c r="H27" s="104">
        <v>-0.36</v>
      </c>
      <c r="I27" s="70">
        <v>3.84</v>
      </c>
      <c r="J27" s="70">
        <v>-0.42</v>
      </c>
      <c r="K27" s="70">
        <v>-0.18</v>
      </c>
      <c r="L27" s="11"/>
      <c r="M27" s="7"/>
    </row>
    <row r="28" spans="1:17">
      <c r="A28" s="7"/>
      <c r="B28" s="9" t="s">
        <v>19</v>
      </c>
      <c r="C28" s="69">
        <v>0.53</v>
      </c>
      <c r="D28" s="69">
        <v>-0.13</v>
      </c>
      <c r="E28" s="69">
        <v>0.22</v>
      </c>
      <c r="F28" s="104">
        <v>0.37</v>
      </c>
      <c r="G28" s="104">
        <v>0.65</v>
      </c>
      <c r="H28" s="104">
        <v>0.72</v>
      </c>
      <c r="I28" s="69">
        <v>1.02</v>
      </c>
      <c r="J28" s="69">
        <v>-1.1299999999999999</v>
      </c>
      <c r="K28" s="69">
        <v>0.9</v>
      </c>
      <c r="L28" s="11"/>
      <c r="M28" s="7"/>
    </row>
    <row r="29" spans="1:17">
      <c r="A29" s="7"/>
      <c r="B29" s="9" t="s">
        <v>15</v>
      </c>
      <c r="C29" s="69">
        <v>0.71</v>
      </c>
      <c r="D29" s="69">
        <v>0.06</v>
      </c>
      <c r="E29" s="69">
        <v>0.46</v>
      </c>
      <c r="F29" s="104">
        <v>0.64</v>
      </c>
      <c r="G29" s="104">
        <v>0.57999999999999996</v>
      </c>
      <c r="H29" s="104">
        <v>0.92</v>
      </c>
      <c r="I29" s="69">
        <v>2.96</v>
      </c>
      <c r="J29" s="69">
        <v>-1.39</v>
      </c>
      <c r="K29" s="69">
        <v>2.88</v>
      </c>
      <c r="L29" s="11"/>
      <c r="M29" s="7"/>
    </row>
    <row r="30" spans="1:17">
      <c r="A30" s="7"/>
      <c r="B30" s="9" t="s">
        <v>24</v>
      </c>
      <c r="C30" s="69">
        <v>0.69</v>
      </c>
      <c r="D30" s="69">
        <v>0.03</v>
      </c>
      <c r="E30" s="69">
        <v>0.52</v>
      </c>
      <c r="F30" s="104">
        <v>0.19</v>
      </c>
      <c r="G30" s="104">
        <v>0.51</v>
      </c>
      <c r="H30" s="104">
        <v>0.82</v>
      </c>
      <c r="I30" s="69">
        <v>0</v>
      </c>
      <c r="J30" s="69">
        <v>-0.34</v>
      </c>
      <c r="K30" s="69">
        <v>2.19</v>
      </c>
      <c r="L30" s="11"/>
      <c r="M30" s="7"/>
    </row>
    <row r="31" spans="1:17">
      <c r="A31" s="7"/>
      <c r="B31" s="9" t="s">
        <v>28</v>
      </c>
      <c r="C31" s="69">
        <v>2.21</v>
      </c>
      <c r="D31" s="69">
        <v>-0.49</v>
      </c>
      <c r="E31" s="69">
        <v>0.11</v>
      </c>
      <c r="F31" s="104">
        <v>-0.86</v>
      </c>
      <c r="G31" s="104">
        <v>-1.1100000000000001</v>
      </c>
      <c r="H31" s="104">
        <v>1.41</v>
      </c>
      <c r="I31" s="69">
        <v>0</v>
      </c>
      <c r="J31" s="69">
        <v>-2.68</v>
      </c>
      <c r="K31" s="69">
        <v>0.7</v>
      </c>
      <c r="L31" s="11"/>
      <c r="M31" s="7"/>
    </row>
    <row r="32" spans="1:17">
      <c r="A32" s="7"/>
      <c r="B32" s="9" t="s">
        <v>32</v>
      </c>
      <c r="C32" s="69">
        <v>0</v>
      </c>
      <c r="D32" s="69">
        <v>-5.28</v>
      </c>
      <c r="E32" s="69">
        <v>0.02</v>
      </c>
      <c r="F32" s="104">
        <v>0.01</v>
      </c>
      <c r="G32" s="104">
        <v>-6.07</v>
      </c>
      <c r="H32" s="104">
        <v>-27.33</v>
      </c>
      <c r="I32" s="69">
        <v>0</v>
      </c>
      <c r="J32" s="69">
        <v>-7.6</v>
      </c>
      <c r="K32" s="69">
        <v>1.1299999999999999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0</v>
      </c>
      <c r="E33" s="69">
        <v>0</v>
      </c>
      <c r="F33" s="104">
        <v>0</v>
      </c>
      <c r="G33" s="104">
        <v>0</v>
      </c>
      <c r="H33" s="104">
        <v>0</v>
      </c>
      <c r="I33" s="69">
        <v>0</v>
      </c>
      <c r="J33" s="69">
        <v>0</v>
      </c>
      <c r="K33" s="69">
        <v>0</v>
      </c>
      <c r="L33" s="11"/>
      <c r="M33" s="7"/>
    </row>
    <row r="34" spans="1:14">
      <c r="A34" s="7"/>
      <c r="B34" s="9" t="s">
        <v>31</v>
      </c>
      <c r="C34" s="69">
        <v>0.91</v>
      </c>
      <c r="D34" s="69">
        <v>0.12</v>
      </c>
      <c r="E34" s="69">
        <v>0.77</v>
      </c>
      <c r="F34" s="104">
        <v>-1.05</v>
      </c>
      <c r="G34" s="104">
        <v>1.32</v>
      </c>
      <c r="H34" s="104">
        <v>2.74</v>
      </c>
      <c r="I34" s="69">
        <v>0</v>
      </c>
      <c r="J34" s="69">
        <v>-1.1599999999999999</v>
      </c>
      <c r="K34" s="69">
        <v>6.73</v>
      </c>
      <c r="L34" s="11"/>
      <c r="M34" s="7"/>
    </row>
    <row r="35" spans="1:14">
      <c r="A35" s="7"/>
      <c r="B35" s="67" t="s">
        <v>25</v>
      </c>
      <c r="C35" s="70">
        <v>0.34</v>
      </c>
      <c r="D35" s="70">
        <v>-0.22</v>
      </c>
      <c r="E35" s="70">
        <v>-7.0000000000000007E-2</v>
      </c>
      <c r="F35" s="104">
        <v>-0.47</v>
      </c>
      <c r="G35" s="104">
        <v>-0.09</v>
      </c>
      <c r="H35" s="104">
        <v>-0.02</v>
      </c>
      <c r="I35" s="70">
        <v>0</v>
      </c>
      <c r="J35" s="70">
        <v>-2.16</v>
      </c>
      <c r="K35" s="70">
        <v>-0.38</v>
      </c>
      <c r="L35" s="11"/>
      <c r="M35" s="7"/>
    </row>
    <row r="36" spans="1:14">
      <c r="A36" s="7"/>
      <c r="B36" s="9" t="s">
        <v>26</v>
      </c>
      <c r="C36" s="69">
        <v>0.68</v>
      </c>
      <c r="D36" s="69">
        <v>-0.09</v>
      </c>
      <c r="E36" s="69">
        <v>-0.01</v>
      </c>
      <c r="F36" s="104">
        <v>0.54</v>
      </c>
      <c r="G36" s="104">
        <v>-0.25</v>
      </c>
      <c r="H36" s="104">
        <v>0.28999999999999998</v>
      </c>
      <c r="I36" s="69">
        <v>0</v>
      </c>
      <c r="J36" s="69">
        <v>-2.13</v>
      </c>
      <c r="K36" s="69">
        <v>-0.3</v>
      </c>
      <c r="L36" s="11"/>
      <c r="M36" s="7"/>
    </row>
    <row r="37" spans="1:14">
      <c r="A37" s="7"/>
      <c r="B37" s="9" t="s">
        <v>21</v>
      </c>
      <c r="C37" s="69">
        <v>0.99</v>
      </c>
      <c r="D37" s="69">
        <v>-0.05</v>
      </c>
      <c r="E37" s="69">
        <v>2.85</v>
      </c>
      <c r="F37" s="104">
        <v>-2.48</v>
      </c>
      <c r="G37" s="104">
        <v>0.94</v>
      </c>
      <c r="H37" s="104">
        <v>3.84</v>
      </c>
      <c r="I37" s="69">
        <v>0</v>
      </c>
      <c r="J37" s="69">
        <v>-0.34</v>
      </c>
      <c r="K37" s="69">
        <v>7.5</v>
      </c>
      <c r="L37" s="11"/>
      <c r="M37" s="7"/>
    </row>
    <row r="38" spans="1:14">
      <c r="A38" s="7"/>
      <c r="B38" s="9" t="s">
        <v>17</v>
      </c>
      <c r="C38" s="69">
        <v>0.32</v>
      </c>
      <c r="D38" s="69">
        <v>-0.12</v>
      </c>
      <c r="E38" s="69">
        <v>0.49</v>
      </c>
      <c r="F38" s="104">
        <v>1.86</v>
      </c>
      <c r="G38" s="104">
        <v>0.87</v>
      </c>
      <c r="H38" s="104">
        <v>0.78</v>
      </c>
      <c r="I38" s="69">
        <v>4.7</v>
      </c>
      <c r="J38" s="69">
        <v>0.09</v>
      </c>
      <c r="K38" s="69">
        <v>1.2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60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2.1800000000000002</v>
      </c>
      <c r="D13" s="77">
        <v>-1.82</v>
      </c>
      <c r="E13" s="77">
        <v>0.82</v>
      </c>
      <c r="F13" s="103">
        <v>3.2</v>
      </c>
      <c r="G13" s="103">
        <v>1.32</v>
      </c>
      <c r="H13" s="103">
        <v>1.56</v>
      </c>
      <c r="I13" s="77">
        <v>3.8</v>
      </c>
      <c r="J13" s="77">
        <v>-0.42</v>
      </c>
      <c r="K13" s="77">
        <v>-2.08</v>
      </c>
      <c r="L13" s="11"/>
      <c r="M13" s="7"/>
    </row>
    <row r="14" spans="1:15">
      <c r="A14" s="7"/>
      <c r="B14" s="9" t="s">
        <v>6</v>
      </c>
      <c r="C14" s="69">
        <f>C13-AVERAGE(C15:C38)</f>
        <v>0.35958333333333381</v>
      </c>
      <c r="D14" s="69">
        <f t="shared" ref="D14:K14" si="0">D13-AVERAGE(D15:D38)</f>
        <v>-0.48166666666666713</v>
      </c>
      <c r="E14" s="69">
        <f t="shared" si="0"/>
        <v>0.13208333333333322</v>
      </c>
      <c r="F14" s="104">
        <f t="shared" si="0"/>
        <v>0.42291666666666661</v>
      </c>
      <c r="G14" s="104">
        <f t="shared" si="0"/>
        <v>0.85125000000000006</v>
      </c>
      <c r="H14" s="104">
        <f t="shared" si="0"/>
        <v>0.46166666666666667</v>
      </c>
      <c r="I14" s="69">
        <f t="shared" si="0"/>
        <v>1.3366666666666664</v>
      </c>
      <c r="J14" s="69">
        <f t="shared" si="0"/>
        <v>0.32125000000000009</v>
      </c>
      <c r="K14" s="69">
        <f t="shared" si="0"/>
        <v>-2.6937500000000001</v>
      </c>
      <c r="L14" s="11"/>
      <c r="M14" s="7"/>
    </row>
    <row r="15" spans="1:15">
      <c r="A15" s="7"/>
      <c r="B15" s="9" t="s">
        <v>23</v>
      </c>
      <c r="C15" s="70">
        <v>0.38</v>
      </c>
      <c r="D15" s="70">
        <v>-0.35</v>
      </c>
      <c r="E15" s="70">
        <v>0.27</v>
      </c>
      <c r="F15" s="104">
        <v>0.66</v>
      </c>
      <c r="G15" s="104">
        <v>1.51</v>
      </c>
      <c r="H15" s="104">
        <v>0.4</v>
      </c>
      <c r="I15" s="70">
        <v>0</v>
      </c>
      <c r="J15" s="70">
        <v>-0.35</v>
      </c>
      <c r="K15" s="70">
        <v>0.15</v>
      </c>
      <c r="L15" s="11"/>
      <c r="M15" s="7"/>
      <c r="N15" s="17" t="s">
        <v>7</v>
      </c>
      <c r="O15" s="66">
        <f>+K17*-1</f>
        <v>4.9000000000000004</v>
      </c>
    </row>
    <row r="16" spans="1:15">
      <c r="A16" s="7"/>
      <c r="B16" s="9" t="s">
        <v>11</v>
      </c>
      <c r="C16" s="70">
        <v>0</v>
      </c>
      <c r="D16" s="70">
        <v>-1.76</v>
      </c>
      <c r="E16" s="70">
        <v>1.68</v>
      </c>
      <c r="F16" s="104">
        <v>3.7</v>
      </c>
      <c r="G16" s="104">
        <v>0.14000000000000001</v>
      </c>
      <c r="H16" s="104">
        <v>1.78</v>
      </c>
      <c r="I16" s="70">
        <v>3.96</v>
      </c>
      <c r="J16" s="70">
        <v>-2.62</v>
      </c>
      <c r="K16" s="70">
        <v>2.5</v>
      </c>
      <c r="L16" s="11"/>
      <c r="M16" s="7"/>
      <c r="N16" s="17" t="s">
        <v>5</v>
      </c>
      <c r="O16" s="18">
        <f>100-O15</f>
        <v>95.1</v>
      </c>
    </row>
    <row r="17" spans="1:17">
      <c r="A17" s="7"/>
      <c r="B17" s="19" t="s">
        <v>30</v>
      </c>
      <c r="C17" s="72">
        <v>3.28</v>
      </c>
      <c r="D17" s="72">
        <v>-0.38</v>
      </c>
      <c r="E17" s="72">
        <v>1.1000000000000001</v>
      </c>
      <c r="F17" s="72">
        <v>3.86</v>
      </c>
      <c r="G17" s="72">
        <v>2.6</v>
      </c>
      <c r="H17" s="72">
        <v>1.26</v>
      </c>
      <c r="I17" s="72">
        <v>4.5</v>
      </c>
      <c r="J17" s="72">
        <v>0.68</v>
      </c>
      <c r="K17" s="72">
        <v>-4.9000000000000004</v>
      </c>
      <c r="L17" s="11"/>
      <c r="M17" s="7"/>
    </row>
    <row r="18" spans="1:17">
      <c r="A18" s="7"/>
      <c r="B18" s="9" t="s">
        <v>12</v>
      </c>
      <c r="C18" s="69">
        <v>-0.1</v>
      </c>
      <c r="D18" s="69">
        <v>-0.44</v>
      </c>
      <c r="E18" s="69">
        <v>-0.02</v>
      </c>
      <c r="F18" s="104">
        <v>5.36</v>
      </c>
      <c r="G18" s="104">
        <v>-3.4</v>
      </c>
      <c r="H18" s="104">
        <v>5.04</v>
      </c>
      <c r="I18" s="69">
        <v>5.68</v>
      </c>
      <c r="J18" s="69">
        <v>-3.4</v>
      </c>
      <c r="K18" s="69">
        <v>5.08</v>
      </c>
      <c r="L18" s="11"/>
      <c r="M18" s="7"/>
    </row>
    <row r="19" spans="1:17">
      <c r="A19" s="7"/>
      <c r="B19" s="9" t="s">
        <v>10</v>
      </c>
      <c r="C19" s="70">
        <v>0.88</v>
      </c>
      <c r="D19" s="70">
        <v>-0.46</v>
      </c>
      <c r="E19" s="70">
        <v>0.14000000000000001</v>
      </c>
      <c r="F19" s="104">
        <v>1.56</v>
      </c>
      <c r="G19" s="104">
        <v>2.1800000000000002</v>
      </c>
      <c r="H19" s="104">
        <v>0.48</v>
      </c>
      <c r="I19" s="70">
        <v>1.74</v>
      </c>
      <c r="J19" s="70">
        <v>-1.08</v>
      </c>
      <c r="K19" s="70">
        <v>-3.18</v>
      </c>
      <c r="L19" s="11"/>
      <c r="M19" s="7"/>
    </row>
    <row r="20" spans="1:17">
      <c r="A20" s="7"/>
      <c r="B20" s="9" t="s">
        <v>13</v>
      </c>
      <c r="C20" s="69">
        <v>3.42</v>
      </c>
      <c r="D20" s="69">
        <v>-0.4</v>
      </c>
      <c r="E20" s="69">
        <v>2.06</v>
      </c>
      <c r="F20" s="104">
        <v>4.5</v>
      </c>
      <c r="G20" s="104">
        <v>2</v>
      </c>
      <c r="H20" s="104">
        <v>1.9</v>
      </c>
      <c r="I20" s="69">
        <v>4.82</v>
      </c>
      <c r="J20" s="69">
        <v>0.74</v>
      </c>
      <c r="K20" s="69">
        <v>2.52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5.0999999999999996</v>
      </c>
      <c r="D21" s="69">
        <v>-0.56000000000000005</v>
      </c>
      <c r="E21" s="69">
        <v>2.2599999999999998</v>
      </c>
      <c r="F21" s="104">
        <v>8.76</v>
      </c>
      <c r="G21" s="104">
        <v>1.72</v>
      </c>
      <c r="H21" s="104">
        <v>1.94</v>
      </c>
      <c r="I21" s="69">
        <v>9</v>
      </c>
      <c r="J21" s="69">
        <v>-1.54</v>
      </c>
      <c r="K21" s="69">
        <v>2.44</v>
      </c>
      <c r="L21" s="11"/>
      <c r="M21" s="7"/>
      <c r="N21" s="17">
        <v>2009</v>
      </c>
      <c r="O21" s="80">
        <f>+C17</f>
        <v>3.28</v>
      </c>
      <c r="P21" s="80">
        <f>+F17</f>
        <v>3.86</v>
      </c>
      <c r="Q21" s="80">
        <f>+I17</f>
        <v>4.5</v>
      </c>
    </row>
    <row r="22" spans="1:17">
      <c r="A22" s="7"/>
      <c r="B22" s="9" t="s">
        <v>27</v>
      </c>
      <c r="C22" s="69">
        <v>0.37</v>
      </c>
      <c r="D22" s="69">
        <v>-0.34</v>
      </c>
      <c r="E22" s="69">
        <v>-0.04</v>
      </c>
      <c r="F22" s="104">
        <v>0.56000000000000005</v>
      </c>
      <c r="G22" s="104">
        <v>1.45</v>
      </c>
      <c r="H22" s="104">
        <v>-0.21</v>
      </c>
      <c r="I22" s="69">
        <v>0</v>
      </c>
      <c r="J22" s="69">
        <v>0.14000000000000001</v>
      </c>
      <c r="K22" s="69">
        <v>-0.7</v>
      </c>
      <c r="L22" s="11"/>
      <c r="M22" s="7"/>
      <c r="N22" s="17">
        <v>2010</v>
      </c>
      <c r="O22" s="80">
        <f>+D17</f>
        <v>-0.38</v>
      </c>
      <c r="P22" s="80">
        <f>+G17</f>
        <v>2.6</v>
      </c>
      <c r="Q22" s="80">
        <f>+J17</f>
        <v>0.68</v>
      </c>
    </row>
    <row r="23" spans="1:17">
      <c r="A23" s="7"/>
      <c r="B23" s="9" t="s">
        <v>16</v>
      </c>
      <c r="C23" s="70">
        <v>0.92</v>
      </c>
      <c r="D23" s="70">
        <v>-0.35</v>
      </c>
      <c r="E23" s="70">
        <v>0.36</v>
      </c>
      <c r="F23" s="104">
        <v>1.17</v>
      </c>
      <c r="G23" s="104">
        <v>0.94</v>
      </c>
      <c r="H23" s="104">
        <v>0.35</v>
      </c>
      <c r="I23" s="70">
        <v>0</v>
      </c>
      <c r="J23" s="70">
        <v>-0.22</v>
      </c>
      <c r="K23" s="70">
        <v>-0.4</v>
      </c>
      <c r="L23" s="11"/>
      <c r="M23" s="7"/>
      <c r="N23" s="17">
        <v>2011</v>
      </c>
      <c r="O23" s="80">
        <f>+E17</f>
        <v>1.1000000000000001</v>
      </c>
      <c r="P23" s="80">
        <f>+H17</f>
        <v>1.26</v>
      </c>
      <c r="Q23" s="80">
        <f>+K17</f>
        <v>-4.9000000000000004</v>
      </c>
    </row>
    <row r="24" spans="1:17">
      <c r="A24" s="7"/>
      <c r="B24" s="9" t="s">
        <v>18</v>
      </c>
      <c r="C24" s="69">
        <v>0</v>
      </c>
      <c r="D24" s="69">
        <v>-11.44</v>
      </c>
      <c r="E24" s="69">
        <v>-0.08</v>
      </c>
      <c r="F24" s="104">
        <v>-0.56000000000000005</v>
      </c>
      <c r="G24" s="104">
        <v>-9.4600000000000009</v>
      </c>
      <c r="H24" s="104">
        <v>0.14000000000000001</v>
      </c>
      <c r="I24" s="69">
        <v>-0.28000000000000003</v>
      </c>
      <c r="J24" s="69">
        <v>-4.08</v>
      </c>
      <c r="K24" s="69">
        <v>2.58</v>
      </c>
      <c r="L24" s="11"/>
      <c r="M24" s="7"/>
    </row>
    <row r="25" spans="1:17">
      <c r="A25" s="7"/>
      <c r="B25" s="9" t="s">
        <v>8</v>
      </c>
      <c r="C25" s="69">
        <v>0.26</v>
      </c>
      <c r="D25" s="69">
        <v>-8.84</v>
      </c>
      <c r="E25" s="69">
        <v>-0.08</v>
      </c>
      <c r="F25" s="104">
        <v>0.84</v>
      </c>
      <c r="G25" s="104">
        <v>-1.42</v>
      </c>
      <c r="H25" s="104">
        <v>3.54</v>
      </c>
      <c r="I25" s="69">
        <v>4.84</v>
      </c>
      <c r="J25" s="69">
        <v>-1.7</v>
      </c>
      <c r="K25" s="69">
        <v>-0.32</v>
      </c>
      <c r="L25" s="11"/>
      <c r="M25" s="7"/>
    </row>
    <row r="26" spans="1:17">
      <c r="A26" s="7"/>
      <c r="B26" s="9" t="s">
        <v>20</v>
      </c>
      <c r="C26" s="69">
        <v>4.4000000000000004</v>
      </c>
      <c r="D26" s="69">
        <v>0.06</v>
      </c>
      <c r="E26" s="69">
        <v>1</v>
      </c>
      <c r="F26" s="104">
        <v>4.3600000000000003</v>
      </c>
      <c r="G26" s="104">
        <v>2.06</v>
      </c>
      <c r="H26" s="104">
        <v>1.24</v>
      </c>
      <c r="I26" s="69">
        <v>5.22</v>
      </c>
      <c r="J26" s="69">
        <v>0.78</v>
      </c>
      <c r="K26" s="69">
        <v>2.12</v>
      </c>
      <c r="L26" s="11"/>
      <c r="M26" s="7"/>
    </row>
    <row r="27" spans="1:17">
      <c r="A27" s="7"/>
      <c r="B27" s="9" t="s">
        <v>22</v>
      </c>
      <c r="C27" s="69">
        <v>4.82</v>
      </c>
      <c r="D27" s="69">
        <v>-0.5</v>
      </c>
      <c r="E27" s="69">
        <v>2.54</v>
      </c>
      <c r="F27" s="104">
        <v>5.12</v>
      </c>
      <c r="G27" s="104">
        <v>1.7</v>
      </c>
      <c r="H27" s="104">
        <v>2.5</v>
      </c>
      <c r="I27" s="69">
        <v>5.26</v>
      </c>
      <c r="J27" s="69">
        <v>-0.48</v>
      </c>
      <c r="K27" s="69">
        <v>1.74</v>
      </c>
      <c r="L27" s="11"/>
      <c r="M27" s="7"/>
    </row>
    <row r="28" spans="1:17">
      <c r="A28" s="7"/>
      <c r="B28" s="9" t="s">
        <v>19</v>
      </c>
      <c r="C28" s="69">
        <v>4.0199999999999996</v>
      </c>
      <c r="D28" s="69">
        <v>-1.4</v>
      </c>
      <c r="E28" s="69">
        <v>1.46</v>
      </c>
      <c r="F28" s="104">
        <v>6.24</v>
      </c>
      <c r="G28" s="104">
        <v>1.5</v>
      </c>
      <c r="H28" s="104">
        <v>1.58</v>
      </c>
      <c r="I28" s="69">
        <v>6.66</v>
      </c>
      <c r="J28" s="69">
        <v>-1.4</v>
      </c>
      <c r="K28" s="69">
        <v>0</v>
      </c>
      <c r="L28" s="11"/>
      <c r="M28" s="7"/>
    </row>
    <row r="29" spans="1:17">
      <c r="A29" s="7"/>
      <c r="B29" s="9" t="s">
        <v>15</v>
      </c>
      <c r="C29" s="69">
        <v>0.42</v>
      </c>
      <c r="D29" s="69">
        <v>-2.38</v>
      </c>
      <c r="E29" s="69">
        <v>-0.02</v>
      </c>
      <c r="F29" s="104">
        <v>0.72</v>
      </c>
      <c r="G29" s="104">
        <v>-1.18</v>
      </c>
      <c r="H29" s="104">
        <v>-0.06</v>
      </c>
      <c r="I29" s="69">
        <v>0.72</v>
      </c>
      <c r="J29" s="69">
        <v>3.36</v>
      </c>
      <c r="K29" s="69">
        <v>2.3199999999999998</v>
      </c>
      <c r="L29" s="11"/>
      <c r="M29" s="7"/>
    </row>
    <row r="30" spans="1:17">
      <c r="A30" s="7"/>
      <c r="B30" s="9" t="s">
        <v>24</v>
      </c>
      <c r="C30" s="70">
        <v>1.24</v>
      </c>
      <c r="D30" s="70">
        <v>-0.28999999999999998</v>
      </c>
      <c r="E30" s="70">
        <v>-0.03</v>
      </c>
      <c r="F30" s="104">
        <v>1.46</v>
      </c>
      <c r="G30" s="104">
        <v>0.73</v>
      </c>
      <c r="H30" s="104">
        <v>-0.37</v>
      </c>
      <c r="I30" s="70">
        <v>0</v>
      </c>
      <c r="J30" s="70">
        <v>-2.2000000000000002</v>
      </c>
      <c r="K30" s="70">
        <v>1.4</v>
      </c>
      <c r="L30" s="11"/>
      <c r="M30" s="7"/>
    </row>
    <row r="31" spans="1:17">
      <c r="A31" s="7"/>
      <c r="B31" s="9" t="s">
        <v>28</v>
      </c>
      <c r="C31" s="69">
        <v>1.81</v>
      </c>
      <c r="D31" s="69">
        <v>-0.16</v>
      </c>
      <c r="E31" s="69">
        <v>0.5</v>
      </c>
      <c r="F31" s="104">
        <v>2.0099999999999998</v>
      </c>
      <c r="G31" s="104">
        <v>1</v>
      </c>
      <c r="H31" s="104">
        <v>1.51</v>
      </c>
      <c r="I31" s="69">
        <v>0</v>
      </c>
      <c r="J31" s="69">
        <v>0.83</v>
      </c>
      <c r="K31" s="69">
        <v>1.74</v>
      </c>
      <c r="L31" s="11"/>
      <c r="M31" s="7"/>
    </row>
    <row r="32" spans="1:17">
      <c r="A32" s="7"/>
      <c r="B32" s="9" t="s">
        <v>32</v>
      </c>
      <c r="C32" s="69">
        <v>2.4700000000000002</v>
      </c>
      <c r="D32" s="69">
        <v>-0.18</v>
      </c>
      <c r="E32" s="69">
        <v>-0.01</v>
      </c>
      <c r="F32" s="104">
        <v>2.42</v>
      </c>
      <c r="G32" s="104">
        <v>0.31</v>
      </c>
      <c r="H32" s="104">
        <v>0.08</v>
      </c>
      <c r="I32" s="69">
        <v>0</v>
      </c>
      <c r="J32" s="69">
        <v>-1.99</v>
      </c>
      <c r="K32" s="69">
        <v>-0.62</v>
      </c>
      <c r="L32" s="11"/>
      <c r="M32" s="7"/>
    </row>
    <row r="33" spans="1:14">
      <c r="A33" s="7"/>
      <c r="B33" s="9" t="s">
        <v>29</v>
      </c>
      <c r="C33" s="69">
        <v>2</v>
      </c>
      <c r="D33" s="69">
        <v>-0.15</v>
      </c>
      <c r="E33" s="69">
        <v>0.86</v>
      </c>
      <c r="F33" s="104">
        <v>2</v>
      </c>
      <c r="G33" s="104">
        <v>0.89</v>
      </c>
      <c r="H33" s="104">
        <v>0.92</v>
      </c>
      <c r="I33" s="69">
        <v>0</v>
      </c>
      <c r="J33" s="69">
        <v>0.78</v>
      </c>
      <c r="K33" s="69">
        <v>1.1599999999999999</v>
      </c>
      <c r="L33" s="11"/>
      <c r="M33" s="7"/>
    </row>
    <row r="34" spans="1:14">
      <c r="A34" s="7"/>
      <c r="B34" s="9" t="s">
        <v>31</v>
      </c>
      <c r="C34" s="69">
        <v>0.16</v>
      </c>
      <c r="D34" s="69">
        <v>-0.23</v>
      </c>
      <c r="E34" s="69">
        <v>0.72</v>
      </c>
      <c r="F34" s="104">
        <v>1.52</v>
      </c>
      <c r="G34" s="104">
        <v>1.03</v>
      </c>
      <c r="H34" s="104">
        <v>0.71</v>
      </c>
      <c r="I34" s="69">
        <v>0</v>
      </c>
      <c r="J34" s="69">
        <v>0.45</v>
      </c>
      <c r="K34" s="69">
        <v>0.68</v>
      </c>
      <c r="L34" s="11"/>
      <c r="M34" s="7"/>
    </row>
    <row r="35" spans="1:14">
      <c r="A35" s="7"/>
      <c r="B35" s="9" t="s">
        <v>25</v>
      </c>
      <c r="C35" s="69">
        <v>1.1599999999999999</v>
      </c>
      <c r="D35" s="69">
        <v>-0.16</v>
      </c>
      <c r="E35" s="69">
        <v>0.12</v>
      </c>
      <c r="F35" s="104">
        <v>1.82</v>
      </c>
      <c r="G35" s="104">
        <v>0.73</v>
      </c>
      <c r="H35" s="104">
        <v>-0.13</v>
      </c>
      <c r="I35" s="69">
        <v>0</v>
      </c>
      <c r="J35" s="69">
        <v>-3.36</v>
      </c>
      <c r="K35" s="69">
        <v>-1.47</v>
      </c>
      <c r="L35" s="11"/>
      <c r="M35" s="7"/>
    </row>
    <row r="36" spans="1:14">
      <c r="A36" s="7"/>
      <c r="B36" s="9" t="s">
        <v>26</v>
      </c>
      <c r="C36" s="69">
        <v>0.97</v>
      </c>
      <c r="D36" s="69">
        <v>-0.27</v>
      </c>
      <c r="E36" s="69">
        <v>0.41</v>
      </c>
      <c r="F36" s="104">
        <v>1.21</v>
      </c>
      <c r="G36" s="104">
        <v>1.1000000000000001</v>
      </c>
      <c r="H36" s="104">
        <v>0.43</v>
      </c>
      <c r="I36" s="69">
        <v>0</v>
      </c>
      <c r="J36" s="69">
        <v>-1.27</v>
      </c>
      <c r="K36" s="69">
        <v>-0.39</v>
      </c>
      <c r="L36" s="11"/>
      <c r="M36" s="7"/>
    </row>
    <row r="37" spans="1:14">
      <c r="A37" s="7"/>
      <c r="B37" s="9" t="s">
        <v>21</v>
      </c>
      <c r="C37" s="69">
        <v>1.27</v>
      </c>
      <c r="D37" s="69">
        <v>-0.36</v>
      </c>
      <c r="E37" s="69">
        <v>0.56999999999999995</v>
      </c>
      <c r="F37" s="104">
        <v>1.56</v>
      </c>
      <c r="G37" s="104">
        <v>1.06</v>
      </c>
      <c r="H37" s="104">
        <v>0.56999999999999995</v>
      </c>
      <c r="I37" s="69">
        <v>0</v>
      </c>
      <c r="J37" s="69">
        <v>0.04</v>
      </c>
      <c r="K37" s="69">
        <v>0.48</v>
      </c>
      <c r="L37" s="11"/>
      <c r="M37" s="7"/>
    </row>
    <row r="38" spans="1:14">
      <c r="A38" s="7"/>
      <c r="B38" s="9" t="s">
        <v>17</v>
      </c>
      <c r="C38" s="69">
        <v>4.4400000000000004</v>
      </c>
      <c r="D38" s="69">
        <v>-0.78</v>
      </c>
      <c r="E38" s="69">
        <v>0.74</v>
      </c>
      <c r="F38" s="104">
        <v>5.8</v>
      </c>
      <c r="G38" s="104">
        <v>2.06</v>
      </c>
      <c r="H38" s="104">
        <v>0.76</v>
      </c>
      <c r="I38" s="69">
        <v>7</v>
      </c>
      <c r="J38" s="69">
        <v>0.1</v>
      </c>
      <c r="K38" s="69">
        <v>-0.2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61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0.81</v>
      </c>
      <c r="D13" s="77">
        <v>0.16</v>
      </c>
      <c r="E13" s="77">
        <v>0.35</v>
      </c>
      <c r="F13" s="103">
        <v>2.5099999999999998</v>
      </c>
      <c r="G13" s="103">
        <v>1.1499999999999999</v>
      </c>
      <c r="H13" s="103">
        <v>1.8</v>
      </c>
      <c r="I13" s="77">
        <v>4.79</v>
      </c>
      <c r="J13" s="77">
        <v>2.56</v>
      </c>
      <c r="K13" s="77">
        <v>3.05</v>
      </c>
      <c r="L13" s="11"/>
      <c r="M13" s="7"/>
    </row>
    <row r="14" spans="1:15">
      <c r="A14" s="7"/>
      <c r="B14" s="9" t="s">
        <v>6</v>
      </c>
      <c r="C14" s="69">
        <f>C13-AVERAGE(C15:C38)</f>
        <v>4.9166666666666692E-2</v>
      </c>
      <c r="D14" s="69">
        <f t="shared" ref="D14:K14" si="0">D13-AVERAGE(D15:D38)</f>
        <v>-5.5833333333333346E-2</v>
      </c>
      <c r="E14" s="69">
        <f t="shared" si="0"/>
        <v>0.10916666666666663</v>
      </c>
      <c r="F14" s="104">
        <f t="shared" si="0"/>
        <v>0.10875000000000012</v>
      </c>
      <c r="G14" s="104">
        <f t="shared" si="0"/>
        <v>0.13666666666666649</v>
      </c>
      <c r="H14" s="104">
        <f t="shared" si="0"/>
        <v>0.64708333333333323</v>
      </c>
      <c r="I14" s="69">
        <f t="shared" si="0"/>
        <v>1.9237500000000005</v>
      </c>
      <c r="J14" s="69">
        <f t="shared" si="0"/>
        <v>8.5416666666666696E-2</v>
      </c>
      <c r="K14" s="69">
        <f t="shared" si="0"/>
        <v>0.28999999999999959</v>
      </c>
      <c r="L14" s="11"/>
      <c r="M14" s="7"/>
    </row>
    <row r="15" spans="1:15">
      <c r="A15" s="7"/>
      <c r="B15" s="9" t="s">
        <v>23</v>
      </c>
      <c r="C15" s="70">
        <v>1.32</v>
      </c>
      <c r="D15" s="70">
        <v>-0.02</v>
      </c>
      <c r="E15" s="70">
        <v>0.14000000000000001</v>
      </c>
      <c r="F15" s="104">
        <v>3.34</v>
      </c>
      <c r="G15" s="104">
        <v>0.2</v>
      </c>
      <c r="H15" s="104">
        <v>1.37</v>
      </c>
      <c r="I15" s="70">
        <v>0</v>
      </c>
      <c r="J15" s="70">
        <v>0.5</v>
      </c>
      <c r="K15" s="70">
        <v>2.58</v>
      </c>
      <c r="L15" s="11"/>
      <c r="M15" s="7"/>
      <c r="N15" s="17" t="s">
        <v>7</v>
      </c>
      <c r="O15" s="66">
        <f>+K17</f>
        <v>2.64</v>
      </c>
    </row>
    <row r="16" spans="1:15">
      <c r="A16" s="7"/>
      <c r="B16" s="9" t="s">
        <v>11</v>
      </c>
      <c r="C16" s="71">
        <v>0.23</v>
      </c>
      <c r="D16" s="71">
        <v>0.11</v>
      </c>
      <c r="E16" s="71">
        <v>0.28999999999999998</v>
      </c>
      <c r="F16" s="105">
        <v>3.36</v>
      </c>
      <c r="G16" s="105">
        <v>0.6</v>
      </c>
      <c r="H16" s="105">
        <v>1.0900000000000001</v>
      </c>
      <c r="I16" s="71">
        <v>5.74</v>
      </c>
      <c r="J16" s="71">
        <v>2.31</v>
      </c>
      <c r="K16" s="69">
        <v>2</v>
      </c>
      <c r="L16" s="11"/>
      <c r="M16" s="7"/>
      <c r="N16" s="17" t="s">
        <v>5</v>
      </c>
      <c r="O16" s="18">
        <f>100-O15</f>
        <v>97.36</v>
      </c>
    </row>
    <row r="17" spans="1:17">
      <c r="A17" s="7"/>
      <c r="B17" s="19" t="s">
        <v>30</v>
      </c>
      <c r="C17" s="72">
        <v>0.69</v>
      </c>
      <c r="D17" s="72">
        <v>0.77</v>
      </c>
      <c r="E17" s="72">
        <v>0.69</v>
      </c>
      <c r="F17" s="72">
        <v>2.14</v>
      </c>
      <c r="G17" s="72">
        <v>1.5</v>
      </c>
      <c r="H17" s="72">
        <v>2.5</v>
      </c>
      <c r="I17" s="72">
        <v>4.17</v>
      </c>
      <c r="J17" s="72">
        <v>3.41</v>
      </c>
      <c r="K17" s="72">
        <v>2.64</v>
      </c>
      <c r="L17" s="11"/>
      <c r="M17" s="7"/>
    </row>
    <row r="18" spans="1:17">
      <c r="A18" s="7"/>
      <c r="B18" s="9" t="s">
        <v>12</v>
      </c>
      <c r="C18" s="69">
        <v>0.17</v>
      </c>
      <c r="D18" s="69">
        <v>-0.14000000000000001</v>
      </c>
      <c r="E18" s="69">
        <v>0.47</v>
      </c>
      <c r="F18" s="104">
        <v>2.21</v>
      </c>
      <c r="G18" s="104">
        <v>1.28</v>
      </c>
      <c r="H18" s="104">
        <v>1.24</v>
      </c>
      <c r="I18" s="69">
        <v>4.4400000000000004</v>
      </c>
      <c r="J18" s="69">
        <v>3.23</v>
      </c>
      <c r="K18" s="69">
        <v>2.98</v>
      </c>
      <c r="L18" s="11"/>
      <c r="M18" s="7"/>
    </row>
    <row r="19" spans="1:17">
      <c r="A19" s="7"/>
      <c r="B19" s="9" t="s">
        <v>10</v>
      </c>
      <c r="C19" s="70">
        <v>1.1399999999999999</v>
      </c>
      <c r="D19" s="70">
        <v>0.08</v>
      </c>
      <c r="E19" s="70">
        <v>-0.03</v>
      </c>
      <c r="F19" s="104">
        <v>2.66</v>
      </c>
      <c r="G19" s="104">
        <v>0.93</v>
      </c>
      <c r="H19" s="104">
        <v>1.93</v>
      </c>
      <c r="I19" s="70">
        <v>5.23</v>
      </c>
      <c r="J19" s="70">
        <v>1.1100000000000001</v>
      </c>
      <c r="K19" s="70">
        <v>3.56</v>
      </c>
      <c r="L19" s="11"/>
      <c r="M19" s="7"/>
    </row>
    <row r="20" spans="1:17">
      <c r="A20" s="7"/>
      <c r="B20" s="9" t="s">
        <v>13</v>
      </c>
      <c r="C20" s="69">
        <v>0.45</v>
      </c>
      <c r="D20" s="69">
        <v>7.0000000000000007E-2</v>
      </c>
      <c r="E20" s="69">
        <v>0.59</v>
      </c>
      <c r="F20" s="104">
        <v>3.01</v>
      </c>
      <c r="G20" s="104">
        <v>1.2</v>
      </c>
      <c r="H20" s="104">
        <v>1.43</v>
      </c>
      <c r="I20" s="69">
        <v>4.68</v>
      </c>
      <c r="J20" s="69">
        <v>3.16</v>
      </c>
      <c r="K20" s="69">
        <v>3.56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1.45</v>
      </c>
      <c r="D21" s="69">
        <v>0.24</v>
      </c>
      <c r="E21" s="69">
        <v>-0.17</v>
      </c>
      <c r="F21" s="104">
        <v>3.02</v>
      </c>
      <c r="G21" s="104">
        <v>0.92</v>
      </c>
      <c r="H21" s="104">
        <v>1.26</v>
      </c>
      <c r="I21" s="69">
        <v>4.99</v>
      </c>
      <c r="J21" s="69">
        <v>5.19</v>
      </c>
      <c r="K21" s="69">
        <v>3.1</v>
      </c>
      <c r="L21" s="11"/>
      <c r="M21" s="7"/>
      <c r="N21" s="17">
        <v>2009</v>
      </c>
      <c r="O21" s="80">
        <f>+C17</f>
        <v>0.69</v>
      </c>
      <c r="P21" s="80">
        <f>+F17</f>
        <v>2.14</v>
      </c>
      <c r="Q21" s="80">
        <f>+I17</f>
        <v>4.17</v>
      </c>
    </row>
    <row r="22" spans="1:17">
      <c r="A22" s="7"/>
      <c r="B22" s="9" t="s">
        <v>27</v>
      </c>
      <c r="C22" s="69">
        <v>0.16</v>
      </c>
      <c r="D22" s="69">
        <v>0.53</v>
      </c>
      <c r="E22" s="69">
        <v>0.42</v>
      </c>
      <c r="F22" s="104">
        <v>1.26</v>
      </c>
      <c r="G22" s="104">
        <v>1.58</v>
      </c>
      <c r="H22" s="104">
        <v>1.07</v>
      </c>
      <c r="I22" s="69">
        <v>0</v>
      </c>
      <c r="J22" s="69">
        <v>3.01</v>
      </c>
      <c r="K22" s="69">
        <v>3.45</v>
      </c>
      <c r="L22" s="11"/>
      <c r="M22" s="7"/>
      <c r="N22" s="17">
        <v>2010</v>
      </c>
      <c r="O22" s="80">
        <f>+D17</f>
        <v>0.77</v>
      </c>
      <c r="P22" s="80">
        <f>+G17</f>
        <v>1.5</v>
      </c>
      <c r="Q22" s="80">
        <f>+J17</f>
        <v>3.41</v>
      </c>
    </row>
    <row r="23" spans="1:17">
      <c r="A23" s="7"/>
      <c r="B23" s="9" t="s">
        <v>16</v>
      </c>
      <c r="C23" s="70">
        <v>1.19</v>
      </c>
      <c r="D23" s="70">
        <v>0.39</v>
      </c>
      <c r="E23" s="70">
        <v>0.28000000000000003</v>
      </c>
      <c r="F23" s="104">
        <v>1.59</v>
      </c>
      <c r="G23" s="104">
        <v>1.17</v>
      </c>
      <c r="H23" s="104">
        <v>1.38</v>
      </c>
      <c r="I23" s="70">
        <v>0</v>
      </c>
      <c r="J23" s="70">
        <v>3.48</v>
      </c>
      <c r="K23" s="70">
        <v>4.66</v>
      </c>
      <c r="L23" s="11"/>
      <c r="M23" s="7"/>
      <c r="N23" s="17">
        <v>2011</v>
      </c>
      <c r="O23" s="80">
        <f>+E17</f>
        <v>0.69</v>
      </c>
      <c r="P23" s="80">
        <f>+H17</f>
        <v>2.5</v>
      </c>
      <c r="Q23" s="80">
        <f>+K17</f>
        <v>2.64</v>
      </c>
    </row>
    <row r="24" spans="1:17">
      <c r="A24" s="7"/>
      <c r="B24" s="9" t="s">
        <v>18</v>
      </c>
      <c r="C24" s="69">
        <v>1.0900000000000001</v>
      </c>
      <c r="D24" s="69">
        <v>0.28000000000000003</v>
      </c>
      <c r="E24" s="69">
        <v>0.05</v>
      </c>
      <c r="F24" s="104">
        <v>3.01</v>
      </c>
      <c r="G24" s="104">
        <v>1.46</v>
      </c>
      <c r="H24" s="104">
        <v>1.1399999999999999</v>
      </c>
      <c r="I24" s="69">
        <v>8.34</v>
      </c>
      <c r="J24" s="69">
        <v>1.76</v>
      </c>
      <c r="K24" s="69">
        <v>3.18</v>
      </c>
      <c r="L24" s="11"/>
      <c r="M24" s="7"/>
    </row>
    <row r="25" spans="1:17">
      <c r="A25" s="7"/>
      <c r="B25" s="67" t="s">
        <v>8</v>
      </c>
      <c r="C25" s="70">
        <v>1.02</v>
      </c>
      <c r="D25" s="70">
        <v>-0.82</v>
      </c>
      <c r="E25" s="70">
        <v>0.23</v>
      </c>
      <c r="F25" s="104">
        <v>2.73</v>
      </c>
      <c r="G25" s="104">
        <v>1.1200000000000001</v>
      </c>
      <c r="H25" s="104">
        <v>1.93</v>
      </c>
      <c r="I25" s="70">
        <v>5.52</v>
      </c>
      <c r="J25" s="70">
        <v>1.75</v>
      </c>
      <c r="K25" s="70">
        <v>3.46</v>
      </c>
      <c r="L25" s="11"/>
      <c r="M25" s="7"/>
    </row>
    <row r="26" spans="1:17">
      <c r="A26" s="7"/>
      <c r="B26" s="9" t="s">
        <v>20</v>
      </c>
      <c r="C26" s="69">
        <v>0.46</v>
      </c>
      <c r="D26" s="69">
        <v>-0.02</v>
      </c>
      <c r="E26" s="69">
        <v>0.17</v>
      </c>
      <c r="F26" s="104">
        <v>1.72</v>
      </c>
      <c r="G26" s="104">
        <v>0.35</v>
      </c>
      <c r="H26" s="104">
        <v>0.74</v>
      </c>
      <c r="I26" s="69">
        <v>4.6500000000000004</v>
      </c>
      <c r="J26" s="69">
        <v>2.52</v>
      </c>
      <c r="K26" s="69">
        <v>3.23</v>
      </c>
      <c r="L26" s="11"/>
      <c r="M26" s="7"/>
    </row>
    <row r="27" spans="1:17">
      <c r="A27" s="7"/>
      <c r="B27" s="9" t="s">
        <v>22</v>
      </c>
      <c r="C27" s="69">
        <v>0.65</v>
      </c>
      <c r="D27" s="69">
        <v>-0.09</v>
      </c>
      <c r="E27" s="69">
        <v>0.43</v>
      </c>
      <c r="F27" s="104">
        <v>2.25</v>
      </c>
      <c r="G27" s="104">
        <v>0.76</v>
      </c>
      <c r="H27" s="104">
        <v>1.17</v>
      </c>
      <c r="I27" s="69">
        <v>4.4800000000000004</v>
      </c>
      <c r="J27" s="69">
        <v>2.92</v>
      </c>
      <c r="K27" s="69">
        <v>3.7</v>
      </c>
      <c r="L27" s="11"/>
      <c r="M27" s="7"/>
    </row>
    <row r="28" spans="1:17">
      <c r="A28" s="7"/>
      <c r="B28" s="9" t="s">
        <v>19</v>
      </c>
      <c r="C28" s="69">
        <v>1.1299999999999999</v>
      </c>
      <c r="D28" s="69">
        <v>0.38</v>
      </c>
      <c r="E28" s="69">
        <v>0.41</v>
      </c>
      <c r="F28" s="104">
        <v>3.14</v>
      </c>
      <c r="G28" s="104">
        <v>0.72</v>
      </c>
      <c r="H28" s="104">
        <v>1.41</v>
      </c>
      <c r="I28" s="69">
        <v>5.5</v>
      </c>
      <c r="J28" s="69">
        <v>2.5299999999999998</v>
      </c>
      <c r="K28" s="69">
        <v>2.97</v>
      </c>
      <c r="L28" s="11"/>
      <c r="M28" s="7"/>
    </row>
    <row r="29" spans="1:17">
      <c r="A29" s="7"/>
      <c r="B29" s="67" t="s">
        <v>15</v>
      </c>
      <c r="C29" s="70">
        <v>1.25</v>
      </c>
      <c r="D29" s="70">
        <v>0.22</v>
      </c>
      <c r="E29" s="70">
        <v>0.23</v>
      </c>
      <c r="F29" s="104">
        <v>2.95</v>
      </c>
      <c r="G29" s="104">
        <v>1.22</v>
      </c>
      <c r="H29" s="104">
        <v>1.2</v>
      </c>
      <c r="I29" s="70">
        <v>5.21</v>
      </c>
      <c r="J29" s="70">
        <v>2.33</v>
      </c>
      <c r="K29" s="70">
        <v>3.52</v>
      </c>
      <c r="L29" s="11"/>
      <c r="M29" s="7"/>
    </row>
    <row r="30" spans="1:17">
      <c r="A30" s="7"/>
      <c r="B30" s="9" t="s">
        <v>24</v>
      </c>
      <c r="C30" s="70">
        <v>0.67</v>
      </c>
      <c r="D30" s="70">
        <v>0.3</v>
      </c>
      <c r="E30" s="70">
        <v>0.35</v>
      </c>
      <c r="F30" s="104">
        <v>2.86</v>
      </c>
      <c r="G30" s="104">
        <v>1.33</v>
      </c>
      <c r="H30" s="104">
        <v>1.05</v>
      </c>
      <c r="I30" s="70">
        <v>0</v>
      </c>
      <c r="J30" s="70">
        <v>2.41</v>
      </c>
      <c r="K30" s="70">
        <v>1.65</v>
      </c>
      <c r="L30" s="11"/>
      <c r="M30" s="7"/>
    </row>
    <row r="31" spans="1:17">
      <c r="A31" s="7"/>
      <c r="B31" s="9" t="s">
        <v>28</v>
      </c>
      <c r="C31" s="69">
        <v>0.42</v>
      </c>
      <c r="D31" s="69">
        <v>0.16</v>
      </c>
      <c r="E31" s="69">
        <v>0.49</v>
      </c>
      <c r="F31" s="104">
        <v>0.97</v>
      </c>
      <c r="G31" s="104">
        <v>0.61</v>
      </c>
      <c r="H31" s="104">
        <v>1.03</v>
      </c>
      <c r="I31" s="69">
        <v>0</v>
      </c>
      <c r="J31" s="69">
        <v>2.65</v>
      </c>
      <c r="K31" s="69">
        <v>2.64</v>
      </c>
      <c r="L31" s="11"/>
      <c r="M31" s="7"/>
    </row>
    <row r="32" spans="1:17">
      <c r="A32" s="7"/>
      <c r="B32" s="9" t="s">
        <v>32</v>
      </c>
      <c r="C32" s="69">
        <v>-0.16</v>
      </c>
      <c r="D32" s="69">
        <v>0.31</v>
      </c>
      <c r="E32" s="69">
        <v>7.0000000000000007E-2</v>
      </c>
      <c r="F32" s="104">
        <v>-0.85</v>
      </c>
      <c r="G32" s="104">
        <v>0.72</v>
      </c>
      <c r="H32" s="104">
        <v>0.51</v>
      </c>
      <c r="I32" s="69">
        <v>0</v>
      </c>
      <c r="J32" s="69">
        <v>-0.17</v>
      </c>
      <c r="K32" s="69">
        <v>1.26</v>
      </c>
      <c r="L32" s="11"/>
      <c r="M32" s="7"/>
    </row>
    <row r="33" spans="1:14">
      <c r="A33" s="7"/>
      <c r="B33" s="9" t="s">
        <v>29</v>
      </c>
      <c r="C33" s="69">
        <v>2.02</v>
      </c>
      <c r="D33" s="69">
        <v>0.7</v>
      </c>
      <c r="E33" s="69">
        <v>0.04</v>
      </c>
      <c r="F33" s="104">
        <v>4.4400000000000004</v>
      </c>
      <c r="G33" s="104">
        <v>1.44</v>
      </c>
      <c r="H33" s="104">
        <v>0.44</v>
      </c>
      <c r="I33" s="69">
        <v>0</v>
      </c>
      <c r="J33" s="69">
        <v>3.33</v>
      </c>
      <c r="K33" s="69">
        <v>-1.97</v>
      </c>
      <c r="L33" s="11"/>
      <c r="M33" s="7"/>
    </row>
    <row r="34" spans="1:14">
      <c r="A34" s="7"/>
      <c r="B34" s="9" t="s">
        <v>31</v>
      </c>
      <c r="C34" s="69">
        <v>0.28000000000000003</v>
      </c>
      <c r="D34" s="69">
        <v>0.67</v>
      </c>
      <c r="E34" s="69">
        <v>0.24</v>
      </c>
      <c r="F34" s="104">
        <v>1.7</v>
      </c>
      <c r="G34" s="104">
        <v>1.77</v>
      </c>
      <c r="H34" s="104">
        <v>0.56999999999999995</v>
      </c>
      <c r="I34" s="69">
        <v>0</v>
      </c>
      <c r="J34" s="69">
        <v>3.5</v>
      </c>
      <c r="K34" s="69">
        <v>2.4</v>
      </c>
      <c r="L34" s="11"/>
      <c r="M34" s="7"/>
    </row>
    <row r="35" spans="1:14">
      <c r="A35" s="7"/>
      <c r="B35" s="9" t="s">
        <v>25</v>
      </c>
      <c r="C35" s="69">
        <v>0.4</v>
      </c>
      <c r="D35" s="69">
        <v>0.04</v>
      </c>
      <c r="E35" s="69">
        <v>0.14000000000000001</v>
      </c>
      <c r="F35" s="104">
        <v>1.79</v>
      </c>
      <c r="G35" s="104">
        <v>0.41</v>
      </c>
      <c r="H35" s="104">
        <v>0.89</v>
      </c>
      <c r="I35" s="69">
        <v>0</v>
      </c>
      <c r="J35" s="69">
        <v>3.03</v>
      </c>
      <c r="K35" s="69">
        <v>1.93</v>
      </c>
      <c r="L35" s="11"/>
      <c r="M35" s="7"/>
    </row>
    <row r="36" spans="1:14">
      <c r="A36" s="7"/>
      <c r="B36" s="9" t="s">
        <v>26</v>
      </c>
      <c r="C36" s="69">
        <v>0.48</v>
      </c>
      <c r="D36" s="69">
        <v>-0.03</v>
      </c>
      <c r="E36" s="69">
        <v>0.09</v>
      </c>
      <c r="F36" s="104">
        <v>2.1</v>
      </c>
      <c r="G36" s="104">
        <v>0.5</v>
      </c>
      <c r="H36" s="104">
        <v>1</v>
      </c>
      <c r="I36" s="69">
        <v>0</v>
      </c>
      <c r="J36" s="69">
        <v>1.32</v>
      </c>
      <c r="K36" s="69">
        <v>2.74</v>
      </c>
      <c r="L36" s="11"/>
      <c r="M36" s="7"/>
    </row>
    <row r="37" spans="1:14">
      <c r="A37" s="7"/>
      <c r="B37" s="9" t="s">
        <v>21</v>
      </c>
      <c r="C37" s="69">
        <v>0.73</v>
      </c>
      <c r="D37" s="69">
        <v>0.77</v>
      </c>
      <c r="E37" s="69">
        <v>0.12</v>
      </c>
      <c r="F37" s="104">
        <v>3.26</v>
      </c>
      <c r="G37" s="104">
        <v>1.38</v>
      </c>
      <c r="H37" s="104">
        <v>0.57999999999999996</v>
      </c>
      <c r="I37" s="69">
        <v>0</v>
      </c>
      <c r="J37" s="69">
        <v>1.05</v>
      </c>
      <c r="K37" s="69">
        <v>2.95</v>
      </c>
      <c r="L37" s="11"/>
      <c r="M37" s="7"/>
    </row>
    <row r="38" spans="1:14">
      <c r="A38" s="7"/>
      <c r="B38" s="9" t="s">
        <v>17</v>
      </c>
      <c r="C38" s="69">
        <v>1.02</v>
      </c>
      <c r="D38" s="69">
        <v>0.28000000000000003</v>
      </c>
      <c r="E38" s="69">
        <v>0.04</v>
      </c>
      <c r="F38" s="104">
        <v>2.97</v>
      </c>
      <c r="G38" s="104">
        <v>1.1499999999999999</v>
      </c>
      <c r="H38" s="104">
        <v>0.74</v>
      </c>
      <c r="I38" s="69">
        <v>5.84</v>
      </c>
      <c r="J38" s="69">
        <v>3.06</v>
      </c>
      <c r="K38" s="69">
        <v>4.05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5.1406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23" t="s">
        <v>244</v>
      </c>
      <c r="D7" s="123"/>
      <c r="E7" s="123"/>
      <c r="F7" s="123"/>
      <c r="G7" s="123"/>
      <c r="H7" s="123"/>
      <c r="I7" s="11"/>
      <c r="J7" s="7"/>
    </row>
    <row r="8" spans="1:12">
      <c r="A8" s="7"/>
      <c r="B8" s="8"/>
      <c r="C8" s="122" t="s">
        <v>300</v>
      </c>
      <c r="D8" s="122"/>
      <c r="E8" s="122"/>
      <c r="F8" s="122"/>
      <c r="G8" s="122"/>
      <c r="H8" s="122"/>
      <c r="I8" s="11"/>
      <c r="J8" s="7"/>
    </row>
    <row r="9" spans="1:12">
      <c r="A9" s="7"/>
      <c r="B9" s="8"/>
      <c r="C9" s="68"/>
      <c r="D9" s="68"/>
      <c r="E9" s="68"/>
      <c r="F9" s="68"/>
      <c r="G9" s="68"/>
      <c r="H9" s="8"/>
      <c r="I9" s="11"/>
      <c r="J9" s="7"/>
    </row>
    <row r="10" spans="1:12" ht="15.75" customHeight="1">
      <c r="A10" s="7"/>
      <c r="B10" s="9"/>
      <c r="C10" s="122" t="s">
        <v>103</v>
      </c>
      <c r="D10" s="122"/>
      <c r="E10" s="122" t="s">
        <v>104</v>
      </c>
      <c r="F10" s="122"/>
      <c r="G10" s="122" t="s">
        <v>105</v>
      </c>
      <c r="H10" s="122"/>
      <c r="I10" s="11"/>
      <c r="J10" s="7"/>
    </row>
    <row r="11" spans="1:12">
      <c r="A11" s="7"/>
      <c r="B11" s="9"/>
      <c r="C11" s="65" t="s">
        <v>7</v>
      </c>
      <c r="D11" s="65" t="s">
        <v>5</v>
      </c>
      <c r="E11" s="65" t="s">
        <v>7</v>
      </c>
      <c r="F11" s="65" t="s">
        <v>5</v>
      </c>
      <c r="G11" s="65" t="s">
        <v>7</v>
      </c>
      <c r="H11" s="65" t="s">
        <v>5</v>
      </c>
      <c r="I11" s="11"/>
      <c r="J11" s="7"/>
      <c r="L11" s="60"/>
    </row>
    <row r="12" spans="1:12" ht="12" customHeight="1">
      <c r="A12" s="7"/>
      <c r="B12" s="9"/>
      <c r="C12" s="68"/>
      <c r="D12" s="68"/>
      <c r="E12" s="68"/>
      <c r="F12" s="68"/>
      <c r="G12" s="68"/>
      <c r="H12" s="68"/>
      <c r="I12" s="11"/>
      <c r="J12" s="7"/>
    </row>
    <row r="13" spans="1:12">
      <c r="A13" s="7"/>
      <c r="B13" s="9" t="s">
        <v>46</v>
      </c>
      <c r="C13" s="112">
        <v>0.21</v>
      </c>
      <c r="D13" s="112">
        <v>0.08</v>
      </c>
      <c r="E13" s="113">
        <v>2.4700000000000002</v>
      </c>
      <c r="F13" s="113">
        <v>2.37</v>
      </c>
      <c r="G13" s="112">
        <v>3.84</v>
      </c>
      <c r="H13" s="112">
        <v>3.93</v>
      </c>
      <c r="I13" s="11"/>
      <c r="J13" s="7"/>
    </row>
    <row r="14" spans="1:12">
      <c r="A14" s="7"/>
      <c r="B14" s="9" t="s">
        <v>51</v>
      </c>
      <c r="C14" s="114">
        <v>1.1000000000000001</v>
      </c>
      <c r="D14" s="114">
        <v>0.63</v>
      </c>
      <c r="E14" s="113">
        <v>1.1299999999999999</v>
      </c>
      <c r="F14" s="113">
        <v>1.24</v>
      </c>
      <c r="G14" s="114">
        <v>-0.8</v>
      </c>
      <c r="H14" s="114">
        <v>0.05</v>
      </c>
      <c r="I14" s="11"/>
      <c r="J14" s="7"/>
      <c r="K14" s="17" t="s">
        <v>7</v>
      </c>
      <c r="L14" s="66">
        <f>+F22</f>
        <v>1.79</v>
      </c>
    </row>
    <row r="15" spans="1:12">
      <c r="A15" s="7"/>
      <c r="B15" s="9" t="s">
        <v>63</v>
      </c>
      <c r="C15" s="115">
        <v>-0.8</v>
      </c>
      <c r="D15" s="115">
        <v>-0.59</v>
      </c>
      <c r="E15" s="116">
        <v>-0.8</v>
      </c>
      <c r="F15" s="116">
        <v>-0.28999999999999998</v>
      </c>
      <c r="G15" s="115">
        <v>2.04</v>
      </c>
      <c r="H15" s="112">
        <v>0.23</v>
      </c>
      <c r="I15" s="11"/>
      <c r="J15" s="7"/>
      <c r="K15" s="17" t="s">
        <v>9</v>
      </c>
      <c r="L15" s="18">
        <f>100-L14</f>
        <v>98.21</v>
      </c>
    </row>
    <row r="16" spans="1:12">
      <c r="A16" s="7"/>
      <c r="B16" s="9" t="s">
        <v>64</v>
      </c>
      <c r="C16" s="112">
        <v>0</v>
      </c>
      <c r="D16" s="112">
        <v>0.06</v>
      </c>
      <c r="E16" s="113">
        <v>4.95</v>
      </c>
      <c r="F16" s="113">
        <v>4.2300000000000004</v>
      </c>
      <c r="G16" s="112">
        <v>5.15</v>
      </c>
      <c r="H16" s="112">
        <v>4.5999999999999996</v>
      </c>
      <c r="I16" s="11"/>
      <c r="J16" s="7"/>
    </row>
    <row r="17" spans="1:14">
      <c r="A17" s="7"/>
      <c r="B17" s="9" t="s">
        <v>106</v>
      </c>
      <c r="C17" s="112">
        <v>-0.1</v>
      </c>
      <c r="D17" s="112">
        <v>0.14000000000000001</v>
      </c>
      <c r="E17" s="113">
        <v>1.1100000000000001</v>
      </c>
      <c r="F17" s="113">
        <v>1.1000000000000001</v>
      </c>
      <c r="G17" s="112">
        <v>2.34</v>
      </c>
      <c r="H17" s="112">
        <v>2.8</v>
      </c>
      <c r="I17" s="11"/>
      <c r="J17" s="7"/>
    </row>
    <row r="18" spans="1:14">
      <c r="A18" s="7"/>
      <c r="B18" s="9" t="s">
        <v>49</v>
      </c>
      <c r="C18" s="114">
        <v>0.87</v>
      </c>
      <c r="D18" s="114">
        <v>0.66</v>
      </c>
      <c r="E18" s="113">
        <v>2.44</v>
      </c>
      <c r="F18" s="113">
        <v>1.96</v>
      </c>
      <c r="G18" s="114">
        <v>4.45</v>
      </c>
      <c r="H18" s="114">
        <v>3.73</v>
      </c>
      <c r="I18" s="11"/>
      <c r="J18" s="7"/>
    </row>
    <row r="19" spans="1:14">
      <c r="A19" s="7"/>
      <c r="B19" s="9" t="s">
        <v>50</v>
      </c>
      <c r="C19" s="112">
        <v>0.26</v>
      </c>
      <c r="D19" s="112">
        <v>0.35</v>
      </c>
      <c r="E19" s="113">
        <v>2.6</v>
      </c>
      <c r="F19" s="113">
        <v>2.39</v>
      </c>
      <c r="G19" s="112">
        <v>2.72</v>
      </c>
      <c r="H19" s="112">
        <v>3.28</v>
      </c>
      <c r="I19" s="11"/>
      <c r="J19" s="7"/>
      <c r="M19" s="124" t="s">
        <v>105</v>
      </c>
      <c r="N19" s="124"/>
    </row>
    <row r="20" spans="1:14">
      <c r="A20" s="7"/>
      <c r="B20" s="9" t="s">
        <v>48</v>
      </c>
      <c r="C20" s="112">
        <v>-0.08</v>
      </c>
      <c r="D20" s="112">
        <v>0.05</v>
      </c>
      <c r="E20" s="113">
        <v>-0.31</v>
      </c>
      <c r="F20" s="113">
        <v>0.08</v>
      </c>
      <c r="G20" s="112">
        <v>-1.21</v>
      </c>
      <c r="H20" s="112">
        <v>-0.8</v>
      </c>
      <c r="I20" s="11"/>
      <c r="J20" s="7"/>
      <c r="M20" s="85" t="s">
        <v>7</v>
      </c>
      <c r="N20" s="85" t="s">
        <v>5</v>
      </c>
    </row>
    <row r="21" spans="1:14">
      <c r="A21" s="7"/>
      <c r="B21" s="9" t="s">
        <v>47</v>
      </c>
      <c r="C21" s="112">
        <v>0.37</v>
      </c>
      <c r="D21" s="112">
        <v>0.51</v>
      </c>
      <c r="E21" s="113">
        <v>0.96</v>
      </c>
      <c r="F21" s="113">
        <v>1.17</v>
      </c>
      <c r="G21" s="112">
        <v>4.13</v>
      </c>
      <c r="H21" s="112">
        <v>3.53</v>
      </c>
      <c r="I21" s="11"/>
      <c r="J21" s="7"/>
      <c r="M21" s="84"/>
      <c r="N21" s="84"/>
    </row>
    <row r="22" spans="1:14">
      <c r="A22" s="7"/>
      <c r="B22" s="19" t="s">
        <v>62</v>
      </c>
      <c r="C22" s="117">
        <v>0.24</v>
      </c>
      <c r="D22" s="117">
        <v>0.27</v>
      </c>
      <c r="E22" s="117">
        <v>1.85</v>
      </c>
      <c r="F22" s="117">
        <v>1.79</v>
      </c>
      <c r="G22" s="117">
        <v>3.3</v>
      </c>
      <c r="H22" s="117">
        <v>3.19</v>
      </c>
      <c r="I22" s="11"/>
      <c r="J22" s="7"/>
      <c r="L22" s="94" t="s">
        <v>46</v>
      </c>
      <c r="M22" s="97">
        <f>+G13</f>
        <v>3.84</v>
      </c>
      <c r="N22" s="97">
        <f>+H13</f>
        <v>3.93</v>
      </c>
    </row>
    <row r="23" spans="1:14" s="17" customFormat="1" ht="14.25" customHeight="1">
      <c r="A23" s="7"/>
      <c r="B23" s="19"/>
      <c r="C23" s="20"/>
      <c r="D23" s="20"/>
      <c r="E23" s="20"/>
      <c r="F23" s="20"/>
      <c r="G23" s="20"/>
      <c r="H23" s="21"/>
      <c r="I23" s="11"/>
      <c r="J23" s="7"/>
      <c r="L23" s="94" t="s">
        <v>51</v>
      </c>
      <c r="M23" s="97">
        <f t="shared" ref="M23:N31" si="0">+G14</f>
        <v>-0.8</v>
      </c>
      <c r="N23" s="97">
        <f t="shared" si="0"/>
        <v>0.05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4" t="s">
        <v>63</v>
      </c>
      <c r="M24" s="97">
        <f t="shared" si="0"/>
        <v>2.04</v>
      </c>
      <c r="N24" s="97">
        <f t="shared" si="0"/>
        <v>0.23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4" t="s">
        <v>64</v>
      </c>
      <c r="M25" s="97">
        <f t="shared" si="0"/>
        <v>5.15</v>
      </c>
      <c r="N25" s="97">
        <f t="shared" si="0"/>
        <v>4.5999999999999996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4" t="s">
        <v>65</v>
      </c>
      <c r="M26" s="97">
        <f t="shared" si="0"/>
        <v>2.34</v>
      </c>
      <c r="N26" s="97">
        <f t="shared" si="0"/>
        <v>2.8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4" t="s">
        <v>49</v>
      </c>
      <c r="M27" s="97">
        <f t="shared" si="0"/>
        <v>4.45</v>
      </c>
      <c r="N27" s="97">
        <f t="shared" si="0"/>
        <v>3.73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K28" s="17" t="str">
        <f>IF(G28="","",1)</f>
        <v/>
      </c>
      <c r="L28" s="94" t="s">
        <v>50</v>
      </c>
      <c r="M28" s="97">
        <f t="shared" si="0"/>
        <v>2.72</v>
      </c>
      <c r="N28" s="97">
        <f t="shared" si="0"/>
        <v>3.28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L29" s="94" t="s">
        <v>48</v>
      </c>
      <c r="M29" s="97">
        <f t="shared" si="0"/>
        <v>-1.21</v>
      </c>
      <c r="N29" s="97">
        <f t="shared" si="0"/>
        <v>-0.8</v>
      </c>
    </row>
    <row r="30" spans="1:14" s="17" customFormat="1">
      <c r="A30" s="7"/>
      <c r="B30" s="9"/>
      <c r="C30" s="20"/>
      <c r="D30" s="20"/>
      <c r="E30" s="20"/>
      <c r="F30" s="20"/>
      <c r="G30" s="22"/>
      <c r="H30" s="15"/>
      <c r="I30" s="11"/>
      <c r="J30" s="7"/>
      <c r="K30" s="17" t="str">
        <f>IF(G30="","",1)</f>
        <v/>
      </c>
      <c r="L30" s="94" t="s">
        <v>47</v>
      </c>
      <c r="M30" s="97">
        <f t="shared" si="0"/>
        <v>4.13</v>
      </c>
      <c r="N30" s="97">
        <f t="shared" si="0"/>
        <v>3.53</v>
      </c>
    </row>
    <row r="31" spans="1:14" s="17" customFormat="1">
      <c r="A31" s="7"/>
      <c r="B31" s="23"/>
      <c r="C31" s="22"/>
      <c r="D31" s="22"/>
      <c r="E31" s="22"/>
      <c r="F31" s="22"/>
      <c r="G31" s="22"/>
      <c r="H31" s="63"/>
      <c r="I31" s="11"/>
      <c r="J31" s="7"/>
      <c r="L31" s="98" t="s">
        <v>62</v>
      </c>
      <c r="M31" s="97">
        <f t="shared" si="0"/>
        <v>3.3</v>
      </c>
      <c r="N31" s="97">
        <f t="shared" si="0"/>
        <v>3.19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9"/>
      <c r="D44" s="9"/>
      <c r="E44" s="9"/>
      <c r="F44" s="9"/>
      <c r="G44" s="9"/>
      <c r="H44" s="9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"/>
    </row>
  </sheetData>
  <mergeCells count="6">
    <mergeCell ref="M19:N19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4"/>
      <c r="E9" s="68"/>
      <c r="F9" s="68"/>
      <c r="G9" s="84"/>
      <c r="H9" s="68"/>
      <c r="I9" s="68"/>
      <c r="J9" s="84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4"/>
      <c r="E12" s="68"/>
      <c r="F12" s="68"/>
      <c r="G12" s="84"/>
      <c r="H12" s="68"/>
      <c r="I12" s="68"/>
      <c r="J12" s="84"/>
      <c r="K12" s="68"/>
      <c r="L12" s="11"/>
      <c r="M12" s="7"/>
    </row>
    <row r="13" spans="1:15">
      <c r="A13" s="7"/>
      <c r="B13" s="19" t="s">
        <v>66</v>
      </c>
      <c r="C13" s="72">
        <f>SUMPRODUCT(C14:C38,$O$14:$O$38)/SUM($O$14:$O$38)</f>
        <v>0.39641265303959572</v>
      </c>
      <c r="D13" s="72">
        <f t="shared" ref="D13:K13" si="0">SUMPRODUCT(D14:D38,$O$14:$O$38)/SUM($O$14:$O$38)</f>
        <v>1.2135780572941208</v>
      </c>
      <c r="E13" s="72">
        <f t="shared" si="0"/>
        <v>1.6852776312357076</v>
      </c>
      <c r="F13" s="72">
        <f t="shared" si="0"/>
        <v>1.8217100892971925</v>
      </c>
      <c r="G13" s="72">
        <f t="shared" si="0"/>
        <v>5.1285616128953322</v>
      </c>
      <c r="H13" s="72">
        <f t="shared" si="0"/>
        <v>3.1693349899725676</v>
      </c>
      <c r="I13" s="72">
        <f t="shared" si="0"/>
        <v>18.825591307755715</v>
      </c>
      <c r="J13" s="72">
        <f t="shared" si="0"/>
        <v>-5.6542288710313375</v>
      </c>
      <c r="K13" s="72">
        <f t="shared" si="0"/>
        <v>12.381905350936657</v>
      </c>
      <c r="L13" s="11"/>
      <c r="M13" s="7"/>
      <c r="N13" s="17" t="s">
        <v>294</v>
      </c>
      <c r="O13" s="17" t="s">
        <v>298</v>
      </c>
    </row>
    <row r="14" spans="1:15">
      <c r="A14" s="7"/>
      <c r="B14" s="9" t="s">
        <v>72</v>
      </c>
      <c r="C14" s="69">
        <v>-0.53</v>
      </c>
      <c r="D14" s="69">
        <v>-1.77</v>
      </c>
      <c r="E14" s="69">
        <v>0.6</v>
      </c>
      <c r="F14" s="104">
        <v>-0.05</v>
      </c>
      <c r="G14" s="104">
        <v>-1.75</v>
      </c>
      <c r="H14" s="104">
        <v>4.74</v>
      </c>
      <c r="I14" s="69">
        <v>8.4</v>
      </c>
      <c r="J14" s="69">
        <v>-2.64</v>
      </c>
      <c r="K14" s="69">
        <v>0.43</v>
      </c>
      <c r="L14" s="11"/>
      <c r="M14" s="7"/>
      <c r="N14" s="17" t="s">
        <v>67</v>
      </c>
      <c r="O14" s="110">
        <v>2.1291898485501699</v>
      </c>
    </row>
    <row r="15" spans="1:15">
      <c r="A15" s="7"/>
      <c r="B15" s="9" t="s">
        <v>68</v>
      </c>
      <c r="C15" s="70">
        <v>-2.5499999999999998</v>
      </c>
      <c r="D15" s="70">
        <v>-0.28000000000000003</v>
      </c>
      <c r="E15" s="70">
        <v>-0.67</v>
      </c>
      <c r="F15" s="104">
        <v>-3.89</v>
      </c>
      <c r="G15" s="104">
        <v>-0.12</v>
      </c>
      <c r="H15" s="104">
        <v>1.23</v>
      </c>
      <c r="I15" s="70">
        <v>46.89</v>
      </c>
      <c r="J15" s="70">
        <v>-19.329999999999998</v>
      </c>
      <c r="K15" s="70">
        <v>11.02</v>
      </c>
      <c r="L15" s="11"/>
      <c r="M15" s="7"/>
      <c r="N15" s="17" t="s">
        <v>68</v>
      </c>
      <c r="O15" s="110">
        <v>1.4764036754757379</v>
      </c>
    </row>
    <row r="16" spans="1:15">
      <c r="A16" s="7"/>
      <c r="B16" s="9" t="s">
        <v>84</v>
      </c>
      <c r="C16" s="71">
        <v>2.52</v>
      </c>
      <c r="D16" s="71">
        <v>5.21</v>
      </c>
      <c r="E16" s="71">
        <v>5.57</v>
      </c>
      <c r="F16" s="105">
        <v>10.199999999999999</v>
      </c>
      <c r="G16" s="105">
        <v>7.93</v>
      </c>
      <c r="H16" s="105">
        <v>-5.55</v>
      </c>
      <c r="I16" s="71">
        <v>31.61</v>
      </c>
      <c r="J16" s="71">
        <v>-11.42</v>
      </c>
      <c r="K16" s="69">
        <v>15.59</v>
      </c>
      <c r="L16" s="11"/>
      <c r="M16" s="7"/>
      <c r="N16" s="17" t="s">
        <v>69</v>
      </c>
      <c r="O16" s="110">
        <v>1.6330718617894453</v>
      </c>
    </row>
    <row r="17" spans="1:20">
      <c r="A17" s="7"/>
      <c r="B17" s="9" t="s">
        <v>81</v>
      </c>
      <c r="C17" s="69">
        <v>0.46</v>
      </c>
      <c r="D17" s="69">
        <v>2.09</v>
      </c>
      <c r="E17" s="69">
        <v>-0.43</v>
      </c>
      <c r="F17" s="104">
        <v>2.48</v>
      </c>
      <c r="G17" s="104">
        <v>12.19</v>
      </c>
      <c r="H17" s="104">
        <v>5.67</v>
      </c>
      <c r="I17" s="69">
        <v>12.74</v>
      </c>
      <c r="J17" s="69">
        <v>12.68</v>
      </c>
      <c r="K17" s="69">
        <v>9.8699999999999992</v>
      </c>
      <c r="L17" s="11"/>
      <c r="M17" s="7"/>
      <c r="N17" s="17" t="s">
        <v>70</v>
      </c>
      <c r="O17" s="110">
        <v>1.1704098154764015</v>
      </c>
    </row>
    <row r="18" spans="1:20">
      <c r="A18" s="7"/>
      <c r="B18" s="9" t="s">
        <v>87</v>
      </c>
      <c r="C18" s="69">
        <v>4.68</v>
      </c>
      <c r="D18" s="69">
        <v>0.84</v>
      </c>
      <c r="E18" s="69">
        <v>5.61</v>
      </c>
      <c r="F18" s="104">
        <v>-0.82</v>
      </c>
      <c r="G18" s="104">
        <v>4.62</v>
      </c>
      <c r="H18" s="104">
        <v>3.5</v>
      </c>
      <c r="I18" s="69">
        <v>3.29</v>
      </c>
      <c r="J18" s="69">
        <v>-8.1999999999999993</v>
      </c>
      <c r="K18" s="69">
        <v>0.96</v>
      </c>
      <c r="L18" s="11"/>
      <c r="M18" s="7"/>
      <c r="N18" s="17" t="s">
        <v>71</v>
      </c>
      <c r="O18" s="110">
        <v>1.1799322189155124</v>
      </c>
    </row>
    <row r="19" spans="1:20">
      <c r="A19" s="7"/>
      <c r="B19" s="9" t="s">
        <v>85</v>
      </c>
      <c r="C19" s="70">
        <v>-1.28</v>
      </c>
      <c r="D19" s="70">
        <v>2.4300000000000002</v>
      </c>
      <c r="E19" s="70">
        <v>1.08</v>
      </c>
      <c r="F19" s="104">
        <v>3.75</v>
      </c>
      <c r="G19" s="104">
        <v>15.72</v>
      </c>
      <c r="H19" s="104">
        <v>9.0399999999999991</v>
      </c>
      <c r="I19" s="70">
        <v>47.03</v>
      </c>
      <c r="J19" s="70">
        <v>-43.36</v>
      </c>
      <c r="K19" s="70">
        <v>109.41</v>
      </c>
      <c r="L19" s="11"/>
      <c r="M19" s="7"/>
      <c r="N19" s="17" t="s">
        <v>72</v>
      </c>
      <c r="O19" s="110">
        <v>0.90018572179135603</v>
      </c>
    </row>
    <row r="20" spans="1:20">
      <c r="A20" s="7"/>
      <c r="B20" s="9" t="s">
        <v>78</v>
      </c>
      <c r="C20" s="69">
        <v>0.35</v>
      </c>
      <c r="D20" s="69">
        <v>0.12</v>
      </c>
      <c r="E20" s="69">
        <v>-0.14000000000000001</v>
      </c>
      <c r="F20" s="104">
        <v>0.1</v>
      </c>
      <c r="G20" s="104">
        <v>3.23</v>
      </c>
      <c r="H20" s="104">
        <v>4.6100000000000003</v>
      </c>
      <c r="I20" s="69">
        <v>1.28</v>
      </c>
      <c r="J20" s="69">
        <v>7.17</v>
      </c>
      <c r="K20" s="69">
        <v>14.54</v>
      </c>
      <c r="L20" s="11"/>
      <c r="M20" s="7"/>
      <c r="N20" s="17" t="s">
        <v>73</v>
      </c>
      <c r="O20" s="110">
        <v>0.68875549595036234</v>
      </c>
      <c r="R20" s="17" t="s">
        <v>103</v>
      </c>
      <c r="S20" s="17" t="s">
        <v>104</v>
      </c>
      <c r="T20" s="17" t="s">
        <v>105</v>
      </c>
    </row>
    <row r="21" spans="1:20">
      <c r="A21" s="7"/>
      <c r="B21" s="9" t="s">
        <v>76</v>
      </c>
      <c r="C21" s="69">
        <v>-0.99</v>
      </c>
      <c r="D21" s="69">
        <v>0.28000000000000003</v>
      </c>
      <c r="E21" s="69">
        <v>1.92</v>
      </c>
      <c r="F21" s="104">
        <v>-0.52</v>
      </c>
      <c r="G21" s="104">
        <v>1.22</v>
      </c>
      <c r="H21" s="104">
        <v>5.23</v>
      </c>
      <c r="I21" s="69">
        <v>16.84</v>
      </c>
      <c r="J21" s="69">
        <v>-7.88</v>
      </c>
      <c r="K21" s="69">
        <v>1.6</v>
      </c>
      <c r="L21" s="11"/>
      <c r="M21" s="7"/>
      <c r="N21" s="17" t="s">
        <v>74</v>
      </c>
      <c r="O21" s="110">
        <v>0.43921098602217784</v>
      </c>
      <c r="Q21" s="17">
        <v>2009</v>
      </c>
      <c r="R21" s="80">
        <f>+C13</f>
        <v>0.39641265303959572</v>
      </c>
      <c r="S21" s="80">
        <f>+F13</f>
        <v>1.8217100892971925</v>
      </c>
      <c r="T21" s="80">
        <f>+I13</f>
        <v>18.825591307755715</v>
      </c>
    </row>
    <row r="22" spans="1:20">
      <c r="A22" s="7"/>
      <c r="B22" s="9" t="s">
        <v>245</v>
      </c>
      <c r="C22" s="69">
        <v>-0.83</v>
      </c>
      <c r="D22" s="69">
        <v>-0.6</v>
      </c>
      <c r="E22" s="69">
        <v>0.03</v>
      </c>
      <c r="F22" s="104">
        <v>4.63</v>
      </c>
      <c r="G22" s="104">
        <v>-2.25</v>
      </c>
      <c r="H22" s="104">
        <v>1.21</v>
      </c>
      <c r="I22" s="69">
        <v>9.7100000000000009</v>
      </c>
      <c r="J22" s="69">
        <v>-2.85</v>
      </c>
      <c r="K22" s="69">
        <v>-0.38</v>
      </c>
      <c r="L22" s="11"/>
      <c r="M22" s="7"/>
      <c r="N22" s="17" t="s">
        <v>293</v>
      </c>
      <c r="O22" s="110">
        <v>0.51392853316691578</v>
      </c>
      <c r="Q22" s="17">
        <v>2010</v>
      </c>
      <c r="R22" s="80">
        <f>+D13</f>
        <v>1.2135780572941208</v>
      </c>
      <c r="S22" s="80">
        <f>+G13</f>
        <v>5.1285616128953322</v>
      </c>
      <c r="T22" s="80">
        <f>+J13</f>
        <v>-5.6542288710313375</v>
      </c>
    </row>
    <row r="23" spans="1:20">
      <c r="A23" s="7"/>
      <c r="B23" s="9" t="s">
        <v>77</v>
      </c>
      <c r="C23" s="70">
        <v>-4.7699999999999996</v>
      </c>
      <c r="D23" s="70">
        <v>3.31</v>
      </c>
      <c r="E23" s="70">
        <v>2.29</v>
      </c>
      <c r="F23" s="104">
        <v>-1.34</v>
      </c>
      <c r="G23" s="104">
        <v>10.6</v>
      </c>
      <c r="H23" s="104">
        <v>3.08</v>
      </c>
      <c r="I23" s="70">
        <v>49.47</v>
      </c>
      <c r="J23" s="70">
        <v>-7.6099999999999994</v>
      </c>
      <c r="K23" s="70">
        <v>13.330000000000002</v>
      </c>
      <c r="L23" s="11"/>
      <c r="M23" s="7"/>
      <c r="N23" s="17" t="s">
        <v>76</v>
      </c>
      <c r="O23" s="110">
        <v>0.38286312801723893</v>
      </c>
      <c r="Q23" s="17">
        <v>2011</v>
      </c>
      <c r="R23" s="80">
        <f>+E13</f>
        <v>1.6852776312357076</v>
      </c>
      <c r="S23" s="80">
        <f>+H13</f>
        <v>3.1693349899725676</v>
      </c>
      <c r="T23" s="80">
        <f>+K13</f>
        <v>12.381905350936657</v>
      </c>
    </row>
    <row r="24" spans="1:20">
      <c r="A24" s="7"/>
      <c r="B24" s="9" t="s">
        <v>73</v>
      </c>
      <c r="C24" s="69">
        <v>0.42</v>
      </c>
      <c r="D24" s="69">
        <v>3.46</v>
      </c>
      <c r="E24" s="69">
        <v>-2.2599999999999998</v>
      </c>
      <c r="F24" s="104">
        <v>-0.18</v>
      </c>
      <c r="G24" s="104">
        <v>5.74</v>
      </c>
      <c r="H24" s="104">
        <v>0.44</v>
      </c>
      <c r="I24" s="69">
        <v>8.2200000000000006</v>
      </c>
      <c r="J24" s="69">
        <v>-2.52</v>
      </c>
      <c r="K24" s="69">
        <v>0</v>
      </c>
      <c r="L24" s="11"/>
      <c r="M24" s="7"/>
      <c r="N24" s="17" t="s">
        <v>295</v>
      </c>
      <c r="O24" s="110">
        <v>0.4099052112263229</v>
      </c>
    </row>
    <row r="25" spans="1:20">
      <c r="A25" s="7"/>
      <c r="B25" s="67" t="s">
        <v>69</v>
      </c>
      <c r="C25" s="70">
        <v>0.57999999999999996</v>
      </c>
      <c r="D25" s="70">
        <v>-0.06</v>
      </c>
      <c r="E25" s="70">
        <v>0.43</v>
      </c>
      <c r="F25" s="104">
        <v>2.4500000000000002</v>
      </c>
      <c r="G25" s="104">
        <v>0.32</v>
      </c>
      <c r="H25" s="104">
        <v>0.42</v>
      </c>
      <c r="I25" s="70">
        <v>5.71</v>
      </c>
      <c r="J25" s="70">
        <v>1.29</v>
      </c>
      <c r="K25" s="70">
        <v>1.56</v>
      </c>
      <c r="L25" s="11"/>
      <c r="M25" s="7"/>
      <c r="N25" s="17" t="s">
        <v>292</v>
      </c>
      <c r="O25" s="110">
        <v>0.4590634295119087</v>
      </c>
    </row>
    <row r="26" spans="1:20">
      <c r="A26" s="7"/>
      <c r="B26" s="9" t="s">
        <v>88</v>
      </c>
      <c r="C26" s="69">
        <v>6.21</v>
      </c>
      <c r="D26" s="69">
        <v>9.8000000000000007</v>
      </c>
      <c r="E26" s="69">
        <v>22.24</v>
      </c>
      <c r="F26" s="104">
        <v>9.02</v>
      </c>
      <c r="G26" s="104">
        <v>26.77</v>
      </c>
      <c r="H26" s="104">
        <v>38.83</v>
      </c>
      <c r="I26" s="69">
        <v>30.36</v>
      </c>
      <c r="J26" s="69">
        <v>8.4</v>
      </c>
      <c r="K26" s="69">
        <v>-8.81</v>
      </c>
      <c r="L26" s="11"/>
      <c r="M26" s="7"/>
      <c r="N26" s="17" t="s">
        <v>78</v>
      </c>
      <c r="O26" s="110">
        <v>0.32709471295920883</v>
      </c>
      <c r="Q26" s="17" t="s">
        <v>66</v>
      </c>
      <c r="R26" s="66">
        <f>+K13</f>
        <v>12.381905350936657</v>
      </c>
    </row>
    <row r="27" spans="1:20">
      <c r="A27" s="7"/>
      <c r="B27" s="9" t="s">
        <v>246</v>
      </c>
      <c r="C27" s="69">
        <v>-0.15</v>
      </c>
      <c r="D27" s="69">
        <v>0.45</v>
      </c>
      <c r="E27" s="69">
        <v>1.02</v>
      </c>
      <c r="F27" s="104">
        <v>2.42</v>
      </c>
      <c r="G27" s="104">
        <v>0.09</v>
      </c>
      <c r="H27" s="104">
        <v>0.57999999999999996</v>
      </c>
      <c r="I27" s="69">
        <v>4.2</v>
      </c>
      <c r="J27" s="69">
        <v>0.34</v>
      </c>
      <c r="K27" s="69">
        <v>2.29</v>
      </c>
      <c r="L27" s="11"/>
      <c r="M27" s="7"/>
      <c r="N27" s="17" t="s">
        <v>79</v>
      </c>
      <c r="O27" s="110">
        <v>0.28654322288096934</v>
      </c>
      <c r="Q27" s="17" t="s">
        <v>46</v>
      </c>
      <c r="R27" s="18">
        <f>100-R26</f>
        <v>87.618094649063337</v>
      </c>
    </row>
    <row r="28" spans="1:20">
      <c r="A28" s="7"/>
      <c r="B28" s="9" t="s">
        <v>70</v>
      </c>
      <c r="C28" s="69">
        <v>-0.01</v>
      </c>
      <c r="D28" s="69">
        <v>0.1</v>
      </c>
      <c r="E28" s="69">
        <v>1.21</v>
      </c>
      <c r="F28" s="104">
        <v>-0.04</v>
      </c>
      <c r="G28" s="104">
        <v>0.57999999999999996</v>
      </c>
      <c r="H28" s="104">
        <v>0.56000000000000005</v>
      </c>
      <c r="I28" s="69">
        <v>6.22</v>
      </c>
      <c r="J28" s="69">
        <v>-0.17</v>
      </c>
      <c r="K28" s="69">
        <v>4.17</v>
      </c>
      <c r="L28" s="11"/>
      <c r="M28" s="7"/>
      <c r="N28" s="17" t="s">
        <v>80</v>
      </c>
      <c r="O28" s="110">
        <v>0.39452570944093024</v>
      </c>
    </row>
    <row r="29" spans="1:20">
      <c r="A29" s="7"/>
      <c r="B29" s="67" t="s">
        <v>82</v>
      </c>
      <c r="C29" s="70">
        <v>-1</v>
      </c>
      <c r="D29" s="70">
        <v>-0.62</v>
      </c>
      <c r="E29" s="70">
        <v>-0.57999999999999996</v>
      </c>
      <c r="F29" s="104">
        <v>-1.3</v>
      </c>
      <c r="G29" s="104">
        <v>1.32</v>
      </c>
      <c r="H29" s="104">
        <v>0.93</v>
      </c>
      <c r="I29" s="70">
        <v>-7.06</v>
      </c>
      <c r="J29" s="70">
        <v>-5.75</v>
      </c>
      <c r="K29" s="70">
        <v>16.52</v>
      </c>
      <c r="L29" s="11"/>
      <c r="M29" s="7"/>
      <c r="N29" s="17" t="s">
        <v>296</v>
      </c>
      <c r="O29" s="110">
        <v>0.29937898182467787</v>
      </c>
    </row>
    <row r="30" spans="1:20">
      <c r="A30" s="7"/>
      <c r="B30" s="9" t="s">
        <v>74</v>
      </c>
      <c r="C30" s="70">
        <v>11.52</v>
      </c>
      <c r="D30" s="70">
        <v>3.65</v>
      </c>
      <c r="E30" s="70">
        <v>-8.84</v>
      </c>
      <c r="F30" s="104">
        <v>23.36</v>
      </c>
      <c r="G30" s="104">
        <v>43.79</v>
      </c>
      <c r="H30" s="104">
        <v>-11.72</v>
      </c>
      <c r="I30" s="70">
        <v>27.34</v>
      </c>
      <c r="J30" s="70">
        <v>37.130000000000003</v>
      </c>
      <c r="K30" s="70">
        <v>-37.909999999999997</v>
      </c>
      <c r="L30" s="11"/>
      <c r="M30" s="7"/>
      <c r="N30" s="17" t="s">
        <v>82</v>
      </c>
      <c r="O30" s="110">
        <v>0.17330120742825061</v>
      </c>
    </row>
    <row r="31" spans="1:20">
      <c r="A31" s="7"/>
      <c r="B31" s="9" t="s">
        <v>79</v>
      </c>
      <c r="C31" s="69">
        <v>0.34</v>
      </c>
      <c r="D31" s="69">
        <v>-0.59</v>
      </c>
      <c r="E31" s="69">
        <v>0.02</v>
      </c>
      <c r="F31" s="104">
        <v>0.68</v>
      </c>
      <c r="G31" s="104">
        <v>0.2</v>
      </c>
      <c r="H31" s="104">
        <v>-0.18</v>
      </c>
      <c r="I31" s="69">
        <v>14</v>
      </c>
      <c r="J31" s="69">
        <v>7.96</v>
      </c>
      <c r="K31" s="69">
        <v>-0.49</v>
      </c>
      <c r="L31" s="11"/>
      <c r="M31" s="7"/>
      <c r="N31" s="17" t="s">
        <v>297</v>
      </c>
      <c r="O31" s="110">
        <v>0.19846357679068044</v>
      </c>
    </row>
    <row r="32" spans="1:20">
      <c r="A32" s="7"/>
      <c r="B32" s="67" t="s">
        <v>75</v>
      </c>
      <c r="C32" s="70">
        <v>1.01</v>
      </c>
      <c r="D32" s="70">
        <v>0.59</v>
      </c>
      <c r="E32" s="70">
        <v>0.43</v>
      </c>
      <c r="F32" s="104">
        <v>6.17</v>
      </c>
      <c r="G32" s="104">
        <v>0.88</v>
      </c>
      <c r="H32" s="104">
        <v>0.35</v>
      </c>
      <c r="I32" s="70">
        <v>8.8699999999999992</v>
      </c>
      <c r="J32" s="70">
        <v>1.73</v>
      </c>
      <c r="K32" s="70">
        <v>1.81</v>
      </c>
      <c r="L32" s="11"/>
      <c r="M32" s="7"/>
      <c r="N32" s="17" t="s">
        <v>84</v>
      </c>
      <c r="O32" s="110">
        <v>0.18905883107928698</v>
      </c>
    </row>
    <row r="33" spans="1:15">
      <c r="A33" s="7"/>
      <c r="B33" s="9" t="s">
        <v>83</v>
      </c>
      <c r="C33" s="69">
        <v>1.66</v>
      </c>
      <c r="D33" s="69">
        <v>6.88</v>
      </c>
      <c r="E33" s="69">
        <v>1.68</v>
      </c>
      <c r="F33" s="104">
        <v>-15.56</v>
      </c>
      <c r="G33" s="104">
        <v>7.8</v>
      </c>
      <c r="H33" s="104">
        <v>4.4400000000000004</v>
      </c>
      <c r="I33" s="69">
        <v>-12.26</v>
      </c>
      <c r="J33" s="69">
        <v>6.42</v>
      </c>
      <c r="K33" s="69">
        <v>12.7</v>
      </c>
      <c r="L33" s="11"/>
      <c r="M33" s="7"/>
      <c r="N33" s="17" t="s">
        <v>85</v>
      </c>
      <c r="O33" s="110">
        <v>0.14280049782583384</v>
      </c>
    </row>
    <row r="34" spans="1:15">
      <c r="A34" s="7"/>
      <c r="B34" s="9" t="s">
        <v>71</v>
      </c>
      <c r="C34" s="69">
        <v>0.6</v>
      </c>
      <c r="D34" s="69">
        <v>-0.95</v>
      </c>
      <c r="E34" s="69">
        <v>-0.02</v>
      </c>
      <c r="F34" s="104">
        <v>1.94</v>
      </c>
      <c r="G34" s="104">
        <v>-1.03</v>
      </c>
      <c r="H34" s="104">
        <v>2.2400000000000002</v>
      </c>
      <c r="I34" s="69">
        <v>8.0399999999999991</v>
      </c>
      <c r="J34" s="69">
        <v>1.53</v>
      </c>
      <c r="K34" s="69">
        <v>-0.01</v>
      </c>
      <c r="L34" s="11"/>
      <c r="M34" s="7"/>
      <c r="N34" s="17" t="s">
        <v>86</v>
      </c>
      <c r="O34" s="110">
        <v>0.14911089242037059</v>
      </c>
    </row>
    <row r="35" spans="1:15">
      <c r="A35" s="7"/>
      <c r="B35" s="9" t="s">
        <v>80</v>
      </c>
      <c r="C35" s="69">
        <v>0.84</v>
      </c>
      <c r="D35" s="69">
        <v>-1.21</v>
      </c>
      <c r="E35" s="69">
        <v>-0.2</v>
      </c>
      <c r="F35" s="104">
        <v>4.3899999999999997</v>
      </c>
      <c r="G35" s="104">
        <v>-0.55000000000000004</v>
      </c>
      <c r="H35" s="104">
        <v>-0.24</v>
      </c>
      <c r="I35" s="69">
        <v>7.07</v>
      </c>
      <c r="J35" s="69">
        <v>8.1</v>
      </c>
      <c r="K35" s="69">
        <v>2.93</v>
      </c>
      <c r="L35" s="11"/>
      <c r="M35" s="7"/>
      <c r="N35" s="17" t="s">
        <v>291</v>
      </c>
      <c r="O35" s="110">
        <v>8.3999310754079209E-2</v>
      </c>
    </row>
    <row r="36" spans="1:15">
      <c r="A36" s="7"/>
      <c r="B36" s="9" t="s">
        <v>67</v>
      </c>
      <c r="C36" s="69">
        <v>0.17</v>
      </c>
      <c r="D36" s="69">
        <v>1.58</v>
      </c>
      <c r="E36" s="69">
        <v>-0.25</v>
      </c>
      <c r="F36" s="104">
        <v>1.36</v>
      </c>
      <c r="G36" s="104">
        <v>-3.25</v>
      </c>
      <c r="H36" s="104">
        <v>1.8</v>
      </c>
      <c r="I36" s="69">
        <v>2.4</v>
      </c>
      <c r="J36" s="69">
        <v>-9.2100000000000009</v>
      </c>
      <c r="K36" s="69">
        <v>0.28999999999999998</v>
      </c>
      <c r="L36" s="11"/>
      <c r="M36" s="7"/>
      <c r="N36" s="17" t="s">
        <v>87</v>
      </c>
      <c r="O36" s="110">
        <v>3.8067851440479777E-2</v>
      </c>
    </row>
    <row r="37" spans="1:15">
      <c r="A37" s="7"/>
      <c r="B37" s="9" t="s">
        <v>86</v>
      </c>
      <c r="C37" s="69">
        <v>-12.28</v>
      </c>
      <c r="D37" s="69">
        <v>-4.43</v>
      </c>
      <c r="E37" s="69">
        <v>-10.87</v>
      </c>
      <c r="F37" s="104">
        <v>0.51</v>
      </c>
      <c r="G37" s="104">
        <v>-25.67</v>
      </c>
      <c r="H37" s="104">
        <v>46.4</v>
      </c>
      <c r="I37" s="69">
        <v>22.14</v>
      </c>
      <c r="J37" s="69">
        <v>-25.59</v>
      </c>
      <c r="K37" s="69">
        <v>33.75</v>
      </c>
      <c r="L37" s="11"/>
      <c r="M37" s="7"/>
      <c r="N37" s="17" t="s">
        <v>88</v>
      </c>
      <c r="O37" s="110">
        <v>5.271880148883866E-2</v>
      </c>
    </row>
    <row r="38" spans="1:15">
      <c r="A38" s="7"/>
      <c r="B38" s="9" t="s">
        <v>89</v>
      </c>
      <c r="C38" s="69">
        <v>-9.75</v>
      </c>
      <c r="D38" s="69">
        <v>-5.18</v>
      </c>
      <c r="E38" s="69">
        <v>-7.01</v>
      </c>
      <c r="F38" s="104">
        <v>-24.59</v>
      </c>
      <c r="G38" s="104">
        <v>75.510000000000005</v>
      </c>
      <c r="H38" s="104">
        <v>-16.760000000000002</v>
      </c>
      <c r="I38" s="69">
        <v>-28.75</v>
      </c>
      <c r="J38" s="69">
        <v>72.55</v>
      </c>
      <c r="K38" s="69">
        <v>-46.21</v>
      </c>
      <c r="L38" s="11"/>
      <c r="M38" s="7"/>
      <c r="N38" s="17" t="s">
        <v>89</v>
      </c>
      <c r="O38" s="110">
        <v>3.7462105424052816E-2</v>
      </c>
    </row>
    <row r="39" spans="1:15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5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5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5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5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5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5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5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5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5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247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0"/>
      <c r="D9" s="90"/>
      <c r="E9" s="90"/>
      <c r="F9" s="90"/>
      <c r="G9" s="90"/>
      <c r="H9" s="90"/>
      <c r="I9" s="90"/>
      <c r="J9" s="90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0"/>
      <c r="D12" s="90"/>
      <c r="E12" s="90"/>
      <c r="F12" s="90"/>
      <c r="G12" s="90"/>
      <c r="H12" s="90"/>
      <c r="I12" s="90"/>
      <c r="J12" s="90"/>
      <c r="K12" s="90"/>
      <c r="L12" s="11"/>
      <c r="M12" s="7"/>
    </row>
    <row r="13" spans="1:15">
      <c r="A13" s="7"/>
      <c r="B13" s="19" t="s">
        <v>66</v>
      </c>
      <c r="C13" s="72">
        <f>AVERAGE(C14:C40)</f>
        <v>0.63154320987654333</v>
      </c>
      <c r="D13" s="72">
        <f t="shared" ref="D13:K13" si="0">AVERAGE(D14:D40)</f>
        <v>-0.21901234567901234</v>
      </c>
      <c r="E13" s="72">
        <f t="shared" si="0"/>
        <v>0.51833333333333331</v>
      </c>
      <c r="F13" s="72">
        <f t="shared" si="0"/>
        <v>1.5459876543209878</v>
      </c>
      <c r="G13" s="72">
        <f t="shared" si="0"/>
        <v>3.0493827160493786E-2</v>
      </c>
      <c r="H13" s="72">
        <f t="shared" si="0"/>
        <v>0.92506172839506162</v>
      </c>
      <c r="I13" s="72">
        <f t="shared" si="0"/>
        <v>4.3804320987654322</v>
      </c>
      <c r="J13" s="72">
        <f t="shared" si="0"/>
        <v>0.90851851851851861</v>
      </c>
      <c r="K13" s="72">
        <f t="shared" si="0"/>
        <v>2.8887037037037038</v>
      </c>
      <c r="L13" s="11"/>
      <c r="M13" s="7"/>
    </row>
    <row r="14" spans="1:15">
      <c r="A14" s="7"/>
      <c r="B14" s="9" t="s">
        <v>127</v>
      </c>
      <c r="C14" s="69">
        <v>0</v>
      </c>
      <c r="D14" s="69">
        <v>0</v>
      </c>
      <c r="E14" s="69">
        <v>0</v>
      </c>
      <c r="F14" s="104">
        <v>0.19</v>
      </c>
      <c r="G14" s="104">
        <v>0.73</v>
      </c>
      <c r="H14" s="104">
        <v>0.05</v>
      </c>
      <c r="I14" s="69">
        <v>6.76</v>
      </c>
      <c r="J14" s="69">
        <v>3.76</v>
      </c>
      <c r="K14" s="69">
        <v>3.1</v>
      </c>
      <c r="L14" s="11"/>
      <c r="M14" s="7"/>
    </row>
    <row r="15" spans="1:15">
      <c r="A15" s="7"/>
      <c r="B15" s="9" t="s">
        <v>111</v>
      </c>
      <c r="C15" s="70">
        <v>0.06</v>
      </c>
      <c r="D15" s="70">
        <v>0.19</v>
      </c>
      <c r="E15" s="70">
        <v>0.06</v>
      </c>
      <c r="F15" s="104">
        <v>-0.04</v>
      </c>
      <c r="G15" s="104">
        <v>0.97</v>
      </c>
      <c r="H15" s="104">
        <v>-0.12</v>
      </c>
      <c r="I15" s="70">
        <v>1.55</v>
      </c>
      <c r="J15" s="70">
        <v>2.31</v>
      </c>
      <c r="K15" s="70">
        <v>1.1599999999999999</v>
      </c>
      <c r="L15" s="11"/>
      <c r="M15" s="7"/>
      <c r="N15" s="17" t="s">
        <v>66</v>
      </c>
      <c r="O15" s="66">
        <f>+K13</f>
        <v>2.8887037037037038</v>
      </c>
    </row>
    <row r="16" spans="1:15">
      <c r="A16" s="7"/>
      <c r="B16" s="9" t="s">
        <v>128</v>
      </c>
      <c r="C16" s="71">
        <v>0.5</v>
      </c>
      <c r="D16" s="71">
        <v>0.28999999999999998</v>
      </c>
      <c r="E16" s="71">
        <v>0.25</v>
      </c>
      <c r="F16" s="105">
        <v>1.58</v>
      </c>
      <c r="G16" s="105">
        <v>1.08</v>
      </c>
      <c r="H16" s="105">
        <v>1.01</v>
      </c>
      <c r="I16" s="71">
        <v>5.25</v>
      </c>
      <c r="J16" s="71">
        <v>3.67</v>
      </c>
      <c r="K16" s="69">
        <v>2.96</v>
      </c>
      <c r="L16" s="11"/>
      <c r="M16" s="7"/>
      <c r="N16" s="17" t="s">
        <v>47</v>
      </c>
      <c r="O16" s="18">
        <f>100-O15</f>
        <v>97.111296296296302</v>
      </c>
    </row>
    <row r="17" spans="1:17">
      <c r="A17" s="7"/>
      <c r="B17" s="9" t="s">
        <v>129</v>
      </c>
      <c r="C17" s="69">
        <v>0.48</v>
      </c>
      <c r="D17" s="69">
        <v>0.31</v>
      </c>
      <c r="E17" s="69">
        <v>0.24</v>
      </c>
      <c r="F17" s="104">
        <v>1.43</v>
      </c>
      <c r="G17" s="104">
        <v>1.2</v>
      </c>
      <c r="H17" s="104">
        <v>0.79</v>
      </c>
      <c r="I17" s="69">
        <v>5.42</v>
      </c>
      <c r="J17" s="69">
        <v>3.43</v>
      </c>
      <c r="K17" s="69">
        <v>2.4900000000000002</v>
      </c>
      <c r="L17" s="11"/>
      <c r="M17" s="7"/>
    </row>
    <row r="18" spans="1:17">
      <c r="A18" s="7"/>
      <c r="B18" s="9" t="s">
        <v>112</v>
      </c>
      <c r="C18" s="69">
        <v>0.64</v>
      </c>
      <c r="D18" s="69">
        <v>0.04</v>
      </c>
      <c r="E18" s="69">
        <v>1.33</v>
      </c>
      <c r="F18" s="104">
        <v>2.9</v>
      </c>
      <c r="G18" s="104">
        <v>1.47</v>
      </c>
      <c r="H18" s="104">
        <v>0.13</v>
      </c>
      <c r="I18" s="69">
        <v>5.57</v>
      </c>
      <c r="J18" s="69">
        <v>5.68</v>
      </c>
      <c r="K18" s="69">
        <v>5.45</v>
      </c>
      <c r="L18" s="11"/>
      <c r="M18" s="7"/>
    </row>
    <row r="19" spans="1:17">
      <c r="A19" s="7"/>
      <c r="B19" s="9" t="s">
        <v>130</v>
      </c>
      <c r="C19" s="70">
        <v>0.61</v>
      </c>
      <c r="D19" s="70">
        <v>-0.26</v>
      </c>
      <c r="E19" s="70">
        <v>-0.32</v>
      </c>
      <c r="F19" s="104">
        <v>0.98</v>
      </c>
      <c r="G19" s="104">
        <v>-1.33</v>
      </c>
      <c r="H19" s="104">
        <v>-0.13</v>
      </c>
      <c r="I19" s="70">
        <v>0.04</v>
      </c>
      <c r="J19" s="70">
        <v>-1.78</v>
      </c>
      <c r="K19" s="70">
        <v>0.68</v>
      </c>
      <c r="L19" s="11"/>
      <c r="M19" s="7"/>
    </row>
    <row r="20" spans="1:17">
      <c r="A20" s="7"/>
      <c r="B20" s="9" t="s">
        <v>131</v>
      </c>
      <c r="C20" s="69">
        <v>0.15</v>
      </c>
      <c r="D20" s="69">
        <v>0.31</v>
      </c>
      <c r="E20" s="69">
        <v>0.97</v>
      </c>
      <c r="F20" s="104">
        <v>-0.13</v>
      </c>
      <c r="G20" s="104">
        <v>0.93</v>
      </c>
      <c r="H20" s="104">
        <v>1.03</v>
      </c>
      <c r="I20" s="69">
        <v>1.98</v>
      </c>
      <c r="J20" s="69">
        <v>0.25</v>
      </c>
      <c r="K20" s="69">
        <v>1.87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69">
        <v>0</v>
      </c>
      <c r="D21" s="69">
        <v>0.21</v>
      </c>
      <c r="E21" s="69">
        <v>0.01</v>
      </c>
      <c r="F21" s="104">
        <v>1.18</v>
      </c>
      <c r="G21" s="104">
        <v>0.55000000000000004</v>
      </c>
      <c r="H21" s="104">
        <v>-0.1</v>
      </c>
      <c r="I21" s="69">
        <v>4.99</v>
      </c>
      <c r="J21" s="69">
        <v>-1.33</v>
      </c>
      <c r="K21" s="69">
        <v>-1.53</v>
      </c>
      <c r="L21" s="11"/>
      <c r="M21" s="7"/>
      <c r="N21" s="17">
        <v>2009</v>
      </c>
      <c r="O21" s="80">
        <f>+C13</f>
        <v>0.63154320987654333</v>
      </c>
      <c r="P21" s="80">
        <f>+F13</f>
        <v>1.5459876543209878</v>
      </c>
      <c r="Q21" s="80">
        <f>+I13</f>
        <v>4.3804320987654322</v>
      </c>
    </row>
    <row r="22" spans="1:17">
      <c r="A22" s="7"/>
      <c r="B22" s="9" t="s">
        <v>114</v>
      </c>
      <c r="C22" s="69">
        <v>0</v>
      </c>
      <c r="D22" s="69">
        <v>-0.02</v>
      </c>
      <c r="E22" s="69">
        <v>0.1</v>
      </c>
      <c r="F22" s="104">
        <v>-0.01</v>
      </c>
      <c r="G22" s="104">
        <v>0.57999999999999996</v>
      </c>
      <c r="H22" s="104">
        <v>0.56000000000000005</v>
      </c>
      <c r="I22" s="69">
        <v>2.23</v>
      </c>
      <c r="J22" s="69">
        <v>2.25</v>
      </c>
      <c r="K22" s="69">
        <v>0.13</v>
      </c>
      <c r="L22" s="11"/>
      <c r="M22" s="7"/>
      <c r="N22" s="17">
        <v>2010</v>
      </c>
      <c r="O22" s="80">
        <f>+D13</f>
        <v>-0.21901234567901234</v>
      </c>
      <c r="P22" s="80">
        <f>+G13</f>
        <v>3.0493827160493786E-2</v>
      </c>
      <c r="Q22" s="80">
        <f>+J13</f>
        <v>0.90851851851851861</v>
      </c>
    </row>
    <row r="23" spans="1:17">
      <c r="A23" s="7"/>
      <c r="B23" s="9" t="s">
        <v>115</v>
      </c>
      <c r="C23" s="70">
        <v>-4.5199999999999996</v>
      </c>
      <c r="D23" s="70">
        <v>-3.68</v>
      </c>
      <c r="E23" s="70">
        <v>-0.27</v>
      </c>
      <c r="F23" s="104">
        <v>-4.32</v>
      </c>
      <c r="G23" s="104">
        <v>-2.62</v>
      </c>
      <c r="H23" s="104">
        <v>-0.44</v>
      </c>
      <c r="I23" s="70">
        <v>-2.15</v>
      </c>
      <c r="J23" s="70">
        <v>2.34</v>
      </c>
      <c r="K23" s="70">
        <v>-5.78</v>
      </c>
      <c r="L23" s="11"/>
      <c r="M23" s="7"/>
      <c r="N23" s="17">
        <v>2011</v>
      </c>
      <c r="O23" s="80">
        <f>+E13</f>
        <v>0.51833333333333331</v>
      </c>
      <c r="P23" s="80">
        <f>+H13</f>
        <v>0.92506172839506162</v>
      </c>
      <c r="Q23" s="80">
        <f>+K13</f>
        <v>2.8887037037037038</v>
      </c>
    </row>
    <row r="24" spans="1:17">
      <c r="A24" s="7"/>
      <c r="B24" s="9" t="s">
        <v>132</v>
      </c>
      <c r="C24" s="69">
        <v>1.58</v>
      </c>
      <c r="D24" s="69">
        <v>-0.01</v>
      </c>
      <c r="E24" s="69">
        <v>0.56999999999999995</v>
      </c>
      <c r="F24" s="104">
        <v>4.13</v>
      </c>
      <c r="G24" s="104">
        <v>1.53</v>
      </c>
      <c r="H24" s="104">
        <v>0.59</v>
      </c>
      <c r="I24" s="69">
        <v>15.75</v>
      </c>
      <c r="J24" s="69">
        <v>2.27</v>
      </c>
      <c r="K24" s="69">
        <v>3.56</v>
      </c>
      <c r="L24" s="11"/>
      <c r="M24" s="7"/>
    </row>
    <row r="25" spans="1:17">
      <c r="A25" s="7"/>
      <c r="B25" s="67" t="s">
        <v>116</v>
      </c>
      <c r="C25" s="70">
        <v>1.82</v>
      </c>
      <c r="D25" s="70">
        <v>1</v>
      </c>
      <c r="E25" s="70">
        <v>0.13</v>
      </c>
      <c r="F25" s="104">
        <v>3.3</v>
      </c>
      <c r="G25" s="104">
        <v>0.2</v>
      </c>
      <c r="H25" s="104">
        <v>0.2</v>
      </c>
      <c r="I25" s="70">
        <v>14.65</v>
      </c>
      <c r="J25" s="70">
        <v>3.64</v>
      </c>
      <c r="K25" s="70">
        <v>18.57</v>
      </c>
      <c r="L25" s="11"/>
      <c r="M25" s="7"/>
    </row>
    <row r="26" spans="1:17">
      <c r="A26" s="7"/>
      <c r="B26" s="9" t="s">
        <v>117</v>
      </c>
      <c r="C26" s="69">
        <v>0.65</v>
      </c>
      <c r="D26" s="69">
        <v>0.4</v>
      </c>
      <c r="E26" s="69">
        <v>-0.6</v>
      </c>
      <c r="F26" s="104">
        <v>-0.28000000000000003</v>
      </c>
      <c r="G26" s="104">
        <v>-0.28000000000000003</v>
      </c>
      <c r="H26" s="104">
        <v>-0.09</v>
      </c>
      <c r="I26" s="69">
        <v>2.09</v>
      </c>
      <c r="J26" s="69">
        <v>0.88</v>
      </c>
      <c r="K26" s="69">
        <v>-2.37</v>
      </c>
      <c r="L26" s="11"/>
      <c r="M26" s="7"/>
    </row>
    <row r="27" spans="1:17">
      <c r="A27" s="7"/>
      <c r="B27" s="9" t="s">
        <v>118</v>
      </c>
      <c r="C27" s="69">
        <v>10.98</v>
      </c>
      <c r="D27" s="69">
        <v>-2.27</v>
      </c>
      <c r="E27" s="69">
        <v>6.12</v>
      </c>
      <c r="F27" s="104">
        <v>13.53</v>
      </c>
      <c r="G27" s="104">
        <v>-2.0299999999999998</v>
      </c>
      <c r="H27" s="104">
        <v>13.03</v>
      </c>
      <c r="I27" s="69">
        <v>-3.85</v>
      </c>
      <c r="J27" s="69">
        <v>-19.63</v>
      </c>
      <c r="K27" s="69">
        <v>24.98</v>
      </c>
      <c r="L27" s="11"/>
      <c r="M27" s="7"/>
    </row>
    <row r="28" spans="1:17">
      <c r="A28" s="7"/>
      <c r="B28" s="9" t="s">
        <v>119</v>
      </c>
      <c r="C28" s="69">
        <v>0.2</v>
      </c>
      <c r="D28" s="69">
        <v>-1.2</v>
      </c>
      <c r="E28" s="69">
        <v>1.94</v>
      </c>
      <c r="F28" s="104">
        <v>1.45</v>
      </c>
      <c r="G28" s="104">
        <v>0.87</v>
      </c>
      <c r="H28" s="104">
        <v>1.19</v>
      </c>
      <c r="I28" s="69">
        <v>7.15</v>
      </c>
      <c r="J28" s="69">
        <v>7.69</v>
      </c>
      <c r="K28" s="69">
        <v>10.43</v>
      </c>
      <c r="L28" s="11"/>
      <c r="M28" s="7"/>
    </row>
    <row r="29" spans="1:17">
      <c r="A29" s="7"/>
      <c r="B29" s="67" t="s">
        <v>120</v>
      </c>
      <c r="C29" s="70">
        <v>-0.18</v>
      </c>
      <c r="D29" s="70">
        <v>0.03</v>
      </c>
      <c r="E29" s="70">
        <v>-0.38</v>
      </c>
      <c r="F29" s="104">
        <v>1.35</v>
      </c>
      <c r="G29" s="104">
        <v>-1.34</v>
      </c>
      <c r="H29" s="104">
        <v>-1.81</v>
      </c>
      <c r="I29" s="70">
        <v>12.76</v>
      </c>
      <c r="J29" s="70">
        <v>1.39</v>
      </c>
      <c r="K29" s="70">
        <v>-0.52</v>
      </c>
      <c r="L29" s="11"/>
      <c r="M29" s="7"/>
    </row>
    <row r="30" spans="1:17">
      <c r="A30" s="7"/>
      <c r="B30" s="9" t="s">
        <v>133</v>
      </c>
      <c r="C30" s="70">
        <v>0.06</v>
      </c>
      <c r="D30" s="70">
        <v>0.44</v>
      </c>
      <c r="E30" s="70">
        <v>-0.02</v>
      </c>
      <c r="F30" s="104">
        <v>-0.56000000000000005</v>
      </c>
      <c r="G30" s="104">
        <v>-0.73</v>
      </c>
      <c r="H30" s="104">
        <v>1.55</v>
      </c>
      <c r="I30" s="70">
        <v>1.43</v>
      </c>
      <c r="J30" s="70">
        <v>-2.44</v>
      </c>
      <c r="K30" s="70">
        <v>3.5</v>
      </c>
      <c r="L30" s="11"/>
      <c r="M30" s="7"/>
    </row>
    <row r="31" spans="1:17">
      <c r="A31" s="7"/>
      <c r="B31" s="9" t="s">
        <v>121</v>
      </c>
      <c r="C31" s="69">
        <v>0.97</v>
      </c>
      <c r="D31" s="69">
        <v>-0.21</v>
      </c>
      <c r="E31" s="69">
        <v>0.39</v>
      </c>
      <c r="F31" s="104">
        <v>2.31</v>
      </c>
      <c r="G31" s="104">
        <v>-2.27</v>
      </c>
      <c r="H31" s="104">
        <v>-0.26</v>
      </c>
      <c r="I31" s="69">
        <v>1.04</v>
      </c>
      <c r="J31" s="69">
        <v>1.52</v>
      </c>
      <c r="K31" s="69">
        <v>-4.21</v>
      </c>
      <c r="L31" s="11"/>
      <c r="M31" s="7"/>
    </row>
    <row r="32" spans="1:17">
      <c r="A32" s="7"/>
      <c r="B32" s="67" t="s">
        <v>134</v>
      </c>
      <c r="C32" s="70">
        <v>0.45</v>
      </c>
      <c r="D32" s="70">
        <v>-1.74</v>
      </c>
      <c r="E32" s="70">
        <v>-0.34</v>
      </c>
      <c r="F32" s="104">
        <v>1.83</v>
      </c>
      <c r="G32" s="104">
        <v>-4.41</v>
      </c>
      <c r="H32" s="104">
        <v>-0.48</v>
      </c>
      <c r="I32" s="70">
        <v>11.58</v>
      </c>
      <c r="J32" s="70">
        <v>-4.54</v>
      </c>
      <c r="K32" s="70">
        <v>4.7300000000000004</v>
      </c>
      <c r="L32" s="11"/>
      <c r="M32" s="7"/>
    </row>
    <row r="33" spans="1:17">
      <c r="A33" s="7"/>
      <c r="B33" s="9" t="s">
        <v>122</v>
      </c>
      <c r="C33" s="69">
        <v>1.22</v>
      </c>
      <c r="D33" s="69">
        <v>0.33</v>
      </c>
      <c r="E33" s="69">
        <v>0.08</v>
      </c>
      <c r="F33" s="104">
        <v>0.63</v>
      </c>
      <c r="G33" s="104">
        <v>0.83</v>
      </c>
      <c r="H33" s="104">
        <v>-0.54</v>
      </c>
      <c r="I33" s="69">
        <v>1.38</v>
      </c>
      <c r="J33" s="69">
        <v>0.84</v>
      </c>
      <c r="K33" s="69">
        <v>-3.04</v>
      </c>
      <c r="L33" s="11"/>
      <c r="M33" s="7"/>
    </row>
    <row r="34" spans="1:17">
      <c r="A34" s="7"/>
      <c r="B34" s="9" t="s">
        <v>135</v>
      </c>
      <c r="C34" s="69">
        <v>-0.23</v>
      </c>
      <c r="D34" s="69">
        <v>-0.5</v>
      </c>
      <c r="E34" s="69">
        <v>0.28999999999999998</v>
      </c>
      <c r="F34" s="104">
        <v>0.97</v>
      </c>
      <c r="G34" s="104">
        <v>-3.14</v>
      </c>
      <c r="H34" s="104">
        <v>-0.36</v>
      </c>
      <c r="I34" s="69">
        <v>8.06</v>
      </c>
      <c r="J34" s="69">
        <v>-1.49</v>
      </c>
      <c r="K34" s="69">
        <v>-0.47</v>
      </c>
      <c r="L34" s="11"/>
      <c r="M34" s="7"/>
    </row>
    <row r="35" spans="1:17" s="17" customFormat="1">
      <c r="A35" s="7"/>
      <c r="B35" s="9" t="s">
        <v>123</v>
      </c>
      <c r="C35" s="69">
        <v>-0.6</v>
      </c>
      <c r="D35" s="69">
        <v>0</v>
      </c>
      <c r="E35" s="69">
        <v>-0.11</v>
      </c>
      <c r="F35" s="104">
        <v>2.0299999999999998</v>
      </c>
      <c r="G35" s="104">
        <v>4.34</v>
      </c>
      <c r="H35" s="104">
        <v>-0.18</v>
      </c>
      <c r="I35" s="69">
        <v>5.78</v>
      </c>
      <c r="J35" s="69">
        <v>5.39</v>
      </c>
      <c r="K35" s="69">
        <v>0.14000000000000001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69">
        <v>0</v>
      </c>
      <c r="D36" s="69">
        <v>0</v>
      </c>
      <c r="E36" s="69">
        <v>0.41</v>
      </c>
      <c r="F36" s="104">
        <v>0.67</v>
      </c>
      <c r="G36" s="104">
        <v>0</v>
      </c>
      <c r="H36" s="104">
        <v>0.41</v>
      </c>
      <c r="I36" s="69">
        <v>0</v>
      </c>
      <c r="J36" s="69">
        <v>1.72</v>
      </c>
      <c r="K36" s="69">
        <v>0.98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69">
        <v>-0.09</v>
      </c>
      <c r="D37" s="69">
        <v>0.16</v>
      </c>
      <c r="E37" s="69">
        <v>0.7</v>
      </c>
      <c r="F37" s="104">
        <v>0.84</v>
      </c>
      <c r="G37" s="104">
        <v>0.27</v>
      </c>
      <c r="H37" s="104">
        <v>1.87</v>
      </c>
      <c r="I37" s="69">
        <v>1.25</v>
      </c>
      <c r="J37" s="69">
        <v>-1.44</v>
      </c>
      <c r="K37" s="69">
        <v>-2.4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69">
        <v>-0.05</v>
      </c>
      <c r="D38" s="69">
        <v>0.54</v>
      </c>
      <c r="E38" s="69">
        <v>1.76</v>
      </c>
      <c r="F38" s="104">
        <v>0.44</v>
      </c>
      <c r="G38" s="104">
        <v>0.56000000000000005</v>
      </c>
      <c r="H38" s="104">
        <v>4.3099999999999996</v>
      </c>
      <c r="I38" s="69">
        <v>-1.05</v>
      </c>
      <c r="J38" s="69">
        <v>0.39</v>
      </c>
      <c r="K38" s="69">
        <v>6.93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69">
        <v>1.67</v>
      </c>
      <c r="D39" s="69">
        <v>-0.42</v>
      </c>
      <c r="E39" s="69">
        <v>0.75</v>
      </c>
      <c r="F39" s="104">
        <v>3.83</v>
      </c>
      <c r="G39" s="104">
        <v>2.0299999999999998</v>
      </c>
      <c r="H39" s="104">
        <v>2.98</v>
      </c>
      <c r="I39" s="69">
        <v>6.39</v>
      </c>
      <c r="J39" s="69">
        <v>5.9</v>
      </c>
      <c r="K39" s="69">
        <v>7.2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69">
        <v>0.68166666666666664</v>
      </c>
      <c r="D40" s="69">
        <v>0.1466666666666667</v>
      </c>
      <c r="E40" s="69">
        <v>-6.5000000000000016E-2</v>
      </c>
      <c r="F40" s="104">
        <v>1.5116666666666667</v>
      </c>
      <c r="G40" s="104">
        <v>0.83333333333333337</v>
      </c>
      <c r="H40" s="104">
        <v>-0.21333333333333337</v>
      </c>
      <c r="I40" s="69">
        <v>2.2216666666666671</v>
      </c>
      <c r="J40" s="69">
        <v>1.86</v>
      </c>
      <c r="K40" s="69">
        <v>-0.54499999999999993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253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AVERAGE(C14:C34)</f>
        <v>0.27380952380952384</v>
      </c>
      <c r="D13" s="72">
        <f t="shared" ref="D13:K13" si="0">AVERAGE(D14:D34)</f>
        <v>-0.19285714285714281</v>
      </c>
      <c r="E13" s="72">
        <f t="shared" si="0"/>
        <v>2.8571428571428675E-3</v>
      </c>
      <c r="F13" s="72">
        <f t="shared" si="0"/>
        <v>-0.16142857142857139</v>
      </c>
      <c r="G13" s="72">
        <f t="shared" si="0"/>
        <v>-0.32809523809523822</v>
      </c>
      <c r="H13" s="72">
        <f t="shared" si="0"/>
        <v>-3.0476190476190428E-2</v>
      </c>
      <c r="I13" s="72">
        <f t="shared" si="0"/>
        <v>0.22190476190476191</v>
      </c>
      <c r="J13" s="72">
        <f t="shared" si="0"/>
        <v>0.10619047619047629</v>
      </c>
      <c r="K13" s="72">
        <f t="shared" si="0"/>
        <v>-0.4980952380952382</v>
      </c>
      <c r="L13" s="11"/>
      <c r="M13" s="7"/>
    </row>
    <row r="14" spans="1:15">
      <c r="A14" s="7"/>
      <c r="B14" s="9" t="s">
        <v>138</v>
      </c>
      <c r="C14" s="69">
        <v>1.43</v>
      </c>
      <c r="D14" s="69">
        <v>-0.42</v>
      </c>
      <c r="E14" s="69">
        <v>0.02</v>
      </c>
      <c r="F14" s="104">
        <v>-0.85</v>
      </c>
      <c r="G14" s="104">
        <v>-4.18</v>
      </c>
      <c r="H14" s="104">
        <v>-0.34</v>
      </c>
      <c r="I14" s="69">
        <v>-1.68</v>
      </c>
      <c r="J14" s="69">
        <v>-8.5</v>
      </c>
      <c r="K14" s="69">
        <v>-2.63</v>
      </c>
      <c r="L14" s="11"/>
      <c r="M14" s="7"/>
    </row>
    <row r="15" spans="1:15">
      <c r="A15" s="7"/>
      <c r="B15" s="9" t="s">
        <v>139</v>
      </c>
      <c r="C15" s="70">
        <v>0.49</v>
      </c>
      <c r="D15" s="70">
        <v>-1.55</v>
      </c>
      <c r="E15" s="70">
        <v>-1.76</v>
      </c>
      <c r="F15" s="104">
        <v>0.44</v>
      </c>
      <c r="G15" s="104">
        <v>-1.7</v>
      </c>
      <c r="H15" s="104">
        <v>-2.09</v>
      </c>
      <c r="I15" s="70">
        <v>-0.43</v>
      </c>
      <c r="J15" s="70">
        <v>-2.65</v>
      </c>
      <c r="K15" s="70">
        <v>-5.26</v>
      </c>
      <c r="L15" s="11"/>
      <c r="M15" s="7"/>
      <c r="N15" s="17" t="s">
        <v>66</v>
      </c>
      <c r="O15" s="66">
        <f>+K13*(-1)</f>
        <v>0.4980952380952382</v>
      </c>
    </row>
    <row r="16" spans="1:15">
      <c r="A16" s="7"/>
      <c r="B16" s="9" t="s">
        <v>143</v>
      </c>
      <c r="C16" s="71">
        <v>0.35</v>
      </c>
      <c r="D16" s="71">
        <v>-0.46</v>
      </c>
      <c r="E16" s="71">
        <v>1.03</v>
      </c>
      <c r="F16" s="105">
        <v>-0.06</v>
      </c>
      <c r="G16" s="105">
        <v>-1.1100000000000001</v>
      </c>
      <c r="H16" s="105">
        <v>0.97</v>
      </c>
      <c r="I16" s="71">
        <v>0.93</v>
      </c>
      <c r="J16" s="71">
        <v>-0.02</v>
      </c>
      <c r="K16" s="69">
        <v>2.64</v>
      </c>
      <c r="L16" s="11"/>
      <c r="M16" s="7"/>
      <c r="N16" s="17" t="s">
        <v>48</v>
      </c>
      <c r="O16" s="18">
        <f>100-O15</f>
        <v>99.501904761904768</v>
      </c>
    </row>
    <row r="17" spans="1:17">
      <c r="A17" s="7"/>
      <c r="B17" s="9" t="s">
        <v>144</v>
      </c>
      <c r="C17" s="69">
        <v>0.52</v>
      </c>
      <c r="D17" s="69">
        <v>-0.77</v>
      </c>
      <c r="E17" s="69">
        <v>-0.36</v>
      </c>
      <c r="F17" s="104">
        <v>-0.3</v>
      </c>
      <c r="G17" s="104">
        <v>-0.64</v>
      </c>
      <c r="H17" s="104">
        <v>-1.01</v>
      </c>
      <c r="I17" s="69">
        <v>-1.59</v>
      </c>
      <c r="J17" s="69">
        <v>-3.12</v>
      </c>
      <c r="K17" s="69">
        <v>-0.54</v>
      </c>
      <c r="L17" s="11"/>
      <c r="M17" s="7"/>
    </row>
    <row r="18" spans="1:17">
      <c r="A18" s="7"/>
      <c r="B18" s="9" t="s">
        <v>145</v>
      </c>
      <c r="C18" s="69">
        <v>-0.33</v>
      </c>
      <c r="D18" s="69">
        <v>-0.72</v>
      </c>
      <c r="E18" s="69">
        <v>-0.25</v>
      </c>
      <c r="F18" s="104">
        <v>0.14000000000000001</v>
      </c>
      <c r="G18" s="104">
        <v>0.2</v>
      </c>
      <c r="H18" s="104">
        <v>-1.72</v>
      </c>
      <c r="I18" s="69">
        <v>-0.74</v>
      </c>
      <c r="J18" s="69">
        <v>2.66</v>
      </c>
      <c r="K18" s="69">
        <v>-2.74</v>
      </c>
      <c r="L18" s="11"/>
      <c r="M18" s="7"/>
    </row>
    <row r="19" spans="1:17">
      <c r="A19" s="7"/>
      <c r="B19" s="9" t="s">
        <v>146</v>
      </c>
      <c r="C19" s="70">
        <v>0.01</v>
      </c>
      <c r="D19" s="70">
        <v>0.14000000000000001</v>
      </c>
      <c r="E19" s="70">
        <v>0.15</v>
      </c>
      <c r="F19" s="104">
        <v>0.34</v>
      </c>
      <c r="G19" s="104">
        <v>0.76</v>
      </c>
      <c r="H19" s="104">
        <v>-0.71</v>
      </c>
      <c r="I19" s="70">
        <v>2.13</v>
      </c>
      <c r="J19" s="70">
        <v>-0.8</v>
      </c>
      <c r="K19" s="70">
        <v>-0.06</v>
      </c>
      <c r="L19" s="11"/>
      <c r="M19" s="7"/>
    </row>
    <row r="20" spans="1:17">
      <c r="A20" s="7"/>
      <c r="B20" s="9" t="s">
        <v>176</v>
      </c>
      <c r="C20" s="69">
        <v>-0.4</v>
      </c>
      <c r="D20" s="69">
        <v>-0.26</v>
      </c>
      <c r="E20" s="69">
        <v>0.23</v>
      </c>
      <c r="F20" s="104">
        <v>-0.38</v>
      </c>
      <c r="G20" s="104">
        <v>-0.46</v>
      </c>
      <c r="H20" s="104">
        <v>0.3</v>
      </c>
      <c r="I20" s="69">
        <v>-1.33</v>
      </c>
      <c r="J20" s="69">
        <v>-0.18</v>
      </c>
      <c r="K20" s="69">
        <v>1.53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69">
        <v>0.57999999999999996</v>
      </c>
      <c r="D21" s="69">
        <v>-0.14000000000000001</v>
      </c>
      <c r="E21" s="69">
        <v>0.09</v>
      </c>
      <c r="F21" s="104">
        <v>0.66</v>
      </c>
      <c r="G21" s="104">
        <v>0.3</v>
      </c>
      <c r="H21" s="104">
        <v>0.23</v>
      </c>
      <c r="I21" s="69">
        <v>-0.75</v>
      </c>
      <c r="J21" s="69">
        <v>2.91</v>
      </c>
      <c r="K21" s="69">
        <v>0.89</v>
      </c>
      <c r="L21" s="11"/>
      <c r="M21" s="7"/>
      <c r="N21" s="17">
        <v>2009</v>
      </c>
      <c r="O21" s="80">
        <f>+C13</f>
        <v>0.27380952380952384</v>
      </c>
      <c r="P21" s="80">
        <f>+F13</f>
        <v>-0.16142857142857139</v>
      </c>
      <c r="Q21" s="80">
        <f>+I13</f>
        <v>0.22190476190476191</v>
      </c>
    </row>
    <row r="22" spans="1:17">
      <c r="A22" s="7"/>
      <c r="B22" s="9" t="s">
        <v>250</v>
      </c>
      <c r="C22" s="69">
        <v>2.31</v>
      </c>
      <c r="D22" s="69">
        <v>0.47</v>
      </c>
      <c r="E22" s="69">
        <v>0.7</v>
      </c>
      <c r="F22" s="104">
        <v>2.78</v>
      </c>
      <c r="G22" s="104">
        <v>2.0499999999999998</v>
      </c>
      <c r="H22" s="104">
        <v>3.46</v>
      </c>
      <c r="I22" s="69">
        <v>7.94</v>
      </c>
      <c r="J22" s="69">
        <v>4.28</v>
      </c>
      <c r="K22" s="69">
        <v>4.43</v>
      </c>
      <c r="L22" s="11"/>
      <c r="M22" s="7"/>
      <c r="N22" s="17">
        <v>2010</v>
      </c>
      <c r="O22" s="80">
        <f>+D13</f>
        <v>-0.19285714285714281</v>
      </c>
      <c r="P22" s="80">
        <f>+G13</f>
        <v>-0.32809523809523822</v>
      </c>
      <c r="Q22" s="80">
        <f>+J13</f>
        <v>0.10619047619047629</v>
      </c>
    </row>
    <row r="23" spans="1:17">
      <c r="A23" s="7"/>
      <c r="B23" s="9" t="s">
        <v>140</v>
      </c>
      <c r="C23" s="70">
        <v>-1.21</v>
      </c>
      <c r="D23" s="70">
        <v>0.14000000000000001</v>
      </c>
      <c r="E23" s="70">
        <v>0.27</v>
      </c>
      <c r="F23" s="104">
        <v>-2.98</v>
      </c>
      <c r="G23" s="104">
        <v>-2.4900000000000002</v>
      </c>
      <c r="H23" s="104">
        <v>-0.09</v>
      </c>
      <c r="I23" s="70">
        <v>-2.79</v>
      </c>
      <c r="J23" s="70">
        <v>-4.32</v>
      </c>
      <c r="K23" s="70">
        <v>-0.68</v>
      </c>
      <c r="L23" s="11"/>
      <c r="M23" s="7"/>
      <c r="N23" s="17">
        <v>2011</v>
      </c>
      <c r="O23" s="80">
        <f>+E13</f>
        <v>2.8571428571428675E-3</v>
      </c>
      <c r="P23" s="80">
        <f>+H13</f>
        <v>-3.0476190476190428E-2</v>
      </c>
      <c r="Q23" s="80">
        <f>+K13</f>
        <v>-0.4980952380952382</v>
      </c>
    </row>
    <row r="24" spans="1:17">
      <c r="A24" s="7"/>
      <c r="B24" s="9" t="s">
        <v>178</v>
      </c>
      <c r="C24" s="69">
        <v>0.1</v>
      </c>
      <c r="D24" s="69">
        <v>-1.2</v>
      </c>
      <c r="E24" s="69">
        <v>-0.7</v>
      </c>
      <c r="F24" s="104">
        <v>-0.56000000000000005</v>
      </c>
      <c r="G24" s="104">
        <v>-1.79</v>
      </c>
      <c r="H24" s="104">
        <v>-0.68</v>
      </c>
      <c r="I24" s="69">
        <v>-4.03</v>
      </c>
      <c r="J24" s="69">
        <v>-3.21</v>
      </c>
      <c r="K24" s="69">
        <v>-4.37</v>
      </c>
      <c r="L24" s="11"/>
      <c r="M24" s="7"/>
    </row>
    <row r="25" spans="1:17">
      <c r="A25" s="7"/>
      <c r="B25" s="67" t="s">
        <v>179</v>
      </c>
      <c r="C25" s="70">
        <v>2.48</v>
      </c>
      <c r="D25" s="70">
        <v>0.18</v>
      </c>
      <c r="E25" s="70">
        <v>-0.99</v>
      </c>
      <c r="F25" s="104">
        <v>1.67</v>
      </c>
      <c r="G25" s="104">
        <v>0.48</v>
      </c>
      <c r="H25" s="104">
        <v>-0.4</v>
      </c>
      <c r="I25" s="70">
        <v>2.3199999999999998</v>
      </c>
      <c r="J25" s="70">
        <v>0.49</v>
      </c>
      <c r="K25" s="70">
        <v>-2.41</v>
      </c>
      <c r="L25" s="11"/>
      <c r="M25" s="7"/>
    </row>
    <row r="26" spans="1:17">
      <c r="A26" s="7"/>
      <c r="B26" s="9" t="s">
        <v>229</v>
      </c>
      <c r="C26" s="70">
        <v>-1.1499999999999999</v>
      </c>
      <c r="D26" s="70">
        <v>-2</v>
      </c>
      <c r="E26" s="70">
        <v>-0.34</v>
      </c>
      <c r="F26" s="104">
        <v>-3.03</v>
      </c>
      <c r="G26" s="104">
        <v>-1.4</v>
      </c>
      <c r="H26" s="104">
        <v>-2.2000000000000002</v>
      </c>
      <c r="I26" s="70">
        <v>-2.48</v>
      </c>
      <c r="J26" s="70">
        <v>-0.34</v>
      </c>
      <c r="K26" s="70">
        <v>-4.45</v>
      </c>
      <c r="L26" s="11"/>
      <c r="M26" s="7"/>
    </row>
    <row r="27" spans="1:17">
      <c r="A27" s="7"/>
      <c r="B27" s="9" t="s">
        <v>147</v>
      </c>
      <c r="C27" s="69">
        <v>-0.32</v>
      </c>
      <c r="D27" s="69">
        <v>0.33</v>
      </c>
      <c r="E27" s="69">
        <v>0.28000000000000003</v>
      </c>
      <c r="F27" s="104">
        <v>-1.1299999999999999</v>
      </c>
      <c r="G27" s="104">
        <v>-0.5</v>
      </c>
      <c r="H27" s="104">
        <v>-0.02</v>
      </c>
      <c r="I27" s="69">
        <v>-1.22</v>
      </c>
      <c r="J27" s="69">
        <v>1.31</v>
      </c>
      <c r="K27" s="69">
        <v>-2.4</v>
      </c>
      <c r="L27" s="11"/>
      <c r="M27" s="7"/>
    </row>
    <row r="28" spans="1:17">
      <c r="A28" s="7"/>
      <c r="B28" s="9" t="s">
        <v>148</v>
      </c>
      <c r="C28" s="69">
        <v>-0.13</v>
      </c>
      <c r="D28" s="69">
        <v>-0.38</v>
      </c>
      <c r="E28" s="69">
        <v>0.06</v>
      </c>
      <c r="F28" s="104">
        <v>-2.81</v>
      </c>
      <c r="G28" s="104">
        <v>-4.21</v>
      </c>
      <c r="H28" s="104">
        <v>-2</v>
      </c>
      <c r="I28" s="69">
        <v>-1.76</v>
      </c>
      <c r="J28" s="69">
        <v>-4.01</v>
      </c>
      <c r="K28" s="69">
        <v>-4.43</v>
      </c>
      <c r="L28" s="11"/>
      <c r="M28" s="7"/>
    </row>
    <row r="29" spans="1:17">
      <c r="A29" s="7"/>
      <c r="B29" s="9" t="s">
        <v>149</v>
      </c>
      <c r="C29" s="69">
        <v>-1.4</v>
      </c>
      <c r="D29" s="69">
        <v>0.04</v>
      </c>
      <c r="E29" s="69">
        <v>-0.33</v>
      </c>
      <c r="F29" s="104">
        <v>-1.69</v>
      </c>
      <c r="G29" s="104">
        <v>0.73</v>
      </c>
      <c r="H29" s="104">
        <v>0.64</v>
      </c>
      <c r="I29" s="69">
        <v>-2.1800000000000002</v>
      </c>
      <c r="J29" s="69">
        <v>-0.03</v>
      </c>
      <c r="K29" s="69">
        <v>0.16</v>
      </c>
      <c r="L29" s="11"/>
      <c r="M29" s="7"/>
    </row>
    <row r="30" spans="1:17">
      <c r="A30" s="7"/>
      <c r="B30" s="9" t="s">
        <v>226</v>
      </c>
      <c r="C30" s="69">
        <v>0.22</v>
      </c>
      <c r="D30" s="69">
        <v>0.13</v>
      </c>
      <c r="E30" s="69">
        <v>0.6</v>
      </c>
      <c r="F30" s="104">
        <v>0.37</v>
      </c>
      <c r="G30" s="104">
        <v>0.2</v>
      </c>
      <c r="H30" s="104">
        <v>1.45</v>
      </c>
      <c r="I30" s="69">
        <v>2.0699999999999998</v>
      </c>
      <c r="J30" s="69">
        <v>2.1</v>
      </c>
      <c r="K30" s="69">
        <v>2.08</v>
      </c>
      <c r="L30" s="11"/>
      <c r="M30" s="7"/>
    </row>
    <row r="31" spans="1:17">
      <c r="A31" s="7"/>
      <c r="B31" s="67" t="s">
        <v>251</v>
      </c>
      <c r="C31" s="70">
        <v>1.91</v>
      </c>
      <c r="D31" s="70">
        <v>0.06</v>
      </c>
      <c r="E31" s="70">
        <v>0.63</v>
      </c>
      <c r="F31" s="104">
        <v>2.11</v>
      </c>
      <c r="G31" s="104">
        <v>0.28999999999999998</v>
      </c>
      <c r="H31" s="104">
        <v>0.43</v>
      </c>
      <c r="I31" s="70">
        <v>-0.05</v>
      </c>
      <c r="J31" s="70">
        <v>5.16</v>
      </c>
      <c r="K31" s="70">
        <v>2.5</v>
      </c>
      <c r="L31" s="11"/>
      <c r="M31" s="7"/>
    </row>
    <row r="32" spans="1:17">
      <c r="A32" s="7"/>
      <c r="B32" s="9" t="s">
        <v>141</v>
      </c>
      <c r="C32" s="70">
        <v>0.28999999999999998</v>
      </c>
      <c r="D32" s="70">
        <v>0.19</v>
      </c>
      <c r="E32" s="70">
        <v>-0.15</v>
      </c>
      <c r="F32" s="104">
        <v>0.65</v>
      </c>
      <c r="G32" s="104">
        <v>0.5</v>
      </c>
      <c r="H32" s="104">
        <v>0.75</v>
      </c>
      <c r="I32" s="70">
        <v>1.62</v>
      </c>
      <c r="J32" s="70">
        <v>1.92</v>
      </c>
      <c r="K32" s="70">
        <v>1.1299999999999999</v>
      </c>
      <c r="L32" s="11"/>
      <c r="M32" s="7"/>
    </row>
    <row r="33" spans="1:17">
      <c r="A33" s="7"/>
      <c r="B33" s="9" t="s">
        <v>142</v>
      </c>
      <c r="C33" s="69">
        <v>0</v>
      </c>
      <c r="D33" s="69">
        <v>-0.01</v>
      </c>
      <c r="E33" s="69">
        <v>0.55000000000000004</v>
      </c>
      <c r="F33" s="104">
        <v>0.47</v>
      </c>
      <c r="G33" s="104">
        <v>-1.19</v>
      </c>
      <c r="H33" s="104">
        <v>1.66</v>
      </c>
      <c r="I33" s="69">
        <v>3.44</v>
      </c>
      <c r="J33" s="69">
        <v>-0.16</v>
      </c>
      <c r="K33" s="69">
        <v>2.0499999999999998</v>
      </c>
      <c r="L33" s="11"/>
      <c r="M33" s="7"/>
    </row>
    <row r="34" spans="1:17">
      <c r="A34" s="7"/>
      <c r="B34" s="67" t="s">
        <v>252</v>
      </c>
      <c r="C34" s="70">
        <v>0</v>
      </c>
      <c r="D34" s="70">
        <v>2.1800000000000002</v>
      </c>
      <c r="E34" s="70">
        <v>0.33</v>
      </c>
      <c r="F34" s="104">
        <v>0.77</v>
      </c>
      <c r="G34" s="104">
        <v>7.27</v>
      </c>
      <c r="H34" s="104">
        <v>0.73</v>
      </c>
      <c r="I34" s="70">
        <v>5.24</v>
      </c>
      <c r="J34" s="70">
        <v>8.74</v>
      </c>
      <c r="K34" s="70">
        <v>2.1</v>
      </c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>
      <c r="A44" s="7"/>
      <c r="B44" s="9"/>
      <c r="C44" s="92"/>
      <c r="D44" s="92"/>
      <c r="E44" s="92"/>
      <c r="F44" s="92"/>
      <c r="G44" s="92"/>
      <c r="H44" s="92"/>
      <c r="I44" s="92"/>
      <c r="J44" s="92"/>
      <c r="K44" s="92"/>
      <c r="L44" s="11"/>
      <c r="M44" s="7"/>
    </row>
    <row r="45" spans="1:17">
      <c r="A45" s="7"/>
      <c r="B45" s="9"/>
      <c r="C45" s="92"/>
      <c r="D45" s="92"/>
      <c r="E45" s="92"/>
      <c r="F45" s="92"/>
      <c r="G45" s="92"/>
      <c r="H45" s="92"/>
      <c r="I45" s="92"/>
      <c r="J45" s="92"/>
      <c r="K45" s="92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255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AVERAGE(C14:C24)</f>
        <v>1.3509090909090911</v>
      </c>
      <c r="D13" s="72">
        <f t="shared" ref="D13:K13" si="0">AVERAGE(D14:D24)</f>
        <v>0.71181818181818191</v>
      </c>
      <c r="E13" s="72">
        <f t="shared" si="0"/>
        <v>0.96727272727272717</v>
      </c>
      <c r="F13" s="72">
        <f t="shared" si="0"/>
        <v>4.495454545454546</v>
      </c>
      <c r="G13" s="72">
        <f t="shared" si="0"/>
        <v>3.2445454545454551</v>
      </c>
      <c r="H13" s="72">
        <f t="shared" si="0"/>
        <v>2.667272727272727</v>
      </c>
      <c r="I13" s="72">
        <f t="shared" si="0"/>
        <v>5.2245454545454546</v>
      </c>
      <c r="J13" s="72">
        <f t="shared" si="0"/>
        <v>4.2</v>
      </c>
      <c r="K13" s="72">
        <f t="shared" si="0"/>
        <v>3.6636363636363636</v>
      </c>
      <c r="L13" s="11"/>
      <c r="M13" s="7"/>
    </row>
    <row r="14" spans="1:15">
      <c r="A14" s="7"/>
      <c r="B14" s="9" t="s">
        <v>180</v>
      </c>
      <c r="C14" s="69">
        <v>7.0000000000000007E-2</v>
      </c>
      <c r="D14" s="69">
        <v>-0.09</v>
      </c>
      <c r="E14" s="69">
        <v>0.06</v>
      </c>
      <c r="F14" s="104">
        <v>2.96</v>
      </c>
      <c r="G14" s="104">
        <v>-3.22</v>
      </c>
      <c r="H14" s="104">
        <v>0.64</v>
      </c>
      <c r="I14" s="69">
        <v>1.0900000000000001</v>
      </c>
      <c r="J14" s="69">
        <v>-7.17</v>
      </c>
      <c r="K14" s="69">
        <v>0.39</v>
      </c>
      <c r="L14" s="11"/>
      <c r="M14" s="7"/>
    </row>
    <row r="15" spans="1:15">
      <c r="A15" s="7"/>
      <c r="B15" s="9" t="s">
        <v>150</v>
      </c>
      <c r="C15" s="70">
        <v>3.08</v>
      </c>
      <c r="D15" s="70">
        <v>2.37</v>
      </c>
      <c r="E15" s="70">
        <v>2.5499999999999998</v>
      </c>
      <c r="F15" s="104">
        <v>7.11</v>
      </c>
      <c r="G15" s="104">
        <v>5.25</v>
      </c>
      <c r="H15" s="104">
        <v>5.89</v>
      </c>
      <c r="I15" s="70">
        <v>10.34</v>
      </c>
      <c r="J15" s="70">
        <v>7.36</v>
      </c>
      <c r="K15" s="70">
        <v>7.31</v>
      </c>
      <c r="L15" s="11"/>
      <c r="M15" s="7"/>
      <c r="N15" s="17" t="s">
        <v>66</v>
      </c>
      <c r="O15" s="66">
        <f>+K13</f>
        <v>3.6636363636363636</v>
      </c>
    </row>
    <row r="16" spans="1:15">
      <c r="A16" s="7"/>
      <c r="B16" s="9" t="s">
        <v>181</v>
      </c>
      <c r="C16" s="71">
        <v>1.98</v>
      </c>
      <c r="D16" s="71">
        <v>0.27</v>
      </c>
      <c r="E16" s="71">
        <v>0.94</v>
      </c>
      <c r="F16" s="105">
        <v>4.93</v>
      </c>
      <c r="G16" s="105">
        <v>1.68</v>
      </c>
      <c r="H16" s="105">
        <v>2.83</v>
      </c>
      <c r="I16" s="71">
        <v>6.66</v>
      </c>
      <c r="J16" s="71">
        <v>2.5</v>
      </c>
      <c r="K16" s="69">
        <v>4.46</v>
      </c>
      <c r="L16" s="11"/>
      <c r="M16" s="7"/>
      <c r="N16" s="17" t="s">
        <v>49</v>
      </c>
      <c r="O16" s="18">
        <f>100-O15</f>
        <v>96.336363636363643</v>
      </c>
    </row>
    <row r="17" spans="1:17">
      <c r="A17" s="7"/>
      <c r="B17" s="9" t="s">
        <v>182</v>
      </c>
      <c r="C17" s="69">
        <v>2.48</v>
      </c>
      <c r="D17" s="69">
        <v>1.1000000000000001</v>
      </c>
      <c r="E17" s="69">
        <v>0.51</v>
      </c>
      <c r="F17" s="104">
        <v>3.37</v>
      </c>
      <c r="G17" s="104">
        <v>2.31</v>
      </c>
      <c r="H17" s="104">
        <v>2.16</v>
      </c>
      <c r="I17" s="69">
        <v>4.6100000000000003</v>
      </c>
      <c r="J17" s="69">
        <v>5.53</v>
      </c>
      <c r="K17" s="69">
        <v>2.46</v>
      </c>
      <c r="L17" s="11"/>
      <c r="M17" s="7"/>
    </row>
    <row r="18" spans="1:17">
      <c r="A18" s="7"/>
      <c r="B18" s="9" t="s">
        <v>151</v>
      </c>
      <c r="C18" s="69">
        <v>1.81</v>
      </c>
      <c r="D18" s="69">
        <v>1.23</v>
      </c>
      <c r="E18" s="69">
        <v>1.02</v>
      </c>
      <c r="F18" s="104">
        <v>4.92</v>
      </c>
      <c r="G18" s="104">
        <v>2.25</v>
      </c>
      <c r="H18" s="104">
        <v>2.58</v>
      </c>
      <c r="I18" s="69">
        <v>6.98</v>
      </c>
      <c r="J18" s="69">
        <v>4.7</v>
      </c>
      <c r="K18" s="69">
        <v>3.31</v>
      </c>
      <c r="L18" s="11"/>
      <c r="M18" s="7"/>
    </row>
    <row r="19" spans="1:17">
      <c r="A19" s="7"/>
      <c r="B19" s="9" t="s">
        <v>152</v>
      </c>
      <c r="C19" s="70">
        <v>1.59</v>
      </c>
      <c r="D19" s="70">
        <v>1.24</v>
      </c>
      <c r="E19" s="70">
        <v>1.29</v>
      </c>
      <c r="F19" s="104">
        <v>3.74</v>
      </c>
      <c r="G19" s="104">
        <v>3.44</v>
      </c>
      <c r="H19" s="104">
        <v>2.79</v>
      </c>
      <c r="I19" s="70">
        <v>10.08</v>
      </c>
      <c r="J19" s="70">
        <v>7.03</v>
      </c>
      <c r="K19" s="70">
        <v>5.55</v>
      </c>
      <c r="L19" s="11"/>
      <c r="M19" s="7"/>
    </row>
    <row r="20" spans="1:17">
      <c r="A20" s="7"/>
      <c r="B20" s="9" t="s">
        <v>153</v>
      </c>
      <c r="C20" s="69">
        <v>0.8</v>
      </c>
      <c r="D20" s="69">
        <v>0.54</v>
      </c>
      <c r="E20" s="69">
        <v>0.21</v>
      </c>
      <c r="F20" s="104">
        <v>2.21</v>
      </c>
      <c r="G20" s="104">
        <v>1.56</v>
      </c>
      <c r="H20" s="104">
        <v>0.97</v>
      </c>
      <c r="I20" s="69">
        <v>4.83</v>
      </c>
      <c r="J20" s="69">
        <v>4.09</v>
      </c>
      <c r="K20" s="69">
        <v>4.6500000000000004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69">
        <v>0</v>
      </c>
      <c r="D21" s="69">
        <v>0</v>
      </c>
      <c r="E21" s="69">
        <v>0</v>
      </c>
      <c r="F21" s="104">
        <v>6.52</v>
      </c>
      <c r="G21" s="104">
        <v>4.12</v>
      </c>
      <c r="H21" s="104">
        <v>2.5099999999999998</v>
      </c>
      <c r="I21" s="69">
        <v>0</v>
      </c>
      <c r="J21" s="69">
        <v>4.12</v>
      </c>
      <c r="K21" s="69">
        <v>2.5099999999999998</v>
      </c>
      <c r="L21" s="11"/>
      <c r="M21" s="7"/>
      <c r="N21" s="17">
        <v>2009</v>
      </c>
      <c r="O21" s="80">
        <f>+C13</f>
        <v>1.3509090909090911</v>
      </c>
      <c r="P21" s="80">
        <f>+F13</f>
        <v>4.495454545454546</v>
      </c>
      <c r="Q21" s="80">
        <f>+I13</f>
        <v>5.2245454545454546</v>
      </c>
    </row>
    <row r="22" spans="1:17">
      <c r="A22" s="7"/>
      <c r="B22" s="9" t="s">
        <v>184</v>
      </c>
      <c r="C22" s="69">
        <v>2.39</v>
      </c>
      <c r="D22" s="69">
        <v>0.76</v>
      </c>
      <c r="E22" s="69">
        <v>1.86</v>
      </c>
      <c r="F22" s="104">
        <v>5.18</v>
      </c>
      <c r="G22" s="104">
        <v>1.91</v>
      </c>
      <c r="H22" s="104">
        <v>2.98</v>
      </c>
      <c r="I22" s="69">
        <v>7.24</v>
      </c>
      <c r="J22" s="69">
        <v>2.35</v>
      </c>
      <c r="K22" s="69">
        <v>3.15</v>
      </c>
      <c r="L22" s="11"/>
      <c r="M22" s="7"/>
      <c r="N22" s="17">
        <v>2010</v>
      </c>
      <c r="O22" s="80">
        <f>+D13</f>
        <v>0.71181818181818191</v>
      </c>
      <c r="P22" s="80">
        <f>+G13</f>
        <v>3.2445454545454551</v>
      </c>
      <c r="Q22" s="80">
        <f>+J13</f>
        <v>4.2</v>
      </c>
    </row>
    <row r="23" spans="1:17">
      <c r="A23" s="7"/>
      <c r="B23" s="9" t="s">
        <v>185</v>
      </c>
      <c r="C23" s="70">
        <v>0.66</v>
      </c>
      <c r="D23" s="70">
        <v>0.41</v>
      </c>
      <c r="E23" s="70">
        <v>0.52</v>
      </c>
      <c r="F23" s="104">
        <v>1.25</v>
      </c>
      <c r="G23" s="104">
        <v>1.33</v>
      </c>
      <c r="H23" s="104">
        <v>1.54</v>
      </c>
      <c r="I23" s="70">
        <v>5.64</v>
      </c>
      <c r="J23" s="70">
        <v>0.99</v>
      </c>
      <c r="K23" s="70">
        <v>2.37</v>
      </c>
      <c r="L23" s="11"/>
      <c r="M23" s="7"/>
      <c r="N23" s="17">
        <v>2011</v>
      </c>
      <c r="O23" s="80">
        <f>+E13</f>
        <v>0.96727272727272717</v>
      </c>
      <c r="P23" s="80">
        <f>+H13</f>
        <v>2.667272727272727</v>
      </c>
      <c r="Q23" s="80">
        <f>+K13</f>
        <v>3.6636363636363636</v>
      </c>
    </row>
    <row r="24" spans="1:17">
      <c r="A24" s="7"/>
      <c r="B24" s="9" t="s">
        <v>187</v>
      </c>
      <c r="C24" s="69">
        <v>0</v>
      </c>
      <c r="D24" s="69">
        <v>0</v>
      </c>
      <c r="E24" s="69">
        <v>1.68</v>
      </c>
      <c r="F24" s="104">
        <v>7.26</v>
      </c>
      <c r="G24" s="108">
        <v>15.06</v>
      </c>
      <c r="H24" s="108">
        <v>4.45</v>
      </c>
      <c r="I24" s="93">
        <v>0</v>
      </c>
      <c r="J24" s="69">
        <v>14.7</v>
      </c>
      <c r="K24" s="93">
        <v>4.1399999999999997</v>
      </c>
      <c r="L24" s="11"/>
      <c r="M24" s="7"/>
    </row>
    <row r="25" spans="1:17">
      <c r="A25" s="7"/>
      <c r="B25" s="67"/>
      <c r="C25" s="92"/>
      <c r="D25" s="92"/>
      <c r="E25" s="92"/>
      <c r="F25" s="92"/>
      <c r="G25" s="95"/>
      <c r="H25" s="95"/>
      <c r="I25" s="95"/>
      <c r="J25" s="92"/>
      <c r="K25" s="95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17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256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AVERAGE(C14:C21)</f>
        <v>0.24374999999999999</v>
      </c>
      <c r="D13" s="72">
        <f t="shared" ref="D13:K13" si="0">AVERAGE(D14:D21)</f>
        <v>-0.16875000000000001</v>
      </c>
      <c r="E13" s="72">
        <f t="shared" si="0"/>
        <v>1.3749999999999998E-2</v>
      </c>
      <c r="F13" s="72">
        <f t="shared" si="0"/>
        <v>4.8875000000000011</v>
      </c>
      <c r="G13" s="72">
        <f t="shared" si="0"/>
        <v>1.5062499999999999</v>
      </c>
      <c r="H13" s="72">
        <f t="shared" si="0"/>
        <v>2.8587499999999997</v>
      </c>
      <c r="I13" s="72">
        <f t="shared" si="0"/>
        <v>5.6437500000000007</v>
      </c>
      <c r="J13" s="72">
        <f t="shared" si="0"/>
        <v>1.9012500000000001</v>
      </c>
      <c r="K13" s="72">
        <f t="shared" si="0"/>
        <v>3.4249999999999998</v>
      </c>
      <c r="L13" s="11"/>
      <c r="M13" s="7"/>
    </row>
    <row r="14" spans="1:15">
      <c r="A14" s="7"/>
      <c r="B14" s="9" t="s">
        <v>154</v>
      </c>
      <c r="C14" s="69">
        <v>0.31</v>
      </c>
      <c r="D14" s="69">
        <v>-0.66</v>
      </c>
      <c r="E14" s="69">
        <v>-0.45</v>
      </c>
      <c r="F14" s="104">
        <v>3.62</v>
      </c>
      <c r="G14" s="104">
        <v>-2.17</v>
      </c>
      <c r="H14" s="104">
        <v>-0.66</v>
      </c>
      <c r="I14" s="69">
        <v>6.18</v>
      </c>
      <c r="J14" s="69">
        <v>-0.46</v>
      </c>
      <c r="K14" s="69">
        <v>3.67</v>
      </c>
      <c r="L14" s="11"/>
      <c r="M14" s="7"/>
    </row>
    <row r="15" spans="1:15">
      <c r="A15" s="7"/>
      <c r="B15" s="9" t="s">
        <v>188</v>
      </c>
      <c r="C15" s="70">
        <v>0</v>
      </c>
      <c r="D15" s="70">
        <v>0.02</v>
      </c>
      <c r="E15" s="70">
        <v>0</v>
      </c>
      <c r="F15" s="104">
        <v>6.23</v>
      </c>
      <c r="G15" s="104">
        <v>2.1800000000000002</v>
      </c>
      <c r="H15" s="104">
        <v>6.25</v>
      </c>
      <c r="I15" s="70">
        <v>6.23</v>
      </c>
      <c r="J15" s="70">
        <v>2.1800000000000002</v>
      </c>
      <c r="K15" s="70">
        <v>6.25</v>
      </c>
      <c r="L15" s="11"/>
      <c r="M15" s="7"/>
      <c r="N15" s="17" t="s">
        <v>66</v>
      </c>
      <c r="O15" s="66">
        <f>+K13</f>
        <v>3.4249999999999998</v>
      </c>
    </row>
    <row r="16" spans="1:15">
      <c r="A16" s="7"/>
      <c r="B16" s="9" t="s">
        <v>189</v>
      </c>
      <c r="C16" s="71">
        <v>0</v>
      </c>
      <c r="D16" s="71">
        <v>0</v>
      </c>
      <c r="E16" s="71">
        <v>0</v>
      </c>
      <c r="F16" s="105">
        <v>8.56</v>
      </c>
      <c r="G16" s="105">
        <v>5.57</v>
      </c>
      <c r="H16" s="105">
        <v>4.95</v>
      </c>
      <c r="I16" s="71">
        <v>8.76</v>
      </c>
      <c r="J16" s="71">
        <v>5.72</v>
      </c>
      <c r="K16" s="69">
        <v>5.32</v>
      </c>
      <c r="L16" s="11"/>
      <c r="M16" s="7"/>
      <c r="N16" s="17" t="s">
        <v>64</v>
      </c>
      <c r="O16" s="18">
        <f>100-O15</f>
        <v>96.575000000000003</v>
      </c>
    </row>
    <row r="17" spans="1:17">
      <c r="A17" s="7"/>
      <c r="B17" s="9" t="s">
        <v>190</v>
      </c>
      <c r="C17" s="69">
        <v>0.39</v>
      </c>
      <c r="D17" s="69">
        <v>0.21</v>
      </c>
      <c r="E17" s="69">
        <v>0.32</v>
      </c>
      <c r="F17" s="104">
        <v>0.2</v>
      </c>
      <c r="G17" s="104">
        <v>-0.17</v>
      </c>
      <c r="H17" s="104">
        <v>0.28999999999999998</v>
      </c>
      <c r="I17" s="69">
        <v>0.17</v>
      </c>
      <c r="J17" s="69">
        <v>0.37</v>
      </c>
      <c r="K17" s="69">
        <v>1.26</v>
      </c>
      <c r="L17" s="11"/>
      <c r="M17" s="7"/>
    </row>
    <row r="18" spans="1:17">
      <c r="A18" s="7"/>
      <c r="B18" s="9" t="s">
        <v>192</v>
      </c>
      <c r="C18" s="70">
        <v>0</v>
      </c>
      <c r="D18" s="70">
        <v>0</v>
      </c>
      <c r="E18" s="70">
        <v>0</v>
      </c>
      <c r="F18" s="104">
        <v>6.37</v>
      </c>
      <c r="G18" s="104">
        <v>3.53</v>
      </c>
      <c r="H18" s="104">
        <v>3</v>
      </c>
      <c r="I18" s="70">
        <v>6.37</v>
      </c>
      <c r="J18" s="70">
        <v>3.53</v>
      </c>
      <c r="K18" s="70">
        <v>3</v>
      </c>
      <c r="L18" s="11"/>
      <c r="M18" s="7"/>
    </row>
    <row r="19" spans="1:17">
      <c r="A19" s="7"/>
      <c r="B19" s="9" t="s">
        <v>194</v>
      </c>
      <c r="C19" s="69">
        <v>1.06</v>
      </c>
      <c r="D19" s="69">
        <v>-0.85</v>
      </c>
      <c r="E19" s="69">
        <v>0.24</v>
      </c>
      <c r="F19" s="104">
        <v>1.41</v>
      </c>
      <c r="G19" s="104">
        <v>-1.68</v>
      </c>
      <c r="H19" s="104">
        <v>-0.72</v>
      </c>
      <c r="I19" s="69">
        <v>4.7300000000000004</v>
      </c>
      <c r="J19" s="69">
        <v>-1.84</v>
      </c>
      <c r="K19" s="69">
        <v>-1.55</v>
      </c>
      <c r="L19" s="11"/>
      <c r="M19" s="7"/>
    </row>
    <row r="20" spans="1:17">
      <c r="A20" s="7"/>
      <c r="B20" s="9" t="s">
        <v>155</v>
      </c>
      <c r="C20" s="69">
        <v>0</v>
      </c>
      <c r="D20" s="69">
        <v>0.01</v>
      </c>
      <c r="E20" s="69">
        <v>0</v>
      </c>
      <c r="F20" s="104">
        <v>6.98</v>
      </c>
      <c r="G20" s="104">
        <v>4.42</v>
      </c>
      <c r="H20" s="104">
        <v>7.06</v>
      </c>
      <c r="I20" s="69">
        <v>6.98</v>
      </c>
      <c r="J20" s="69">
        <v>4.42</v>
      </c>
      <c r="K20" s="69">
        <v>7.06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156</v>
      </c>
      <c r="C21" s="69">
        <v>0.19</v>
      </c>
      <c r="D21" s="69">
        <v>-0.08</v>
      </c>
      <c r="E21" s="69">
        <v>0</v>
      </c>
      <c r="F21" s="104">
        <v>5.73</v>
      </c>
      <c r="G21" s="104">
        <v>0.37</v>
      </c>
      <c r="H21" s="104">
        <v>2.7</v>
      </c>
      <c r="I21" s="69">
        <v>5.73</v>
      </c>
      <c r="J21" s="69">
        <v>1.29</v>
      </c>
      <c r="K21" s="69">
        <v>2.39</v>
      </c>
      <c r="L21" s="11"/>
      <c r="M21" s="7"/>
      <c r="N21" s="17">
        <v>2009</v>
      </c>
      <c r="O21" s="80">
        <f>+C13</f>
        <v>0.24374999999999999</v>
      </c>
      <c r="P21" s="80">
        <f>+F13</f>
        <v>4.8875000000000011</v>
      </c>
      <c r="Q21" s="80">
        <f>+I13</f>
        <v>5.6437500000000007</v>
      </c>
    </row>
    <row r="22" spans="1:17">
      <c r="A22" s="7"/>
      <c r="L22" s="11"/>
      <c r="M22" s="7"/>
      <c r="N22" s="17">
        <v>2010</v>
      </c>
      <c r="O22" s="80">
        <f>+D13</f>
        <v>-0.16875000000000001</v>
      </c>
      <c r="P22" s="80">
        <f>+G13</f>
        <v>1.5062499999999999</v>
      </c>
      <c r="Q22" s="80">
        <f>+J13</f>
        <v>1.9012500000000001</v>
      </c>
    </row>
    <row r="23" spans="1:17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1.3749999999999998E-2</v>
      </c>
      <c r="P23" s="80">
        <f>+H13</f>
        <v>2.8587499999999997</v>
      </c>
      <c r="Q23" s="80">
        <f>+K13</f>
        <v>3.4249999999999998</v>
      </c>
    </row>
    <row r="24" spans="1:17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17">
      <c r="A25" s="7"/>
      <c r="B25" s="67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17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259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AVERAGE(C14:C30)</f>
        <v>-3.352941176470587E-2</v>
      </c>
      <c r="D13" s="72">
        <f t="shared" ref="D13:K13" si="0">AVERAGE(D14:D30)</f>
        <v>-0.3005882352941176</v>
      </c>
      <c r="E13" s="72">
        <f t="shared" si="0"/>
        <v>-0.49</v>
      </c>
      <c r="F13" s="72">
        <f t="shared" si="0"/>
        <v>0.56352941176470583</v>
      </c>
      <c r="G13" s="72">
        <f t="shared" si="0"/>
        <v>-0.79411764705882371</v>
      </c>
      <c r="H13" s="72">
        <f t="shared" si="0"/>
        <v>-3.4705882352941093E-2</v>
      </c>
      <c r="I13" s="72">
        <f t="shared" si="0"/>
        <v>-1.233529411764706</v>
      </c>
      <c r="J13" s="72">
        <f t="shared" si="0"/>
        <v>0.13235294117647045</v>
      </c>
      <c r="K13" s="72">
        <f t="shared" si="0"/>
        <v>1.303529411764706</v>
      </c>
      <c r="L13" s="11"/>
      <c r="M13" s="7"/>
    </row>
    <row r="14" spans="1:15">
      <c r="A14" s="7"/>
      <c r="B14" s="9" t="s">
        <v>157</v>
      </c>
      <c r="C14" s="69">
        <v>1.63</v>
      </c>
      <c r="D14" s="69">
        <v>-0.12</v>
      </c>
      <c r="E14" s="69">
        <v>0.21</v>
      </c>
      <c r="F14" s="104">
        <v>3.13</v>
      </c>
      <c r="G14" s="104">
        <v>0.11</v>
      </c>
      <c r="H14" s="104">
        <v>-0.14000000000000001</v>
      </c>
      <c r="I14" s="69">
        <v>5.42</v>
      </c>
      <c r="J14" s="69">
        <v>0.28000000000000003</v>
      </c>
      <c r="K14" s="69">
        <v>2.34</v>
      </c>
      <c r="L14" s="11"/>
      <c r="M14" s="7"/>
    </row>
    <row r="15" spans="1:15">
      <c r="A15" s="7"/>
      <c r="B15" s="9" t="s">
        <v>158</v>
      </c>
      <c r="C15" s="70">
        <v>-0.37</v>
      </c>
      <c r="D15" s="70">
        <v>-1.26</v>
      </c>
      <c r="E15" s="70">
        <v>-1.01</v>
      </c>
      <c r="F15" s="104">
        <v>-0.32</v>
      </c>
      <c r="G15" s="104">
        <v>-3.6</v>
      </c>
      <c r="H15" s="104">
        <v>-3.95</v>
      </c>
      <c r="I15" s="70">
        <v>-6.16</v>
      </c>
      <c r="J15" s="70">
        <v>-12.63</v>
      </c>
      <c r="K15" s="70">
        <v>-14.03</v>
      </c>
      <c r="L15" s="11"/>
      <c r="M15" s="7"/>
      <c r="N15" s="17" t="s">
        <v>66</v>
      </c>
      <c r="O15" s="66">
        <f>+K13</f>
        <v>1.303529411764706</v>
      </c>
    </row>
    <row r="16" spans="1:15">
      <c r="A16" s="7"/>
      <c r="B16" s="9" t="s">
        <v>159</v>
      </c>
      <c r="C16" s="71">
        <v>-0.31</v>
      </c>
      <c r="D16" s="71">
        <v>-0.49</v>
      </c>
      <c r="E16" s="71">
        <v>-1.63</v>
      </c>
      <c r="F16" s="105">
        <v>-0.38</v>
      </c>
      <c r="G16" s="105">
        <v>-0.82</v>
      </c>
      <c r="H16" s="105">
        <v>-0.31</v>
      </c>
      <c r="I16" s="71">
        <v>-2.27</v>
      </c>
      <c r="J16" s="71">
        <v>-2.56</v>
      </c>
      <c r="K16" s="69">
        <v>0.3</v>
      </c>
      <c r="L16" s="11"/>
      <c r="M16" s="7"/>
      <c r="N16" s="17" t="s">
        <v>63</v>
      </c>
      <c r="O16" s="18">
        <f>100-O15</f>
        <v>98.6964705882353</v>
      </c>
    </row>
    <row r="17" spans="1:17">
      <c r="A17" s="7"/>
      <c r="B17" s="9" t="s">
        <v>195</v>
      </c>
      <c r="C17" s="69">
        <v>0.23</v>
      </c>
      <c r="D17" s="69">
        <v>-0.14000000000000001</v>
      </c>
      <c r="E17" s="69">
        <v>-1.71</v>
      </c>
      <c r="F17" s="104">
        <v>1.47</v>
      </c>
      <c r="G17" s="104">
        <v>-0.41</v>
      </c>
      <c r="H17" s="104">
        <v>-3.7</v>
      </c>
      <c r="I17" s="69">
        <v>-5.31</v>
      </c>
      <c r="J17" s="69">
        <v>-4.96</v>
      </c>
      <c r="K17" s="69">
        <v>-7.01</v>
      </c>
      <c r="L17" s="11"/>
      <c r="M17" s="7"/>
    </row>
    <row r="18" spans="1:17">
      <c r="A18" s="7"/>
      <c r="B18" s="9" t="s">
        <v>160</v>
      </c>
      <c r="C18" s="69">
        <v>0</v>
      </c>
      <c r="D18" s="69">
        <v>2.98</v>
      </c>
      <c r="E18" s="69">
        <v>0</v>
      </c>
      <c r="F18" s="104">
        <v>0</v>
      </c>
      <c r="G18" s="104">
        <v>-8.56</v>
      </c>
      <c r="H18" s="104">
        <v>0</v>
      </c>
      <c r="I18" s="69">
        <v>0</v>
      </c>
      <c r="J18" s="69">
        <v>-1.5</v>
      </c>
      <c r="K18" s="69">
        <v>7.89</v>
      </c>
      <c r="L18" s="11"/>
      <c r="M18" s="7"/>
    </row>
    <row r="19" spans="1:17">
      <c r="A19" s="7"/>
      <c r="B19" s="9" t="s">
        <v>196</v>
      </c>
      <c r="C19" s="70">
        <v>0.81</v>
      </c>
      <c r="D19" s="70">
        <v>-0.33</v>
      </c>
      <c r="E19" s="70">
        <v>0.26</v>
      </c>
      <c r="F19" s="104">
        <v>0.49</v>
      </c>
      <c r="G19" s="104">
        <v>-0.74</v>
      </c>
      <c r="H19" s="104">
        <v>0.56999999999999995</v>
      </c>
      <c r="I19" s="70">
        <v>-2.89</v>
      </c>
      <c r="J19" s="69">
        <v>2.69</v>
      </c>
      <c r="K19" s="70">
        <v>-1.1499999999999999</v>
      </c>
      <c r="L19" s="11"/>
      <c r="M19" s="7"/>
    </row>
    <row r="20" spans="1:17">
      <c r="A20" s="7"/>
      <c r="B20" s="9" t="s">
        <v>161</v>
      </c>
      <c r="C20" s="69">
        <v>-0.69</v>
      </c>
      <c r="D20" s="69">
        <v>-0.86</v>
      </c>
      <c r="E20" s="69">
        <v>0.01</v>
      </c>
      <c r="F20" s="104">
        <v>-0.04</v>
      </c>
      <c r="G20" s="104">
        <v>-1.18</v>
      </c>
      <c r="H20" s="104">
        <v>-1.45</v>
      </c>
      <c r="I20" s="69">
        <v>-8.1300000000000008</v>
      </c>
      <c r="J20" s="69">
        <v>-5.37</v>
      </c>
      <c r="K20" s="69">
        <v>-7.71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69">
        <v>-4.3499999999999996</v>
      </c>
      <c r="D21" s="69">
        <v>0</v>
      </c>
      <c r="E21" s="69">
        <v>0</v>
      </c>
      <c r="F21" s="104">
        <v>0.27</v>
      </c>
      <c r="G21" s="104">
        <v>0.17</v>
      </c>
      <c r="H21" s="104">
        <v>5.03</v>
      </c>
      <c r="I21" s="69">
        <v>-7.17</v>
      </c>
      <c r="J21" s="69">
        <v>1.52</v>
      </c>
      <c r="K21" s="69">
        <v>9.67</v>
      </c>
      <c r="L21" s="11"/>
      <c r="M21" s="7"/>
      <c r="N21" s="17">
        <v>2009</v>
      </c>
      <c r="O21" s="80">
        <f>+C13</f>
        <v>-3.352941176470587E-2</v>
      </c>
      <c r="P21" s="80">
        <f>+F13</f>
        <v>0.56352941176470583</v>
      </c>
      <c r="Q21" s="80">
        <f>+I13</f>
        <v>-1.233529411764706</v>
      </c>
    </row>
    <row r="22" spans="1:17">
      <c r="A22" s="7"/>
      <c r="B22" s="9" t="s">
        <v>199</v>
      </c>
      <c r="C22" s="69">
        <v>0.39</v>
      </c>
      <c r="D22" s="69">
        <v>0</v>
      </c>
      <c r="E22" s="69">
        <v>0.75</v>
      </c>
      <c r="F22" s="104">
        <v>-0.84</v>
      </c>
      <c r="G22" s="104">
        <v>1.54</v>
      </c>
      <c r="H22" s="104">
        <v>5.32</v>
      </c>
      <c r="I22" s="69">
        <v>2.9</v>
      </c>
      <c r="J22" s="69">
        <v>11.06</v>
      </c>
      <c r="K22" s="69">
        <v>2.27</v>
      </c>
      <c r="L22" s="11"/>
      <c r="M22" s="7"/>
      <c r="N22" s="17">
        <v>2010</v>
      </c>
      <c r="O22" s="80">
        <f>+D13</f>
        <v>-0.3005882352941176</v>
      </c>
      <c r="P22" s="80">
        <f>+G13</f>
        <v>-0.79411764705882371</v>
      </c>
      <c r="Q22" s="80">
        <f>+J13</f>
        <v>0.13235294117647045</v>
      </c>
    </row>
    <row r="23" spans="1:17">
      <c r="A23" s="7"/>
      <c r="B23" s="9" t="s">
        <v>162</v>
      </c>
      <c r="C23" s="69">
        <v>-3.84</v>
      </c>
      <c r="D23" s="69">
        <v>0.05</v>
      </c>
      <c r="E23" s="69">
        <v>-4.43</v>
      </c>
      <c r="F23" s="104">
        <v>-2.39</v>
      </c>
      <c r="G23" s="104">
        <v>1.49</v>
      </c>
      <c r="H23" s="104">
        <v>-2.57</v>
      </c>
      <c r="I23" s="69">
        <v>0</v>
      </c>
      <c r="J23" s="69">
        <v>-2.2400000000000002</v>
      </c>
      <c r="K23" s="69">
        <v>-0.79</v>
      </c>
      <c r="L23" s="11"/>
      <c r="M23" s="7"/>
      <c r="N23" s="17">
        <v>2011</v>
      </c>
      <c r="O23" s="80">
        <f>+E13</f>
        <v>-0.49</v>
      </c>
      <c r="P23" s="80">
        <f>+H13</f>
        <v>-3.4705882352941093E-2</v>
      </c>
      <c r="Q23" s="80">
        <f>+K13</f>
        <v>1.303529411764706</v>
      </c>
    </row>
    <row r="24" spans="1:17">
      <c r="A24" s="7"/>
      <c r="B24" s="9" t="s">
        <v>163</v>
      </c>
      <c r="C24" s="69">
        <v>0.12</v>
      </c>
      <c r="D24" s="69">
        <v>7.0000000000000007E-2</v>
      </c>
      <c r="E24" s="69">
        <v>4.46</v>
      </c>
      <c r="F24" s="104">
        <v>1.49</v>
      </c>
      <c r="G24" s="104">
        <v>7.0000000000000007E-2</v>
      </c>
      <c r="H24" s="104">
        <v>5.39</v>
      </c>
      <c r="I24" s="69">
        <v>0</v>
      </c>
      <c r="J24" s="69">
        <v>5.45</v>
      </c>
      <c r="K24" s="69">
        <v>10.1</v>
      </c>
      <c r="L24" s="11"/>
      <c r="M24" s="7"/>
    </row>
    <row r="25" spans="1:17">
      <c r="A25" s="7"/>
      <c r="B25" s="67" t="s">
        <v>164</v>
      </c>
      <c r="C25" s="69">
        <v>2.9</v>
      </c>
      <c r="D25" s="69">
        <v>3.62</v>
      </c>
      <c r="E25" s="69">
        <v>1.05</v>
      </c>
      <c r="F25" s="104">
        <v>3.24</v>
      </c>
      <c r="G25" s="104">
        <v>4.3099999999999996</v>
      </c>
      <c r="H25" s="104">
        <v>-0.71</v>
      </c>
      <c r="I25" s="69">
        <v>1.44</v>
      </c>
      <c r="J25" s="69">
        <v>4.97</v>
      </c>
      <c r="K25" s="69">
        <v>27.9</v>
      </c>
      <c r="L25" s="11"/>
      <c r="M25" s="7"/>
    </row>
    <row r="26" spans="1:17">
      <c r="A26" s="7"/>
      <c r="B26" s="9" t="s">
        <v>257</v>
      </c>
      <c r="C26" s="69">
        <v>0.23</v>
      </c>
      <c r="D26" s="69">
        <v>-1.29</v>
      </c>
      <c r="E26" s="69">
        <v>-1.24</v>
      </c>
      <c r="F26" s="104">
        <v>-1.59</v>
      </c>
      <c r="G26" s="104">
        <v>-1.63</v>
      </c>
      <c r="H26" s="104">
        <v>-2.36</v>
      </c>
      <c r="I26" s="69">
        <v>-12.38</v>
      </c>
      <c r="J26" s="69">
        <v>-2.79</v>
      </c>
      <c r="K26" s="69">
        <v>-4.72</v>
      </c>
      <c r="L26" s="11"/>
      <c r="M26" s="7"/>
    </row>
    <row r="27" spans="1:17">
      <c r="A27" s="7"/>
      <c r="B27" s="9" t="s">
        <v>197</v>
      </c>
      <c r="C27" s="69">
        <v>-1.91</v>
      </c>
      <c r="D27" s="69">
        <v>-4.8899999999999997</v>
      </c>
      <c r="E27" s="69">
        <v>-3.37</v>
      </c>
      <c r="F27" s="104">
        <v>2.1</v>
      </c>
      <c r="G27" s="104">
        <v>-0.02</v>
      </c>
      <c r="H27" s="104">
        <v>-1.04</v>
      </c>
      <c r="I27" s="69">
        <v>6.89</v>
      </c>
      <c r="J27" s="69">
        <v>6.27</v>
      </c>
      <c r="K27" s="69">
        <v>1.73</v>
      </c>
      <c r="L27" s="11"/>
      <c r="M27" s="7"/>
    </row>
    <row r="28" spans="1:17">
      <c r="A28" s="7"/>
      <c r="B28" s="9" t="s">
        <v>187</v>
      </c>
      <c r="C28" s="69">
        <v>0.24</v>
      </c>
      <c r="D28" s="69">
        <v>0.06</v>
      </c>
      <c r="E28" s="69">
        <v>-0.39</v>
      </c>
      <c r="F28" s="104">
        <v>-2.64</v>
      </c>
      <c r="G28" s="104">
        <v>-0.15</v>
      </c>
      <c r="H28" s="104">
        <v>-0.68</v>
      </c>
      <c r="I28" s="69">
        <v>0</v>
      </c>
      <c r="J28" s="69">
        <v>5.94</v>
      </c>
      <c r="K28" s="69">
        <v>-6.27</v>
      </c>
      <c r="L28" s="11"/>
      <c r="M28" s="7"/>
      <c r="N28" s="94"/>
    </row>
    <row r="29" spans="1:17">
      <c r="A29" s="7"/>
      <c r="B29" s="67" t="s">
        <v>165</v>
      </c>
      <c r="C29" s="69">
        <v>0.94</v>
      </c>
      <c r="D29" s="69">
        <v>-2.5099999999999998</v>
      </c>
      <c r="E29" s="69">
        <v>-1.29</v>
      </c>
      <c r="F29" s="104">
        <v>2.08</v>
      </c>
      <c r="G29" s="104">
        <v>-4.12</v>
      </c>
      <c r="H29" s="104">
        <v>-0.25</v>
      </c>
      <c r="I29" s="69">
        <v>0</v>
      </c>
      <c r="J29" s="69">
        <v>-2.97</v>
      </c>
      <c r="K29" s="69">
        <v>0.98</v>
      </c>
      <c r="L29" s="11"/>
      <c r="M29" s="7"/>
    </row>
    <row r="30" spans="1:17">
      <c r="A30" s="7"/>
      <c r="B30" s="9" t="s">
        <v>166</v>
      </c>
      <c r="C30" s="69">
        <v>3.41</v>
      </c>
      <c r="D30" s="69">
        <v>0</v>
      </c>
      <c r="E30" s="69">
        <v>0</v>
      </c>
      <c r="F30" s="104">
        <v>3.51</v>
      </c>
      <c r="G30" s="104">
        <v>0.04</v>
      </c>
      <c r="H30" s="104">
        <v>0.26</v>
      </c>
      <c r="I30" s="69">
        <v>6.69</v>
      </c>
      <c r="J30" s="69">
        <v>-0.91</v>
      </c>
      <c r="K30" s="69">
        <v>0.66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7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261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AVERAGE(C14:C28)</f>
        <v>0.21533333333333332</v>
      </c>
      <c r="D13" s="72">
        <f t="shared" ref="D13:K13" si="0">AVERAGE(D14:D28)</f>
        <v>-0.14333333333333328</v>
      </c>
      <c r="E13" s="72">
        <f t="shared" si="0"/>
        <v>0.46333333333333332</v>
      </c>
      <c r="F13" s="72">
        <f t="shared" si="0"/>
        <v>1.3113333333333335</v>
      </c>
      <c r="G13" s="72">
        <f t="shared" si="0"/>
        <v>1.7640000000000002</v>
      </c>
      <c r="H13" s="72">
        <f t="shared" si="0"/>
        <v>2.6819999999999995</v>
      </c>
      <c r="I13" s="72">
        <f t="shared" si="0"/>
        <v>4.6359999999999992</v>
      </c>
      <c r="J13" s="72">
        <f t="shared" si="0"/>
        <v>3.206</v>
      </c>
      <c r="K13" s="72">
        <f t="shared" si="0"/>
        <v>3.1160000000000001</v>
      </c>
      <c r="L13" s="11"/>
      <c r="M13" s="7"/>
    </row>
    <row r="14" spans="1:15">
      <c r="A14" s="7"/>
      <c r="B14" s="9" t="s">
        <v>167</v>
      </c>
      <c r="C14" s="69">
        <v>0</v>
      </c>
      <c r="D14" s="69">
        <v>-0.12</v>
      </c>
      <c r="E14" s="69">
        <v>-0.68</v>
      </c>
      <c r="F14" s="104">
        <v>1.82</v>
      </c>
      <c r="G14" s="104">
        <v>0.97</v>
      </c>
      <c r="H14" s="104">
        <v>0.04</v>
      </c>
      <c r="I14" s="69">
        <v>2.67</v>
      </c>
      <c r="J14" s="69">
        <v>-0.21</v>
      </c>
      <c r="K14" s="69">
        <v>0.04</v>
      </c>
      <c r="L14" s="11"/>
      <c r="M14" s="7"/>
    </row>
    <row r="15" spans="1:15">
      <c r="A15" s="7"/>
      <c r="B15" s="9" t="s">
        <v>168</v>
      </c>
      <c r="C15" s="70">
        <v>0</v>
      </c>
      <c r="D15" s="70">
        <v>0</v>
      </c>
      <c r="E15" s="70">
        <v>0</v>
      </c>
      <c r="F15" s="104">
        <v>0</v>
      </c>
      <c r="G15" s="104">
        <v>7.43</v>
      </c>
      <c r="H15" s="104">
        <v>6.9</v>
      </c>
      <c r="I15" s="70">
        <v>8.25</v>
      </c>
      <c r="J15" s="70">
        <v>7.43</v>
      </c>
      <c r="K15" s="70">
        <v>6.9</v>
      </c>
      <c r="L15" s="11"/>
      <c r="M15" s="7"/>
      <c r="N15" s="17" t="s">
        <v>66</v>
      </c>
      <c r="O15" s="66">
        <f>+K13</f>
        <v>3.1160000000000001</v>
      </c>
    </row>
    <row r="16" spans="1:15">
      <c r="A16" s="7"/>
      <c r="B16" s="9" t="s">
        <v>169</v>
      </c>
      <c r="C16" s="71">
        <v>-0.95</v>
      </c>
      <c r="D16" s="71">
        <v>-0.56000000000000005</v>
      </c>
      <c r="E16" s="71">
        <v>2.1</v>
      </c>
      <c r="F16" s="105">
        <v>-1.77</v>
      </c>
      <c r="G16" s="105">
        <v>-1.76</v>
      </c>
      <c r="H16" s="105">
        <v>0.35</v>
      </c>
      <c r="I16" s="71">
        <v>5.17</v>
      </c>
      <c r="J16" s="71">
        <v>0.93</v>
      </c>
      <c r="K16" s="69">
        <v>2.84</v>
      </c>
      <c r="L16" s="11"/>
      <c r="M16" s="7"/>
      <c r="N16" s="17" t="s">
        <v>50</v>
      </c>
      <c r="O16" s="18">
        <f>100-O15</f>
        <v>96.884</v>
      </c>
    </row>
    <row r="17" spans="1:17">
      <c r="A17" s="7"/>
      <c r="B17" s="9" t="s">
        <v>170</v>
      </c>
      <c r="C17" s="69">
        <v>0</v>
      </c>
      <c r="D17" s="69">
        <v>0</v>
      </c>
      <c r="E17" s="69">
        <v>0</v>
      </c>
      <c r="F17" s="104">
        <v>0</v>
      </c>
      <c r="G17" s="104">
        <v>8.68</v>
      </c>
      <c r="H17" s="104">
        <v>8.02</v>
      </c>
      <c r="I17" s="69">
        <v>2.46</v>
      </c>
      <c r="J17" s="69">
        <v>8.68</v>
      </c>
      <c r="K17" s="69">
        <v>8.02</v>
      </c>
      <c r="L17" s="11"/>
      <c r="M17" s="7"/>
    </row>
    <row r="18" spans="1:17">
      <c r="A18" s="7"/>
      <c r="B18" s="9" t="s">
        <v>208</v>
      </c>
      <c r="C18" s="69">
        <v>-0.16</v>
      </c>
      <c r="D18" s="69">
        <v>-0.01</v>
      </c>
      <c r="E18" s="69">
        <v>2.37</v>
      </c>
      <c r="F18" s="104">
        <v>-0.73</v>
      </c>
      <c r="G18" s="104">
        <v>2.62</v>
      </c>
      <c r="H18" s="104">
        <v>3.75</v>
      </c>
      <c r="I18" s="69">
        <v>8.24</v>
      </c>
      <c r="J18" s="69">
        <v>-1.62</v>
      </c>
      <c r="K18" s="69">
        <v>11.73</v>
      </c>
      <c r="L18" s="11"/>
      <c r="M18" s="7"/>
    </row>
    <row r="19" spans="1:17">
      <c r="A19" s="7"/>
      <c r="B19" s="9" t="s">
        <v>202</v>
      </c>
      <c r="C19" s="70">
        <v>0.19</v>
      </c>
      <c r="D19" s="70">
        <v>0.02</v>
      </c>
      <c r="E19" s="70">
        <v>0.57999999999999996</v>
      </c>
      <c r="F19" s="104">
        <v>3.01</v>
      </c>
      <c r="G19" s="104">
        <v>0.12</v>
      </c>
      <c r="H19" s="104">
        <v>2.4900000000000002</v>
      </c>
      <c r="I19" s="70">
        <v>5.52</v>
      </c>
      <c r="J19" s="69">
        <v>6.73</v>
      </c>
      <c r="K19" s="70">
        <v>5.81</v>
      </c>
      <c r="L19" s="11"/>
      <c r="M19" s="7"/>
    </row>
    <row r="20" spans="1:17">
      <c r="A20" s="7"/>
      <c r="B20" s="9" t="s">
        <v>171</v>
      </c>
      <c r="C20" s="69">
        <v>0.44</v>
      </c>
      <c r="D20" s="69">
        <v>-1.04</v>
      </c>
      <c r="E20" s="69">
        <v>0.91</v>
      </c>
      <c r="F20" s="104">
        <v>6.9</v>
      </c>
      <c r="G20" s="104">
        <v>-0.3</v>
      </c>
      <c r="H20" s="104">
        <v>1.41</v>
      </c>
      <c r="I20" s="69">
        <v>8.27</v>
      </c>
      <c r="J20" s="69">
        <v>6.2</v>
      </c>
      <c r="K20" s="69">
        <v>-1.31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69">
        <v>0</v>
      </c>
      <c r="D21" s="69">
        <v>0</v>
      </c>
      <c r="E21" s="69">
        <v>0</v>
      </c>
      <c r="F21" s="104">
        <v>0</v>
      </c>
      <c r="G21" s="104">
        <v>8.25</v>
      </c>
      <c r="H21" s="104">
        <v>7.63</v>
      </c>
      <c r="I21" s="69">
        <v>0</v>
      </c>
      <c r="J21" s="69">
        <v>8.25</v>
      </c>
      <c r="K21" s="69">
        <v>7.63</v>
      </c>
      <c r="L21" s="11"/>
      <c r="M21" s="7"/>
      <c r="N21" s="17">
        <v>2009</v>
      </c>
      <c r="O21" s="80">
        <f>+C13</f>
        <v>0.21533333333333332</v>
      </c>
      <c r="P21" s="80">
        <f>+F13</f>
        <v>1.3113333333333335</v>
      </c>
      <c r="Q21" s="80">
        <f>+I13</f>
        <v>4.6359999999999992</v>
      </c>
    </row>
    <row r="22" spans="1:17">
      <c r="A22" s="7"/>
      <c r="B22" s="9" t="s">
        <v>172</v>
      </c>
      <c r="C22" s="69">
        <v>0.91</v>
      </c>
      <c r="D22" s="69">
        <v>-0.46</v>
      </c>
      <c r="E22" s="69">
        <v>-1.07</v>
      </c>
      <c r="F22" s="104">
        <v>1.73</v>
      </c>
      <c r="G22" s="104">
        <v>-0.55000000000000004</v>
      </c>
      <c r="H22" s="104">
        <v>-1.19</v>
      </c>
      <c r="I22" s="69">
        <v>6.19</v>
      </c>
      <c r="J22" s="69">
        <v>-1.88</v>
      </c>
      <c r="K22" s="69">
        <v>-6.41</v>
      </c>
      <c r="L22" s="11"/>
      <c r="M22" s="7"/>
      <c r="N22" s="17">
        <v>2010</v>
      </c>
      <c r="O22" s="80">
        <f>+D13</f>
        <v>-0.14333333333333328</v>
      </c>
      <c r="P22" s="80">
        <f>+G13</f>
        <v>1.7640000000000002</v>
      </c>
      <c r="Q22" s="80">
        <f>+J13</f>
        <v>3.206</v>
      </c>
    </row>
    <row r="23" spans="1:17">
      <c r="A23" s="7"/>
      <c r="B23" s="9" t="s">
        <v>203</v>
      </c>
      <c r="C23" s="69">
        <v>0</v>
      </c>
      <c r="D23" s="69">
        <v>0</v>
      </c>
      <c r="E23" s="69">
        <v>0.46</v>
      </c>
      <c r="F23" s="104">
        <v>3.08</v>
      </c>
      <c r="G23" s="104">
        <v>0</v>
      </c>
      <c r="H23" s="104">
        <v>1.42</v>
      </c>
      <c r="I23" s="69">
        <v>6.79</v>
      </c>
      <c r="J23" s="69">
        <v>0.5</v>
      </c>
      <c r="K23" s="69">
        <v>4.75</v>
      </c>
      <c r="L23" s="11"/>
      <c r="M23" s="7"/>
      <c r="N23" s="17">
        <v>2011</v>
      </c>
      <c r="O23" s="80">
        <f>+E13</f>
        <v>0.46333333333333332</v>
      </c>
      <c r="P23" s="80">
        <f>+H13</f>
        <v>2.6819999999999995</v>
      </c>
      <c r="Q23" s="80">
        <f>+K13</f>
        <v>3.1160000000000001</v>
      </c>
    </row>
    <row r="24" spans="1:17">
      <c r="A24" s="7"/>
      <c r="B24" s="9" t="s">
        <v>173</v>
      </c>
      <c r="C24" s="69">
        <v>2.2599999999999998</v>
      </c>
      <c r="D24" s="69">
        <v>-0.97</v>
      </c>
      <c r="E24" s="69">
        <v>0.24</v>
      </c>
      <c r="F24" s="104">
        <v>-3.68</v>
      </c>
      <c r="G24" s="104">
        <v>-2.29</v>
      </c>
      <c r="H24" s="104">
        <v>2.72</v>
      </c>
      <c r="I24" s="69">
        <v>-3.1</v>
      </c>
      <c r="J24" s="69">
        <v>-5.44</v>
      </c>
      <c r="K24" s="69">
        <v>1.67</v>
      </c>
      <c r="L24" s="11"/>
      <c r="M24" s="7"/>
    </row>
    <row r="25" spans="1:17">
      <c r="A25" s="7"/>
      <c r="B25" s="67" t="s">
        <v>205</v>
      </c>
      <c r="C25" s="69">
        <v>0.04</v>
      </c>
      <c r="D25" s="69">
        <v>1.02</v>
      </c>
      <c r="E25" s="69">
        <v>1.91</v>
      </c>
      <c r="F25" s="104">
        <v>5.01</v>
      </c>
      <c r="G25" s="104">
        <v>1.1399999999999999</v>
      </c>
      <c r="H25" s="104">
        <v>3.83</v>
      </c>
      <c r="I25" s="69">
        <v>6.15</v>
      </c>
      <c r="J25" s="69">
        <v>16.22</v>
      </c>
      <c r="K25" s="69">
        <v>3.9</v>
      </c>
      <c r="L25" s="11"/>
      <c r="M25" s="7"/>
    </row>
    <row r="26" spans="1:17">
      <c r="A26" s="7"/>
      <c r="B26" s="9" t="s">
        <v>260</v>
      </c>
      <c r="C26" s="69">
        <v>0</v>
      </c>
      <c r="D26" s="69">
        <v>0</v>
      </c>
      <c r="E26" s="69">
        <v>0</v>
      </c>
      <c r="F26" s="104">
        <v>0</v>
      </c>
      <c r="G26" s="104">
        <v>2.14</v>
      </c>
      <c r="H26" s="104">
        <v>2.38</v>
      </c>
      <c r="I26" s="69">
        <v>6.36</v>
      </c>
      <c r="J26" s="69">
        <v>2.14</v>
      </c>
      <c r="K26" s="69">
        <v>2.38</v>
      </c>
      <c r="L26" s="11"/>
      <c r="M26" s="7"/>
    </row>
    <row r="27" spans="1:17">
      <c r="A27" s="7"/>
      <c r="B27" s="9" t="s">
        <v>174</v>
      </c>
      <c r="C27" s="69">
        <v>0.61</v>
      </c>
      <c r="D27" s="69">
        <v>-0.09</v>
      </c>
      <c r="E27" s="69">
        <v>-0.62</v>
      </c>
      <c r="F27" s="104">
        <v>1.5</v>
      </c>
      <c r="G27" s="104">
        <v>-0.5</v>
      </c>
      <c r="H27" s="104">
        <v>-1.25</v>
      </c>
      <c r="I27" s="69">
        <v>-0.27</v>
      </c>
      <c r="J27" s="69">
        <v>-2.11</v>
      </c>
      <c r="K27" s="69">
        <v>-4.1399999999999997</v>
      </c>
      <c r="L27" s="11"/>
      <c r="M27" s="7"/>
    </row>
    <row r="28" spans="1:17">
      <c r="A28" s="7"/>
      <c r="B28" s="9" t="s">
        <v>175</v>
      </c>
      <c r="C28" s="69">
        <v>-0.11</v>
      </c>
      <c r="D28" s="69">
        <v>0.06</v>
      </c>
      <c r="E28" s="69">
        <v>0.75</v>
      </c>
      <c r="F28" s="104">
        <v>2.8</v>
      </c>
      <c r="G28" s="104">
        <v>0.51</v>
      </c>
      <c r="H28" s="104">
        <v>1.73</v>
      </c>
      <c r="I28" s="69">
        <v>6.84</v>
      </c>
      <c r="J28" s="69">
        <v>2.27</v>
      </c>
      <c r="K28" s="69">
        <v>2.93</v>
      </c>
      <c r="L28" s="11"/>
      <c r="M28" s="7"/>
      <c r="N28" s="94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264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72">
        <f>AVERAGE(C14:C17)</f>
        <v>0.21750000000000003</v>
      </c>
      <c r="D13" s="72">
        <f t="shared" ref="D13:K13" si="0">AVERAGE(D14:D17)</f>
        <v>-0.24249999999999999</v>
      </c>
      <c r="E13" s="72">
        <f t="shared" si="0"/>
        <v>0.43499999999999994</v>
      </c>
      <c r="F13" s="72">
        <f t="shared" si="0"/>
        <v>1.05</v>
      </c>
      <c r="G13" s="72">
        <f t="shared" si="0"/>
        <v>0.59499999999999997</v>
      </c>
      <c r="H13" s="72">
        <f t="shared" si="0"/>
        <v>0.28000000000000003</v>
      </c>
      <c r="I13" s="72">
        <f t="shared" si="0"/>
        <v>1.52</v>
      </c>
      <c r="J13" s="72">
        <f t="shared" si="0"/>
        <v>-4.2924999999999995</v>
      </c>
      <c r="K13" s="72">
        <f t="shared" si="0"/>
        <v>-3.1150000000000002</v>
      </c>
      <c r="L13" s="11"/>
      <c r="M13" s="7"/>
    </row>
    <row r="14" spans="1:15">
      <c r="A14" s="7"/>
      <c r="B14" s="9" t="s">
        <v>109</v>
      </c>
      <c r="C14" s="69">
        <v>-1.58</v>
      </c>
      <c r="D14" s="69">
        <v>-0.71</v>
      </c>
      <c r="E14" s="69">
        <v>-0.47</v>
      </c>
      <c r="F14" s="104">
        <v>-0.76</v>
      </c>
      <c r="G14" s="104">
        <v>-2.04</v>
      </c>
      <c r="H14" s="104">
        <v>-2.0699999999999998</v>
      </c>
      <c r="I14" s="69">
        <v>0</v>
      </c>
      <c r="J14" s="69">
        <v>-20.04</v>
      </c>
      <c r="K14" s="69">
        <v>-11.38</v>
      </c>
      <c r="L14" s="11"/>
      <c r="M14" s="7"/>
    </row>
    <row r="15" spans="1:15">
      <c r="A15" s="7"/>
      <c r="B15" s="9" t="s">
        <v>262</v>
      </c>
      <c r="C15" s="70">
        <v>0</v>
      </c>
      <c r="D15" s="70">
        <v>0</v>
      </c>
      <c r="E15" s="70">
        <v>0.82</v>
      </c>
      <c r="F15" s="104">
        <v>2.2000000000000002</v>
      </c>
      <c r="G15" s="104">
        <v>3.01</v>
      </c>
      <c r="H15" s="104">
        <v>1.54</v>
      </c>
      <c r="I15" s="70">
        <v>4.49</v>
      </c>
      <c r="J15" s="70">
        <v>3.74</v>
      </c>
      <c r="K15" s="70">
        <v>2.77</v>
      </c>
      <c r="L15" s="11"/>
      <c r="M15" s="7"/>
      <c r="N15" s="17" t="s">
        <v>66</v>
      </c>
      <c r="O15" s="66">
        <f>+K13*(-1)</f>
        <v>3.1150000000000002</v>
      </c>
    </row>
    <row r="16" spans="1:15">
      <c r="A16" s="7"/>
      <c r="B16" s="9" t="s">
        <v>110</v>
      </c>
      <c r="C16" s="71">
        <v>2.4500000000000002</v>
      </c>
      <c r="D16" s="71">
        <v>-0.16</v>
      </c>
      <c r="E16" s="71">
        <v>1.39</v>
      </c>
      <c r="F16" s="105">
        <v>2.65</v>
      </c>
      <c r="G16" s="105">
        <v>1.81</v>
      </c>
      <c r="H16" s="105">
        <v>1.45</v>
      </c>
      <c r="I16" s="71">
        <v>2.87</v>
      </c>
      <c r="J16" s="71">
        <v>1.59</v>
      </c>
      <c r="K16" s="69">
        <v>0.36</v>
      </c>
      <c r="L16" s="11"/>
      <c r="M16" s="7"/>
      <c r="N16" s="17" t="s">
        <v>51</v>
      </c>
      <c r="O16" s="18">
        <f>100-O15</f>
        <v>96.885000000000005</v>
      </c>
    </row>
    <row r="17" spans="1:17">
      <c r="A17" s="7"/>
      <c r="B17" s="9" t="s">
        <v>108</v>
      </c>
      <c r="C17" s="69">
        <v>0</v>
      </c>
      <c r="D17" s="69">
        <v>-0.1</v>
      </c>
      <c r="E17" s="69">
        <v>0</v>
      </c>
      <c r="F17" s="104">
        <v>0.11</v>
      </c>
      <c r="G17" s="104">
        <v>-0.4</v>
      </c>
      <c r="H17" s="104">
        <v>0.2</v>
      </c>
      <c r="I17" s="69">
        <v>-1.28</v>
      </c>
      <c r="J17" s="69">
        <v>-2.46</v>
      </c>
      <c r="K17" s="69">
        <v>-4.21</v>
      </c>
      <c r="L17" s="11"/>
      <c r="M17" s="7"/>
    </row>
    <row r="18" spans="1:17">
      <c r="A18" s="7"/>
      <c r="B18" s="9"/>
      <c r="C18" s="92"/>
      <c r="D18" s="92"/>
      <c r="E18" s="92"/>
      <c r="F18" s="92"/>
      <c r="G18" s="92"/>
      <c r="H18" s="92"/>
      <c r="I18" s="92"/>
      <c r="J18" s="92"/>
      <c r="K18" s="92"/>
      <c r="L18" s="11"/>
      <c r="M18" s="7"/>
    </row>
    <row r="19" spans="1:17">
      <c r="A19" s="7"/>
      <c r="B19" s="9"/>
      <c r="C19" s="92"/>
      <c r="D19" s="92"/>
      <c r="E19" s="92"/>
      <c r="F19" s="92"/>
      <c r="G19" s="92"/>
      <c r="H19" s="92"/>
      <c r="I19" s="92"/>
      <c r="J19" s="92"/>
      <c r="K19" s="92"/>
      <c r="L19" s="11"/>
      <c r="M19" s="7"/>
    </row>
    <row r="20" spans="1:17">
      <c r="A20" s="7"/>
      <c r="B20" s="9"/>
      <c r="C20" s="92"/>
      <c r="D20" s="92"/>
      <c r="E20" s="92"/>
      <c r="F20" s="92"/>
      <c r="G20" s="92"/>
      <c r="H20" s="92"/>
      <c r="I20" s="92"/>
      <c r="J20" s="92"/>
      <c r="K20" s="92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92"/>
      <c r="D21" s="92"/>
      <c r="E21" s="92"/>
      <c r="F21" s="92"/>
      <c r="G21" s="92"/>
      <c r="H21" s="92"/>
      <c r="I21" s="92"/>
      <c r="J21" s="92"/>
      <c r="K21" s="92"/>
      <c r="L21" s="11"/>
      <c r="M21" s="7"/>
      <c r="N21" s="17">
        <v>2009</v>
      </c>
      <c r="O21" s="80">
        <f>+C13</f>
        <v>0.21750000000000003</v>
      </c>
      <c r="P21" s="80">
        <f>+F13</f>
        <v>1.05</v>
      </c>
      <c r="Q21" s="80">
        <f>+I13</f>
        <v>1.52</v>
      </c>
    </row>
    <row r="22" spans="1:17">
      <c r="A22" s="7"/>
      <c r="B22" s="9"/>
      <c r="C22" s="92"/>
      <c r="D22" s="92"/>
      <c r="E22" s="92"/>
      <c r="F22" s="92"/>
      <c r="G22" s="92"/>
      <c r="H22" s="92"/>
      <c r="I22" s="92"/>
      <c r="J22" s="92"/>
      <c r="K22" s="92"/>
      <c r="L22" s="11"/>
      <c r="M22" s="7"/>
      <c r="N22" s="17">
        <v>2010</v>
      </c>
      <c r="O22" s="80">
        <f>+D13</f>
        <v>-0.24249999999999999</v>
      </c>
      <c r="P22" s="80">
        <f>+G13</f>
        <v>0.59499999999999997</v>
      </c>
      <c r="Q22" s="80">
        <f>+J13</f>
        <v>-4.2924999999999995</v>
      </c>
    </row>
    <row r="23" spans="1:17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0.43499999999999994</v>
      </c>
      <c r="P23" s="80">
        <f>+H13</f>
        <v>0.28000000000000003</v>
      </c>
      <c r="Q23" s="80">
        <f>+K13</f>
        <v>-3.1150000000000002</v>
      </c>
    </row>
    <row r="24" spans="1:17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17">
      <c r="A25" s="7"/>
      <c r="B25" s="9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3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267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AVERAGE(C14:C30)</f>
        <v>1.3647058823529412</v>
      </c>
      <c r="D13" s="72">
        <f t="shared" ref="D13:K13" si="0">AVERAGE(D14:D30)</f>
        <v>0.5099999999999999</v>
      </c>
      <c r="E13" s="72">
        <f t="shared" si="0"/>
        <v>-0.28294117647058825</v>
      </c>
      <c r="F13" s="72">
        <f t="shared" si="0"/>
        <v>2.9035294117647057</v>
      </c>
      <c r="G13" s="72">
        <f t="shared" si="0"/>
        <v>2.0223529411764707</v>
      </c>
      <c r="H13" s="72">
        <f t="shared" si="0"/>
        <v>1.3511764705882356</v>
      </c>
      <c r="I13" s="72">
        <f t="shared" si="0"/>
        <v>3.6758823529411768</v>
      </c>
      <c r="J13" s="72">
        <f t="shared" si="0"/>
        <v>2.8123529411764712</v>
      </c>
      <c r="K13" s="72">
        <f t="shared" si="0"/>
        <v>2.9682352941176462</v>
      </c>
      <c r="L13" s="11"/>
      <c r="M13" s="7"/>
    </row>
    <row r="14" spans="1:15">
      <c r="A14" s="7"/>
      <c r="B14" s="9" t="s">
        <v>209</v>
      </c>
      <c r="C14" s="69">
        <v>1.05</v>
      </c>
      <c r="D14" s="69">
        <v>2.9</v>
      </c>
      <c r="E14" s="69">
        <v>1.36</v>
      </c>
      <c r="F14" s="104">
        <v>3.89</v>
      </c>
      <c r="G14" s="104">
        <v>7.07</v>
      </c>
      <c r="H14" s="104">
        <v>2.88</v>
      </c>
      <c r="I14" s="69">
        <v>3.24</v>
      </c>
      <c r="J14" s="69">
        <v>6.41</v>
      </c>
      <c r="K14" s="69">
        <v>3.32</v>
      </c>
      <c r="L14" s="11"/>
      <c r="M14" s="7"/>
    </row>
    <row r="15" spans="1:15">
      <c r="A15" s="7"/>
      <c r="B15" s="9" t="s">
        <v>210</v>
      </c>
      <c r="C15" s="70">
        <v>0.56999999999999995</v>
      </c>
      <c r="D15" s="70">
        <v>0.73</v>
      </c>
      <c r="E15" s="70">
        <v>-0.14000000000000001</v>
      </c>
      <c r="F15" s="104">
        <v>1.93</v>
      </c>
      <c r="G15" s="104">
        <v>2.52</v>
      </c>
      <c r="H15" s="104">
        <v>-0.09</v>
      </c>
      <c r="I15" s="70">
        <v>8.57</v>
      </c>
      <c r="J15" s="70">
        <v>8.7899999999999991</v>
      </c>
      <c r="K15" s="70">
        <v>1.05</v>
      </c>
      <c r="L15" s="11"/>
      <c r="M15" s="7"/>
      <c r="N15" s="17" t="s">
        <v>66</v>
      </c>
      <c r="O15" s="66">
        <f>+K13</f>
        <v>2.9682352941176462</v>
      </c>
    </row>
    <row r="16" spans="1:15">
      <c r="A16" s="7"/>
      <c r="B16" s="9" t="s">
        <v>211</v>
      </c>
      <c r="C16" s="71">
        <v>1.23</v>
      </c>
      <c r="D16" s="71">
        <v>-0.01</v>
      </c>
      <c r="E16" s="71">
        <v>0.18</v>
      </c>
      <c r="F16" s="105">
        <v>2.1800000000000002</v>
      </c>
      <c r="G16" s="105">
        <v>2.2799999999999998</v>
      </c>
      <c r="H16" s="105">
        <v>1.31</v>
      </c>
      <c r="I16" s="71">
        <v>3.3</v>
      </c>
      <c r="J16" s="71">
        <v>3.94</v>
      </c>
      <c r="K16" s="69">
        <v>12.67</v>
      </c>
      <c r="L16" s="11"/>
      <c r="M16" s="7"/>
      <c r="N16" s="17" t="s">
        <v>65</v>
      </c>
      <c r="O16" s="18">
        <f>100-O15</f>
        <v>97.031764705882352</v>
      </c>
    </row>
    <row r="17" spans="1:17">
      <c r="A17" s="7"/>
      <c r="B17" s="9" t="s">
        <v>212</v>
      </c>
      <c r="C17" s="69">
        <v>0.77</v>
      </c>
      <c r="D17" s="69">
        <v>0.12</v>
      </c>
      <c r="E17" s="69">
        <v>0.6</v>
      </c>
      <c r="F17" s="104">
        <v>1.84</v>
      </c>
      <c r="G17" s="104">
        <v>1.61</v>
      </c>
      <c r="H17" s="104">
        <v>2.9</v>
      </c>
      <c r="I17" s="69">
        <v>-0.45</v>
      </c>
      <c r="J17" s="69">
        <v>3.43</v>
      </c>
      <c r="K17" s="69">
        <v>5.58</v>
      </c>
      <c r="L17" s="11"/>
      <c r="M17" s="7"/>
    </row>
    <row r="18" spans="1:17">
      <c r="A18" s="7"/>
      <c r="B18" s="9" t="s">
        <v>213</v>
      </c>
      <c r="C18" s="69">
        <v>0.17</v>
      </c>
      <c r="D18" s="69">
        <v>-0.63</v>
      </c>
      <c r="E18" s="69">
        <v>0.39</v>
      </c>
      <c r="F18" s="104">
        <v>2.02</v>
      </c>
      <c r="G18" s="104">
        <v>0.89</v>
      </c>
      <c r="H18" s="104">
        <v>2.4900000000000002</v>
      </c>
      <c r="I18" s="69">
        <v>5.59</v>
      </c>
      <c r="J18" s="69">
        <v>-0.38</v>
      </c>
      <c r="K18" s="69">
        <v>3.51</v>
      </c>
      <c r="L18" s="11"/>
      <c r="M18" s="7"/>
    </row>
    <row r="19" spans="1:17">
      <c r="A19" s="7"/>
      <c r="B19" s="9" t="s">
        <v>214</v>
      </c>
      <c r="C19" s="70">
        <v>7.0000000000000007E-2</v>
      </c>
      <c r="D19" s="70">
        <v>0.14000000000000001</v>
      </c>
      <c r="E19" s="70">
        <v>0.08</v>
      </c>
      <c r="F19" s="104">
        <v>1.95</v>
      </c>
      <c r="G19" s="104">
        <v>0.64</v>
      </c>
      <c r="H19" s="104">
        <v>0.55000000000000004</v>
      </c>
      <c r="I19" s="70">
        <v>3.71</v>
      </c>
      <c r="J19" s="70">
        <v>1.33</v>
      </c>
      <c r="K19" s="70">
        <v>1.17</v>
      </c>
      <c r="L19" s="11"/>
      <c r="M19" s="7"/>
    </row>
    <row r="20" spans="1:17">
      <c r="A20" s="7"/>
      <c r="B20" s="9" t="s">
        <v>215</v>
      </c>
      <c r="C20" s="71">
        <v>1.05</v>
      </c>
      <c r="D20" s="71">
        <v>0.82</v>
      </c>
      <c r="E20" s="71">
        <v>-1.26</v>
      </c>
      <c r="F20" s="105">
        <v>2.16</v>
      </c>
      <c r="G20" s="105">
        <v>2.6</v>
      </c>
      <c r="H20" s="105">
        <v>-0.85</v>
      </c>
      <c r="I20" s="71">
        <v>2.82</v>
      </c>
      <c r="J20" s="71">
        <v>2.29</v>
      </c>
      <c r="K20" s="69">
        <v>1.86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69">
        <v>0.83</v>
      </c>
      <c r="D21" s="69">
        <v>0.1</v>
      </c>
      <c r="E21" s="69">
        <v>-1.1399999999999999</v>
      </c>
      <c r="F21" s="104">
        <v>1.1299999999999999</v>
      </c>
      <c r="G21" s="104">
        <v>0.91</v>
      </c>
      <c r="H21" s="104">
        <v>0.55000000000000004</v>
      </c>
      <c r="I21" s="69">
        <v>4.08</v>
      </c>
      <c r="J21" s="69">
        <v>5.2</v>
      </c>
      <c r="K21" s="69">
        <v>3.88</v>
      </c>
      <c r="L21" s="11"/>
      <c r="M21" s="7"/>
      <c r="N21" s="17">
        <v>2009</v>
      </c>
      <c r="O21" s="80">
        <f>+C13</f>
        <v>1.3647058823529412</v>
      </c>
      <c r="P21" s="80">
        <f>+F13</f>
        <v>2.9035294117647057</v>
      </c>
      <c r="Q21" s="80">
        <f>+I13</f>
        <v>3.6758823529411768</v>
      </c>
    </row>
    <row r="22" spans="1:17">
      <c r="A22" s="7"/>
      <c r="B22" s="9" t="s">
        <v>216</v>
      </c>
      <c r="C22" s="69">
        <v>7.41</v>
      </c>
      <c r="D22" s="69">
        <v>-0.11</v>
      </c>
      <c r="E22" s="69">
        <v>-1.01</v>
      </c>
      <c r="F22" s="104">
        <v>8.9</v>
      </c>
      <c r="G22" s="104">
        <v>2.94</v>
      </c>
      <c r="H22" s="104">
        <v>4.2699999999999996</v>
      </c>
      <c r="I22" s="69">
        <v>18</v>
      </c>
      <c r="J22" s="69">
        <v>3.44</v>
      </c>
      <c r="K22" s="69">
        <v>4.1100000000000003</v>
      </c>
      <c r="L22" s="11"/>
      <c r="M22" s="7"/>
      <c r="N22" s="17">
        <v>2010</v>
      </c>
      <c r="O22" s="80">
        <f>+D13</f>
        <v>0.5099999999999999</v>
      </c>
      <c r="P22" s="80">
        <f>+G13</f>
        <v>2.0223529411764707</v>
      </c>
      <c r="Q22" s="80">
        <f>+J13</f>
        <v>2.8123529411764712</v>
      </c>
    </row>
    <row r="23" spans="1:17">
      <c r="A23" s="7"/>
      <c r="B23" s="9" t="s">
        <v>220</v>
      </c>
      <c r="C23" s="70">
        <v>-1.07</v>
      </c>
      <c r="D23" s="70">
        <v>-0.16</v>
      </c>
      <c r="E23" s="70">
        <v>-0.1</v>
      </c>
      <c r="F23" s="104">
        <v>0.56999999999999995</v>
      </c>
      <c r="G23" s="104">
        <v>-0.74</v>
      </c>
      <c r="H23" s="104">
        <v>-1.03</v>
      </c>
      <c r="I23" s="70">
        <v>0.71</v>
      </c>
      <c r="J23" s="70">
        <v>-1.44</v>
      </c>
      <c r="K23" s="70">
        <v>-1.6</v>
      </c>
      <c r="L23" s="11"/>
      <c r="M23" s="7"/>
      <c r="N23" s="17">
        <v>2011</v>
      </c>
      <c r="O23" s="80">
        <f>+E13</f>
        <v>-0.28294117647058825</v>
      </c>
      <c r="P23" s="80">
        <f>+H13</f>
        <v>1.3511764705882356</v>
      </c>
      <c r="Q23" s="80">
        <f>+K13</f>
        <v>2.9682352941176462</v>
      </c>
    </row>
    <row r="24" spans="1:17">
      <c r="A24" s="7"/>
      <c r="B24" s="9" t="s">
        <v>221</v>
      </c>
      <c r="C24" s="71">
        <v>3.47</v>
      </c>
      <c r="D24" s="71">
        <v>0.86</v>
      </c>
      <c r="E24" s="71">
        <v>-2.34</v>
      </c>
      <c r="F24" s="105">
        <v>4.3</v>
      </c>
      <c r="G24" s="105">
        <v>2.4900000000000002</v>
      </c>
      <c r="H24" s="105">
        <v>0.15</v>
      </c>
      <c r="I24" s="71">
        <v>5.18</v>
      </c>
      <c r="J24" s="71">
        <v>0.18</v>
      </c>
      <c r="K24" s="69">
        <v>-0.03</v>
      </c>
      <c r="L24" s="11"/>
      <c r="M24" s="7"/>
    </row>
    <row r="25" spans="1:17">
      <c r="A25" s="7"/>
      <c r="B25" s="9" t="s">
        <v>222</v>
      </c>
      <c r="C25" s="69">
        <v>2.74</v>
      </c>
      <c r="D25" s="69">
        <v>-2.4</v>
      </c>
      <c r="E25" s="69">
        <v>-1.49</v>
      </c>
      <c r="F25" s="104">
        <v>5.4</v>
      </c>
      <c r="G25" s="104">
        <v>-2.67</v>
      </c>
      <c r="H25" s="104">
        <v>1.93</v>
      </c>
      <c r="I25" s="69">
        <v>0</v>
      </c>
      <c r="J25" s="69">
        <v>-4.5</v>
      </c>
      <c r="K25" s="69">
        <v>-0.63</v>
      </c>
      <c r="L25" s="11"/>
      <c r="M25" s="7"/>
    </row>
    <row r="26" spans="1:17">
      <c r="A26" s="7"/>
      <c r="B26" s="9" t="s">
        <v>223</v>
      </c>
      <c r="C26" s="69">
        <v>0.99</v>
      </c>
      <c r="D26" s="69">
        <v>0.56999999999999995</v>
      </c>
      <c r="E26" s="69">
        <v>0.54</v>
      </c>
      <c r="F26" s="104">
        <v>5.01</v>
      </c>
      <c r="G26" s="104">
        <v>3.74</v>
      </c>
      <c r="H26" s="104">
        <v>1.87</v>
      </c>
      <c r="I26" s="69">
        <v>7.54</v>
      </c>
      <c r="J26" s="69">
        <v>5.57</v>
      </c>
      <c r="K26" s="69">
        <v>4.05</v>
      </c>
      <c r="L26" s="11"/>
      <c r="M26" s="7"/>
    </row>
    <row r="27" spans="1:17">
      <c r="A27" s="7"/>
      <c r="B27" s="9" t="s">
        <v>265</v>
      </c>
      <c r="C27" s="70">
        <v>-0.22</v>
      </c>
      <c r="D27" s="71">
        <v>1.89</v>
      </c>
      <c r="E27" s="71">
        <v>0.66</v>
      </c>
      <c r="F27" s="104">
        <v>2.09</v>
      </c>
      <c r="G27" s="105">
        <v>3.64</v>
      </c>
      <c r="H27" s="105">
        <v>2.14</v>
      </c>
      <c r="I27" s="70">
        <v>3.38</v>
      </c>
      <c r="J27" s="71">
        <v>6.83</v>
      </c>
      <c r="K27" s="71">
        <v>8.16</v>
      </c>
      <c r="L27" s="11"/>
      <c r="M27" s="7"/>
    </row>
    <row r="28" spans="1:17">
      <c r="A28" s="7"/>
      <c r="B28" s="9" t="s">
        <v>231</v>
      </c>
      <c r="C28" s="70">
        <v>0.62</v>
      </c>
      <c r="D28" s="71">
        <v>-0.49</v>
      </c>
      <c r="E28" s="71">
        <v>-3.08</v>
      </c>
      <c r="F28" s="104">
        <v>0.96</v>
      </c>
      <c r="G28" s="105">
        <v>-0.73</v>
      </c>
      <c r="H28" s="105">
        <v>-2.4300000000000002</v>
      </c>
      <c r="I28" s="70">
        <v>-1</v>
      </c>
      <c r="J28" s="71">
        <v>-3.26</v>
      </c>
      <c r="K28" s="71">
        <v>-9.6999999999999993</v>
      </c>
      <c r="L28" s="11"/>
      <c r="M28" s="7"/>
    </row>
    <row r="29" spans="1:17">
      <c r="A29" s="7"/>
      <c r="B29" s="9" t="s">
        <v>217</v>
      </c>
      <c r="C29" s="71">
        <v>1.55</v>
      </c>
      <c r="D29" s="71">
        <v>1.1299999999999999</v>
      </c>
      <c r="E29" s="71">
        <v>0.18</v>
      </c>
      <c r="F29" s="105">
        <v>2.23</v>
      </c>
      <c r="G29" s="105">
        <v>2.5099999999999998</v>
      </c>
      <c r="H29" s="105">
        <v>3.35</v>
      </c>
      <c r="I29" s="71">
        <v>-0.52</v>
      </c>
      <c r="J29" s="71">
        <v>4.2</v>
      </c>
      <c r="K29" s="69">
        <v>6.16</v>
      </c>
      <c r="L29" s="11"/>
      <c r="M29" s="7"/>
    </row>
    <row r="30" spans="1:17">
      <c r="A30" s="7"/>
      <c r="B30" s="9" t="s">
        <v>218</v>
      </c>
      <c r="C30" s="69">
        <v>1.97</v>
      </c>
      <c r="D30" s="69">
        <v>3.21</v>
      </c>
      <c r="E30" s="69">
        <v>1.76</v>
      </c>
      <c r="F30" s="104">
        <v>2.8</v>
      </c>
      <c r="G30" s="104">
        <v>4.68</v>
      </c>
      <c r="H30" s="104">
        <v>2.98</v>
      </c>
      <c r="I30" s="69">
        <v>-1.66</v>
      </c>
      <c r="J30" s="69">
        <v>5.78</v>
      </c>
      <c r="K30" s="69">
        <v>6.9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3"/>
      <c r="L48" s="11"/>
      <c r="M48" s="7"/>
    </row>
    <row r="49" spans="1:13">
      <c r="A49" s="7"/>
      <c r="B49" s="23" t="s">
        <v>290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23" t="s">
        <v>268</v>
      </c>
      <c r="D7" s="123"/>
      <c r="E7" s="123"/>
      <c r="F7" s="123"/>
      <c r="G7" s="123"/>
      <c r="H7" s="123"/>
      <c r="I7" s="11"/>
      <c r="J7" s="7"/>
    </row>
    <row r="8" spans="1:12">
      <c r="A8" s="7"/>
      <c r="B8" s="8"/>
      <c r="C8" s="122" t="s">
        <v>300</v>
      </c>
      <c r="D8" s="122"/>
      <c r="E8" s="122"/>
      <c r="F8" s="122"/>
      <c r="G8" s="122"/>
      <c r="H8" s="122"/>
      <c r="I8" s="11"/>
      <c r="J8" s="7"/>
    </row>
    <row r="9" spans="1:12">
      <c r="A9" s="7"/>
      <c r="B9" s="8"/>
      <c r="C9" s="68"/>
      <c r="D9" s="68"/>
      <c r="E9" s="68"/>
      <c r="F9" s="68"/>
      <c r="G9" s="68"/>
      <c r="H9" s="8"/>
      <c r="I9" s="11"/>
      <c r="J9" s="7"/>
    </row>
    <row r="10" spans="1:12" ht="15.75" customHeight="1">
      <c r="A10" s="7"/>
      <c r="B10" s="9"/>
      <c r="C10" s="122" t="s">
        <v>103</v>
      </c>
      <c r="D10" s="122"/>
      <c r="E10" s="122" t="s">
        <v>104</v>
      </c>
      <c r="F10" s="122"/>
      <c r="G10" s="122" t="s">
        <v>105</v>
      </c>
      <c r="H10" s="122"/>
      <c r="I10" s="11"/>
      <c r="J10" s="7"/>
    </row>
    <row r="11" spans="1:12">
      <c r="A11" s="7"/>
      <c r="B11" s="9"/>
      <c r="C11" s="65" t="s">
        <v>7</v>
      </c>
      <c r="D11" s="65" t="s">
        <v>5</v>
      </c>
      <c r="E11" s="65" t="s">
        <v>7</v>
      </c>
      <c r="F11" s="65" t="s">
        <v>5</v>
      </c>
      <c r="G11" s="65" t="s">
        <v>7</v>
      </c>
      <c r="H11" s="65" t="s">
        <v>5</v>
      </c>
      <c r="I11" s="11"/>
      <c r="J11" s="7"/>
      <c r="L11" s="60"/>
    </row>
    <row r="12" spans="1:12" ht="12" customHeight="1">
      <c r="A12" s="7"/>
      <c r="B12" s="9"/>
      <c r="C12" s="68"/>
      <c r="D12" s="68"/>
      <c r="E12" s="68"/>
      <c r="F12" s="68"/>
      <c r="G12" s="68"/>
      <c r="H12" s="68"/>
      <c r="I12" s="11"/>
      <c r="J12" s="7"/>
    </row>
    <row r="13" spans="1:12">
      <c r="A13" s="7"/>
      <c r="B13" s="9" t="s">
        <v>46</v>
      </c>
      <c r="C13" s="112">
        <v>0.05</v>
      </c>
      <c r="D13" s="112">
        <v>-0.06</v>
      </c>
      <c r="E13" s="113">
        <v>2.34</v>
      </c>
      <c r="F13" s="113">
        <v>2.2599999999999998</v>
      </c>
      <c r="G13" s="112">
        <v>3.38</v>
      </c>
      <c r="H13" s="112">
        <v>3.67</v>
      </c>
      <c r="I13" s="11"/>
      <c r="J13" s="7"/>
    </row>
    <row r="14" spans="1:12">
      <c r="A14" s="7"/>
      <c r="B14" s="9" t="s">
        <v>51</v>
      </c>
      <c r="C14" s="114">
        <v>2.65</v>
      </c>
      <c r="D14" s="114">
        <v>1.27</v>
      </c>
      <c r="E14" s="113">
        <v>2.5299999999999998</v>
      </c>
      <c r="F14" s="113">
        <v>2.21</v>
      </c>
      <c r="G14" s="114">
        <v>1.25</v>
      </c>
      <c r="H14" s="114">
        <v>1.98</v>
      </c>
      <c r="I14" s="11"/>
      <c r="J14" s="7"/>
      <c r="K14" s="17" t="s">
        <v>7</v>
      </c>
      <c r="L14" s="66">
        <f>+F22</f>
        <v>1.91</v>
      </c>
    </row>
    <row r="15" spans="1:12">
      <c r="A15" s="7"/>
      <c r="B15" s="9" t="s">
        <v>63</v>
      </c>
      <c r="C15" s="115">
        <v>-0.51</v>
      </c>
      <c r="D15" s="115">
        <v>-0.32</v>
      </c>
      <c r="E15" s="116">
        <v>-0.83</v>
      </c>
      <c r="F15" s="116">
        <v>-0.28999999999999998</v>
      </c>
      <c r="G15" s="115">
        <v>-2.44</v>
      </c>
      <c r="H15" s="112">
        <v>-2.0699999999999998</v>
      </c>
      <c r="I15" s="11"/>
      <c r="J15" s="7"/>
      <c r="K15" s="17" t="s">
        <v>9</v>
      </c>
      <c r="L15" s="18">
        <f>100-L14</f>
        <v>98.09</v>
      </c>
    </row>
    <row r="16" spans="1:12">
      <c r="A16" s="7"/>
      <c r="B16" s="9" t="s">
        <v>64</v>
      </c>
      <c r="C16" s="112">
        <v>0</v>
      </c>
      <c r="D16" s="112">
        <v>0.03</v>
      </c>
      <c r="E16" s="113">
        <v>3.65</v>
      </c>
      <c r="F16" s="113">
        <v>3.03</v>
      </c>
      <c r="G16" s="112">
        <v>3.97</v>
      </c>
      <c r="H16" s="112">
        <v>3.43</v>
      </c>
      <c r="I16" s="11"/>
      <c r="J16" s="7"/>
    </row>
    <row r="17" spans="1:14">
      <c r="A17" s="7"/>
      <c r="B17" s="9" t="s">
        <v>106</v>
      </c>
      <c r="C17" s="112">
        <v>-0.34</v>
      </c>
      <c r="D17" s="112">
        <v>0.06</v>
      </c>
      <c r="E17" s="113">
        <v>0.41</v>
      </c>
      <c r="F17" s="113">
        <v>0.73</v>
      </c>
      <c r="G17" s="112">
        <v>2.44</v>
      </c>
      <c r="H17" s="112">
        <v>2.87</v>
      </c>
      <c r="I17" s="11"/>
      <c r="J17" s="7"/>
    </row>
    <row r="18" spans="1:14">
      <c r="A18" s="7"/>
      <c r="B18" s="9" t="s">
        <v>49</v>
      </c>
      <c r="C18" s="114">
        <v>-0.06</v>
      </c>
      <c r="D18" s="114">
        <v>0.21</v>
      </c>
      <c r="E18" s="113">
        <v>1.32</v>
      </c>
      <c r="F18" s="113">
        <v>1.38</v>
      </c>
      <c r="G18" s="114">
        <v>3.11</v>
      </c>
      <c r="H18" s="114">
        <v>2.96</v>
      </c>
      <c r="I18" s="11"/>
      <c r="J18" s="7"/>
    </row>
    <row r="19" spans="1:14">
      <c r="A19" s="7"/>
      <c r="B19" s="9" t="s">
        <v>50</v>
      </c>
      <c r="C19" s="112">
        <v>0.25</v>
      </c>
      <c r="D19" s="112">
        <v>0.33</v>
      </c>
      <c r="E19" s="113">
        <v>4.34</v>
      </c>
      <c r="F19" s="113">
        <v>3.74</v>
      </c>
      <c r="G19" s="112">
        <v>4.6900000000000004</v>
      </c>
      <c r="H19" s="112">
        <v>4.99</v>
      </c>
      <c r="I19" s="11"/>
      <c r="J19" s="7"/>
      <c r="M19" s="99" t="s">
        <v>105</v>
      </c>
      <c r="N19" s="89"/>
    </row>
    <row r="20" spans="1:14">
      <c r="A20" s="7"/>
      <c r="B20" s="9" t="s">
        <v>48</v>
      </c>
      <c r="C20" s="112">
        <v>-0.23</v>
      </c>
      <c r="D20" s="112">
        <v>-0.01</v>
      </c>
      <c r="E20" s="113">
        <v>-0.31</v>
      </c>
      <c r="F20" s="113">
        <v>0.08</v>
      </c>
      <c r="G20" s="112">
        <v>-1.3</v>
      </c>
      <c r="H20" s="112">
        <v>-0.87</v>
      </c>
      <c r="I20" s="11"/>
      <c r="J20" s="7"/>
      <c r="M20" s="89" t="s">
        <v>7</v>
      </c>
      <c r="N20" s="89" t="s">
        <v>5</v>
      </c>
    </row>
    <row r="21" spans="1:14">
      <c r="A21" s="7"/>
      <c r="B21" s="9" t="s">
        <v>47</v>
      </c>
      <c r="C21" s="112">
        <v>0.4</v>
      </c>
      <c r="D21" s="112">
        <v>0.59</v>
      </c>
      <c r="E21" s="113">
        <v>1.17</v>
      </c>
      <c r="F21" s="113">
        <v>1.41</v>
      </c>
      <c r="G21" s="112">
        <v>5.08</v>
      </c>
      <c r="H21" s="112">
        <v>4.22</v>
      </c>
      <c r="I21" s="11"/>
      <c r="J21" s="7"/>
      <c r="M21" s="88"/>
      <c r="N21" s="88"/>
    </row>
    <row r="22" spans="1:14">
      <c r="A22" s="7"/>
      <c r="B22" s="19" t="s">
        <v>107</v>
      </c>
      <c r="C22" s="117">
        <v>0.19</v>
      </c>
      <c r="D22" s="117">
        <v>0.24</v>
      </c>
      <c r="E22" s="117">
        <v>1.95</v>
      </c>
      <c r="F22" s="117">
        <v>1.91</v>
      </c>
      <c r="G22" s="117">
        <v>3.49</v>
      </c>
      <c r="H22" s="117">
        <v>3.47</v>
      </c>
      <c r="I22" s="11"/>
      <c r="J22" s="7"/>
      <c r="L22" s="94" t="s">
        <v>46</v>
      </c>
      <c r="M22" s="97">
        <f>+G13</f>
        <v>3.38</v>
      </c>
      <c r="N22" s="97">
        <f>+H13</f>
        <v>3.67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94" t="s">
        <v>51</v>
      </c>
      <c r="M23" s="97">
        <f t="shared" ref="M23:M31" si="0">+G14</f>
        <v>1.25</v>
      </c>
      <c r="N23" s="97">
        <f t="shared" ref="N23:N31" si="1">+H14</f>
        <v>1.98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4" t="s">
        <v>63</v>
      </c>
      <c r="M24" s="97">
        <f t="shared" si="0"/>
        <v>-2.44</v>
      </c>
      <c r="N24" s="97">
        <f t="shared" si="1"/>
        <v>-2.0699999999999998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4" t="s">
        <v>64</v>
      </c>
      <c r="M25" s="97">
        <f t="shared" si="0"/>
        <v>3.97</v>
      </c>
      <c r="N25" s="97">
        <f t="shared" si="1"/>
        <v>3.43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4" t="s">
        <v>65</v>
      </c>
      <c r="M26" s="97">
        <f t="shared" si="0"/>
        <v>2.44</v>
      </c>
      <c r="N26" s="97">
        <f t="shared" si="1"/>
        <v>2.87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4" t="s">
        <v>49</v>
      </c>
      <c r="M27" s="97">
        <f t="shared" si="0"/>
        <v>3.11</v>
      </c>
      <c r="N27" s="97">
        <f t="shared" si="1"/>
        <v>2.96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94" t="s">
        <v>50</v>
      </c>
      <c r="M28" s="97">
        <f t="shared" si="0"/>
        <v>4.6900000000000004</v>
      </c>
      <c r="N28" s="97">
        <f t="shared" si="1"/>
        <v>4.99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94" t="s">
        <v>48</v>
      </c>
      <c r="M29" s="97">
        <f t="shared" si="0"/>
        <v>-1.3</v>
      </c>
      <c r="N29" s="97">
        <f t="shared" si="1"/>
        <v>-0.87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3"/>
      <c r="I30" s="11"/>
      <c r="J30" s="7"/>
      <c r="L30" s="94" t="s">
        <v>47</v>
      </c>
      <c r="M30" s="97">
        <f t="shared" si="0"/>
        <v>5.08</v>
      </c>
      <c r="N30" s="97">
        <f t="shared" si="1"/>
        <v>4.22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98" t="s">
        <v>62</v>
      </c>
      <c r="M31" s="97">
        <f t="shared" si="0"/>
        <v>3.49</v>
      </c>
      <c r="N31" s="97">
        <f t="shared" si="1"/>
        <v>3.47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98"/>
      <c r="M32" s="97"/>
      <c r="N32" s="9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3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0">
      <c r="A7" s="7"/>
      <c r="B7" s="8"/>
      <c r="C7" s="123" t="s">
        <v>271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20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20">
      <c r="A9" s="7"/>
      <c r="B9" s="8"/>
      <c r="C9" s="68"/>
      <c r="D9" s="86"/>
      <c r="E9" s="68"/>
      <c r="F9" s="68"/>
      <c r="G9" s="86"/>
      <c r="H9" s="68"/>
      <c r="I9" s="68"/>
      <c r="J9" s="86"/>
      <c r="K9" s="8"/>
      <c r="L9" s="11"/>
      <c r="M9" s="7"/>
    </row>
    <row r="10" spans="1:20" ht="15.75" customHeight="1">
      <c r="A10" s="7"/>
      <c r="B10" s="9"/>
      <c r="C10" s="125" t="s">
        <v>103</v>
      </c>
      <c r="D10" s="125"/>
      <c r="E10" s="125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20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20" ht="12" customHeight="1">
      <c r="A12" s="7"/>
      <c r="B12" s="9"/>
      <c r="C12" s="86"/>
      <c r="D12" s="86"/>
      <c r="E12" s="86"/>
      <c r="F12" s="86"/>
      <c r="G12" s="86"/>
      <c r="H12" s="86"/>
      <c r="I12" s="86"/>
      <c r="J12" s="86"/>
      <c r="K12" s="86"/>
      <c r="L12" s="11"/>
      <c r="M12" s="7"/>
    </row>
    <row r="13" spans="1:20">
      <c r="A13" s="7"/>
      <c r="B13" s="19" t="s">
        <v>66</v>
      </c>
      <c r="C13" s="72">
        <f>SUMPRODUCT(C14:C38,$T$14:$T$38)/SUM($T$14:$T$38)</f>
        <v>0.91013459909872441</v>
      </c>
      <c r="D13" s="72">
        <f t="shared" ref="D13:K13" si="0">SUMPRODUCT(D14:D38,$T$14:$T$38)/SUM($T$14:$T$38)</f>
        <v>1.7448291701440886</v>
      </c>
      <c r="E13" s="72">
        <f t="shared" si="0"/>
        <v>1.3317099163959412</v>
      </c>
      <c r="F13" s="72">
        <f t="shared" si="0"/>
        <v>2.7362080827260704</v>
      </c>
      <c r="G13" s="72">
        <f t="shared" si="0"/>
        <v>6.4258167131205983</v>
      </c>
      <c r="H13" s="72">
        <f t="shared" si="0"/>
        <v>2.5214547298958903</v>
      </c>
      <c r="I13" s="72">
        <f t="shared" si="0"/>
        <v>20.723288824981459</v>
      </c>
      <c r="J13" s="72">
        <f t="shared" si="0"/>
        <v>-4.7600616588043154</v>
      </c>
      <c r="K13" s="72">
        <f t="shared" si="0"/>
        <v>11.497205123706912</v>
      </c>
      <c r="L13" s="11"/>
      <c r="M13" s="7"/>
      <c r="S13" s="6" t="s">
        <v>294</v>
      </c>
      <c r="T13" s="6" t="s">
        <v>299</v>
      </c>
    </row>
    <row r="14" spans="1:20">
      <c r="A14" s="7"/>
      <c r="B14" s="9" t="s">
        <v>72</v>
      </c>
      <c r="C14" s="69">
        <v>0.1</v>
      </c>
      <c r="D14" s="69">
        <v>-1.38</v>
      </c>
      <c r="E14" s="69">
        <v>0.81</v>
      </c>
      <c r="F14" s="104">
        <v>0.32</v>
      </c>
      <c r="G14" s="104">
        <v>-1.53</v>
      </c>
      <c r="H14" s="104">
        <v>4.41</v>
      </c>
      <c r="I14" s="69">
        <v>7.25</v>
      </c>
      <c r="J14" s="69">
        <v>-3.42</v>
      </c>
      <c r="K14" s="69">
        <v>-0.21</v>
      </c>
      <c r="L14" s="11"/>
      <c r="M14" s="7"/>
      <c r="S14" s="6" t="s">
        <v>67</v>
      </c>
      <c r="T14" s="6">
        <v>2.67558802732878</v>
      </c>
    </row>
    <row r="15" spans="1:20">
      <c r="A15" s="7"/>
      <c r="B15" s="9" t="s">
        <v>68</v>
      </c>
      <c r="C15" s="70">
        <v>-2.7</v>
      </c>
      <c r="D15" s="70">
        <v>-0.17</v>
      </c>
      <c r="E15" s="70">
        <v>-0.43</v>
      </c>
      <c r="F15" s="104">
        <v>-4.32</v>
      </c>
      <c r="G15" s="104">
        <v>0.23</v>
      </c>
      <c r="H15" s="104">
        <v>1.84</v>
      </c>
      <c r="I15" s="70">
        <v>43.2</v>
      </c>
      <c r="J15" s="70">
        <v>-18.41</v>
      </c>
      <c r="K15" s="70">
        <v>10.210000000000001</v>
      </c>
      <c r="L15" s="11"/>
      <c r="M15" s="7"/>
      <c r="N15" s="17" t="s">
        <v>66</v>
      </c>
      <c r="O15" s="66">
        <f>+K13</f>
        <v>11.497205123706912</v>
      </c>
      <c r="S15" s="6" t="s">
        <v>68</v>
      </c>
      <c r="T15" s="6">
        <v>2.3307509384916862</v>
      </c>
    </row>
    <row r="16" spans="1:20">
      <c r="A16" s="7"/>
      <c r="B16" s="9" t="s">
        <v>84</v>
      </c>
      <c r="C16" s="71">
        <v>3.63</v>
      </c>
      <c r="D16" s="71">
        <v>7.93</v>
      </c>
      <c r="E16" s="71">
        <v>5.57</v>
      </c>
      <c r="F16" s="105">
        <v>12.12</v>
      </c>
      <c r="G16" s="105">
        <v>13.47</v>
      </c>
      <c r="H16" s="105">
        <v>-5.86</v>
      </c>
      <c r="I16" s="71">
        <v>43</v>
      </c>
      <c r="J16" s="71">
        <v>-11.16</v>
      </c>
      <c r="K16" s="69">
        <v>15.29</v>
      </c>
      <c r="L16" s="11"/>
      <c r="M16" s="7"/>
      <c r="N16" s="17" t="s">
        <v>46</v>
      </c>
      <c r="O16" s="18">
        <f>100-O15</f>
        <v>88.502794876293081</v>
      </c>
      <c r="S16" s="6" t="s">
        <v>69</v>
      </c>
      <c r="T16" s="6">
        <v>2.2462570905410439</v>
      </c>
    </row>
    <row r="17" spans="1:20">
      <c r="A17" s="7"/>
      <c r="B17" s="9" t="s">
        <v>81</v>
      </c>
      <c r="C17" s="69">
        <v>0.82</v>
      </c>
      <c r="D17" s="69">
        <v>2.25</v>
      </c>
      <c r="E17" s="69">
        <v>-0.99</v>
      </c>
      <c r="F17" s="104">
        <v>2.5299999999999998</v>
      </c>
      <c r="G17" s="104">
        <v>13.08</v>
      </c>
      <c r="H17" s="104">
        <v>3.4</v>
      </c>
      <c r="I17" s="69">
        <v>13.12</v>
      </c>
      <c r="J17" s="69">
        <v>13.27</v>
      </c>
      <c r="K17" s="69">
        <v>9.4700000000000006</v>
      </c>
      <c r="L17" s="11"/>
      <c r="M17" s="7"/>
      <c r="S17" s="6" t="s">
        <v>70</v>
      </c>
      <c r="T17" s="6">
        <v>1.8887792332911557</v>
      </c>
    </row>
    <row r="18" spans="1:20">
      <c r="A18" s="7"/>
      <c r="B18" s="9" t="s">
        <v>87</v>
      </c>
      <c r="C18" s="69">
        <v>4.01</v>
      </c>
      <c r="D18" s="69">
        <v>-0.03</v>
      </c>
      <c r="E18" s="69">
        <v>5.15</v>
      </c>
      <c r="F18" s="104">
        <v>0.97</v>
      </c>
      <c r="G18" s="104">
        <v>4.1500000000000004</v>
      </c>
      <c r="H18" s="104">
        <v>3.63</v>
      </c>
      <c r="I18" s="69">
        <v>-1.17</v>
      </c>
      <c r="J18" s="69">
        <v>-1.79</v>
      </c>
      <c r="K18" s="69">
        <v>2.73</v>
      </c>
      <c r="L18" s="11"/>
      <c r="M18" s="7"/>
      <c r="S18" s="6" t="s">
        <v>71</v>
      </c>
      <c r="T18" s="6">
        <v>1.551670275924554</v>
      </c>
    </row>
    <row r="19" spans="1:20">
      <c r="A19" s="7"/>
      <c r="B19" s="9" t="s">
        <v>85</v>
      </c>
      <c r="C19" s="70">
        <v>-0.2</v>
      </c>
      <c r="D19" s="70">
        <v>4.3499999999999996</v>
      </c>
      <c r="E19" s="70">
        <v>-0.85</v>
      </c>
      <c r="F19" s="104">
        <v>5.21</v>
      </c>
      <c r="G19" s="104">
        <v>19.77</v>
      </c>
      <c r="H19" s="104">
        <v>9.76</v>
      </c>
      <c r="I19" s="70">
        <v>49.84</v>
      </c>
      <c r="J19" s="70">
        <v>-39.75</v>
      </c>
      <c r="K19" s="70">
        <v>107.63</v>
      </c>
      <c r="L19" s="11"/>
      <c r="M19" s="7"/>
      <c r="S19" s="6" t="s">
        <v>72</v>
      </c>
      <c r="T19" s="6">
        <v>1.1704007476003964</v>
      </c>
    </row>
    <row r="20" spans="1:20">
      <c r="A20" s="7"/>
      <c r="B20" s="9" t="s">
        <v>78</v>
      </c>
      <c r="C20" s="69">
        <v>0.38</v>
      </c>
      <c r="D20" s="69">
        <v>0.53</v>
      </c>
      <c r="E20" s="69">
        <v>0.4</v>
      </c>
      <c r="F20" s="104">
        <v>0.22</v>
      </c>
      <c r="G20" s="104">
        <v>3.89</v>
      </c>
      <c r="H20" s="104">
        <v>3.89</v>
      </c>
      <c r="I20" s="69">
        <v>1.44</v>
      </c>
      <c r="J20" s="69">
        <v>8.3699999999999992</v>
      </c>
      <c r="K20" s="69">
        <v>11.31</v>
      </c>
      <c r="L20" s="11"/>
      <c r="M20" s="7"/>
      <c r="O20" s="17" t="s">
        <v>103</v>
      </c>
      <c r="P20" s="17" t="s">
        <v>104</v>
      </c>
      <c r="Q20" s="17" t="s">
        <v>105</v>
      </c>
      <c r="S20" s="6" t="s">
        <v>73</v>
      </c>
      <c r="T20" s="6">
        <v>0.924998793955226</v>
      </c>
    </row>
    <row r="21" spans="1:20">
      <c r="A21" s="7"/>
      <c r="B21" s="9" t="s">
        <v>76</v>
      </c>
      <c r="C21" s="69">
        <v>-1.39</v>
      </c>
      <c r="D21" s="69">
        <v>0.76</v>
      </c>
      <c r="E21" s="69">
        <v>1.58</v>
      </c>
      <c r="F21" s="104">
        <v>-0.97</v>
      </c>
      <c r="G21" s="104">
        <v>2.0499999999999998</v>
      </c>
      <c r="H21" s="104">
        <v>3.51</v>
      </c>
      <c r="I21" s="69">
        <v>16.41</v>
      </c>
      <c r="J21" s="69">
        <v>-7.7</v>
      </c>
      <c r="K21" s="69">
        <v>-0.13</v>
      </c>
      <c r="L21" s="11"/>
      <c r="M21" s="7"/>
      <c r="N21" s="17">
        <v>2009</v>
      </c>
      <c r="O21" s="80">
        <f>+C13</f>
        <v>0.91013459909872441</v>
      </c>
      <c r="P21" s="80">
        <f>+F13</f>
        <v>2.7362080827260704</v>
      </c>
      <c r="Q21" s="80">
        <f>+I13</f>
        <v>20.723288824981459</v>
      </c>
      <c r="S21" s="6" t="s">
        <v>74</v>
      </c>
      <c r="T21" s="6">
        <v>0.7016168732566358</v>
      </c>
    </row>
    <row r="22" spans="1:20">
      <c r="A22" s="7"/>
      <c r="B22" s="9" t="s">
        <v>269</v>
      </c>
      <c r="C22" s="69">
        <v>-1.67</v>
      </c>
      <c r="D22" s="69">
        <v>-0.7</v>
      </c>
      <c r="E22" s="69">
        <v>0.46</v>
      </c>
      <c r="F22" s="104">
        <v>4.34</v>
      </c>
      <c r="G22" s="104">
        <v>-3.21</v>
      </c>
      <c r="H22" s="104">
        <v>1.1599999999999999</v>
      </c>
      <c r="I22" s="69">
        <v>9.93</v>
      </c>
      <c r="J22" s="69">
        <v>-4.37</v>
      </c>
      <c r="K22" s="69">
        <v>-1.1399999999999999</v>
      </c>
      <c r="L22" s="11"/>
      <c r="M22" s="7"/>
      <c r="N22" s="17">
        <v>2010</v>
      </c>
      <c r="O22" s="80">
        <f>+D13</f>
        <v>1.7448291701440886</v>
      </c>
      <c r="P22" s="80">
        <f>+G13</f>
        <v>6.4258167131205983</v>
      </c>
      <c r="Q22" s="80">
        <f>+J13</f>
        <v>-4.7600616588043154</v>
      </c>
      <c r="S22" s="6" t="s">
        <v>293</v>
      </c>
      <c r="T22" s="6">
        <v>0.640831675755409</v>
      </c>
    </row>
    <row r="23" spans="1:20">
      <c r="A23" s="7"/>
      <c r="B23" s="9" t="s">
        <v>77</v>
      </c>
      <c r="C23" s="70">
        <v>-5.0599999999999996</v>
      </c>
      <c r="D23" s="70">
        <v>4.6399999999999997</v>
      </c>
      <c r="E23" s="70">
        <v>1.8099999999999998</v>
      </c>
      <c r="F23" s="104">
        <v>-1.51</v>
      </c>
      <c r="G23" s="104">
        <v>12.72</v>
      </c>
      <c r="H23" s="104">
        <v>2.98</v>
      </c>
      <c r="I23" s="70">
        <v>56.06</v>
      </c>
      <c r="J23" s="70">
        <v>-7.0500000000000007</v>
      </c>
      <c r="K23" s="70">
        <v>11.66</v>
      </c>
      <c r="L23" s="11"/>
      <c r="M23" s="7"/>
      <c r="N23" s="17">
        <v>2011</v>
      </c>
      <c r="O23" s="80">
        <f>+E13</f>
        <v>1.3317099163959412</v>
      </c>
      <c r="P23" s="80">
        <f>+H13</f>
        <v>2.5214547298958903</v>
      </c>
      <c r="Q23" s="80">
        <f>+K13</f>
        <v>11.497205123706912</v>
      </c>
      <c r="S23" s="6" t="s">
        <v>76</v>
      </c>
      <c r="T23" s="6">
        <v>0.62258635779614446</v>
      </c>
    </row>
    <row r="24" spans="1:20">
      <c r="A24" s="7"/>
      <c r="B24" s="9" t="s">
        <v>73</v>
      </c>
      <c r="C24" s="69">
        <v>1.58</v>
      </c>
      <c r="D24" s="69">
        <v>3.26</v>
      </c>
      <c r="E24" s="69">
        <v>-0.92</v>
      </c>
      <c r="F24" s="104">
        <v>-0.12</v>
      </c>
      <c r="G24" s="104">
        <v>6.96</v>
      </c>
      <c r="H24" s="104">
        <v>0.04</v>
      </c>
      <c r="I24" s="69">
        <v>6.32</v>
      </c>
      <c r="J24" s="69">
        <v>-6.06</v>
      </c>
      <c r="K24" s="69">
        <v>-2.54</v>
      </c>
      <c r="L24" s="11"/>
      <c r="M24" s="7"/>
      <c r="S24" s="6" t="s">
        <v>295</v>
      </c>
      <c r="T24" s="6">
        <v>0.6121395964820382</v>
      </c>
    </row>
    <row r="25" spans="1:20">
      <c r="A25" s="7"/>
      <c r="B25" s="67" t="s">
        <v>69</v>
      </c>
      <c r="C25" s="70">
        <v>0.66</v>
      </c>
      <c r="D25" s="70">
        <v>-0.17</v>
      </c>
      <c r="E25" s="70">
        <v>0.16</v>
      </c>
      <c r="F25" s="104">
        <v>2.88</v>
      </c>
      <c r="G25" s="104">
        <v>0.44</v>
      </c>
      <c r="H25" s="104">
        <v>0.7</v>
      </c>
      <c r="I25" s="70">
        <v>3.49</v>
      </c>
      <c r="J25" s="70">
        <v>-0.31</v>
      </c>
      <c r="K25" s="70">
        <v>1.35</v>
      </c>
      <c r="L25" s="11"/>
      <c r="M25" s="7"/>
      <c r="S25" s="6" t="s">
        <v>292</v>
      </c>
      <c r="T25" s="6">
        <v>0.54152678513633168</v>
      </c>
    </row>
    <row r="26" spans="1:20">
      <c r="A26" s="7"/>
      <c r="B26" s="9" t="s">
        <v>88</v>
      </c>
      <c r="C26" s="69">
        <v>10.38</v>
      </c>
      <c r="D26" s="69">
        <v>7.51</v>
      </c>
      <c r="E26" s="69">
        <v>15.46</v>
      </c>
      <c r="F26" s="104">
        <v>15.65</v>
      </c>
      <c r="G26" s="104">
        <v>16.71</v>
      </c>
      <c r="H26" s="104">
        <v>26.16</v>
      </c>
      <c r="I26" s="69">
        <v>40.53</v>
      </c>
      <c r="J26" s="69">
        <v>7.45</v>
      </c>
      <c r="K26" s="69">
        <v>-5.92</v>
      </c>
      <c r="L26" s="11"/>
      <c r="M26" s="7"/>
      <c r="S26" s="6" t="s">
        <v>78</v>
      </c>
      <c r="T26" s="6">
        <v>0.47855130938292878</v>
      </c>
    </row>
    <row r="27" spans="1:20">
      <c r="A27" s="7"/>
      <c r="B27" s="9" t="s">
        <v>246</v>
      </c>
      <c r="C27" s="69">
        <v>-0.01</v>
      </c>
      <c r="D27" s="69">
        <v>0.1</v>
      </c>
      <c r="E27" s="69">
        <v>0.74</v>
      </c>
      <c r="F27" s="104">
        <v>2.4300000000000002</v>
      </c>
      <c r="G27" s="104">
        <v>-1</v>
      </c>
      <c r="H27" s="104">
        <v>0.54</v>
      </c>
      <c r="I27" s="69">
        <v>4.05</v>
      </c>
      <c r="J27" s="69">
        <v>0.33</v>
      </c>
      <c r="K27" s="69">
        <v>1.58</v>
      </c>
      <c r="L27" s="11"/>
      <c r="M27" s="7"/>
      <c r="S27" s="6" t="s">
        <v>79</v>
      </c>
      <c r="T27" s="6">
        <v>0.41946916118486754</v>
      </c>
    </row>
    <row r="28" spans="1:20">
      <c r="A28" s="7"/>
      <c r="B28" s="9" t="s">
        <v>70</v>
      </c>
      <c r="C28" s="69">
        <v>0.82</v>
      </c>
      <c r="D28" s="69">
        <v>0.48</v>
      </c>
      <c r="E28" s="69">
        <v>1.73</v>
      </c>
      <c r="F28" s="104">
        <v>0.2</v>
      </c>
      <c r="G28" s="104">
        <v>0.28000000000000003</v>
      </c>
      <c r="H28" s="104">
        <v>1.19</v>
      </c>
      <c r="I28" s="69">
        <v>9.6199999999999992</v>
      </c>
      <c r="J28" s="69">
        <v>-2.0099999999999998</v>
      </c>
      <c r="K28" s="69">
        <v>3.41</v>
      </c>
      <c r="L28" s="11"/>
      <c r="M28" s="7"/>
      <c r="S28" s="6" t="s">
        <v>80</v>
      </c>
      <c r="T28" s="6">
        <v>0.40207198626218144</v>
      </c>
    </row>
    <row r="29" spans="1:20">
      <c r="A29" s="7"/>
      <c r="B29" s="67" t="s">
        <v>82</v>
      </c>
      <c r="C29" s="70">
        <v>-0.88</v>
      </c>
      <c r="D29" s="70">
        <v>-0.91</v>
      </c>
      <c r="E29" s="70">
        <v>-0.42</v>
      </c>
      <c r="F29" s="104">
        <v>-1.1399999999999999</v>
      </c>
      <c r="G29" s="104">
        <v>2.16</v>
      </c>
      <c r="H29" s="104">
        <v>1.06</v>
      </c>
      <c r="I29" s="70">
        <v>-8.98</v>
      </c>
      <c r="J29" s="70">
        <v>-5.25</v>
      </c>
      <c r="K29" s="70">
        <v>20.04</v>
      </c>
      <c r="L29" s="11"/>
      <c r="M29" s="7"/>
      <c r="S29" s="6" t="s">
        <v>296</v>
      </c>
      <c r="T29" s="6">
        <v>0.36596529746570089</v>
      </c>
    </row>
    <row r="30" spans="1:20">
      <c r="A30" s="7"/>
      <c r="B30" s="9" t="s">
        <v>74</v>
      </c>
      <c r="C30" s="70">
        <v>16.09</v>
      </c>
      <c r="D30" s="70">
        <v>3.29</v>
      </c>
      <c r="E30" s="70">
        <v>-10.33</v>
      </c>
      <c r="F30" s="104">
        <v>35.96</v>
      </c>
      <c r="G30" s="104">
        <v>43.87</v>
      </c>
      <c r="H30" s="104">
        <v>-11.3</v>
      </c>
      <c r="I30" s="70">
        <v>30.77</v>
      </c>
      <c r="J30" s="70">
        <v>33.6</v>
      </c>
      <c r="K30" s="70">
        <v>-39.58</v>
      </c>
      <c r="L30" s="11"/>
      <c r="M30" s="7"/>
      <c r="S30" s="6" t="s">
        <v>82</v>
      </c>
      <c r="T30" s="6">
        <v>0.33738980320107959</v>
      </c>
    </row>
    <row r="31" spans="1:20">
      <c r="A31" s="7"/>
      <c r="B31" s="9" t="s">
        <v>79</v>
      </c>
      <c r="C31" s="69">
        <v>0.41</v>
      </c>
      <c r="D31" s="69">
        <v>-0.32</v>
      </c>
      <c r="E31" s="69">
        <v>0.15</v>
      </c>
      <c r="F31" s="104">
        <v>0.82</v>
      </c>
      <c r="G31" s="104">
        <v>0.25</v>
      </c>
      <c r="H31" s="104">
        <v>0.23</v>
      </c>
      <c r="I31" s="69">
        <v>16.18</v>
      </c>
      <c r="J31" s="69">
        <v>7.19</v>
      </c>
      <c r="K31" s="69">
        <v>-0.04</v>
      </c>
      <c r="L31" s="11"/>
      <c r="M31" s="7"/>
      <c r="S31" s="6" t="s">
        <v>297</v>
      </c>
      <c r="T31" s="6">
        <v>0.27506403714878169</v>
      </c>
    </row>
    <row r="32" spans="1:20">
      <c r="A32" s="7"/>
      <c r="B32" s="67" t="s">
        <v>75</v>
      </c>
      <c r="C32" s="70">
        <v>1.44</v>
      </c>
      <c r="D32" s="70">
        <v>0.63</v>
      </c>
      <c r="E32" s="70">
        <v>1.1200000000000001</v>
      </c>
      <c r="F32" s="104">
        <v>5.16</v>
      </c>
      <c r="G32" s="104">
        <v>1.03</v>
      </c>
      <c r="H32" s="104">
        <v>0.56999999999999995</v>
      </c>
      <c r="I32" s="70">
        <v>7.9</v>
      </c>
      <c r="J32" s="70">
        <v>1.44</v>
      </c>
      <c r="K32" s="70">
        <v>1.76</v>
      </c>
      <c r="L32" s="11"/>
      <c r="M32" s="7"/>
      <c r="S32" s="6" t="s">
        <v>84</v>
      </c>
      <c r="T32" s="6">
        <v>0.21739523982676176</v>
      </c>
    </row>
    <row r="33" spans="1:20">
      <c r="A33" s="7"/>
      <c r="B33" s="9" t="s">
        <v>83</v>
      </c>
      <c r="C33" s="69">
        <v>6.54</v>
      </c>
      <c r="D33" s="69">
        <v>3.6</v>
      </c>
      <c r="E33" s="69">
        <v>-0.06</v>
      </c>
      <c r="F33" s="104">
        <v>-11.1</v>
      </c>
      <c r="G33" s="104">
        <v>3.18</v>
      </c>
      <c r="H33" s="104">
        <v>2.76</v>
      </c>
      <c r="I33" s="69">
        <v>-13.66</v>
      </c>
      <c r="J33" s="69">
        <v>3.46</v>
      </c>
      <c r="K33" s="69">
        <v>18.22</v>
      </c>
      <c r="L33" s="11"/>
      <c r="M33" s="7"/>
      <c r="S33" s="6" t="s">
        <v>85</v>
      </c>
      <c r="T33" s="6">
        <v>0.21649012018869893</v>
      </c>
    </row>
    <row r="34" spans="1:20">
      <c r="A34" s="7"/>
      <c r="B34" s="9" t="s">
        <v>71</v>
      </c>
      <c r="C34" s="69">
        <v>0.22</v>
      </c>
      <c r="D34" s="69">
        <v>-1.17</v>
      </c>
      <c r="E34" s="69">
        <v>-0.14000000000000001</v>
      </c>
      <c r="F34" s="104">
        <v>1.87</v>
      </c>
      <c r="G34" s="104">
        <v>-1.17</v>
      </c>
      <c r="H34" s="104">
        <v>1.44</v>
      </c>
      <c r="I34" s="69">
        <v>8.84</v>
      </c>
      <c r="J34" s="69">
        <v>0.89</v>
      </c>
      <c r="K34" s="69">
        <v>1.95</v>
      </c>
      <c r="L34" s="11"/>
      <c r="M34" s="7"/>
      <c r="S34" s="6" t="s">
        <v>86</v>
      </c>
      <c r="T34" s="6">
        <v>0.20870618935996871</v>
      </c>
    </row>
    <row r="35" spans="1:20">
      <c r="A35" s="7"/>
      <c r="B35" s="9" t="s">
        <v>80</v>
      </c>
      <c r="C35" s="69">
        <v>1.35</v>
      </c>
      <c r="D35" s="69">
        <v>0.09</v>
      </c>
      <c r="E35" s="69">
        <v>-0.21</v>
      </c>
      <c r="F35" s="104">
        <v>4.8499999999999996</v>
      </c>
      <c r="G35" s="104">
        <v>0.36</v>
      </c>
      <c r="H35" s="104">
        <v>-0.22</v>
      </c>
      <c r="I35" s="69">
        <v>7.51</v>
      </c>
      <c r="J35" s="69">
        <v>8.23</v>
      </c>
      <c r="K35" s="69">
        <v>1.81</v>
      </c>
      <c r="L35" s="11"/>
      <c r="M35" s="7"/>
      <c r="S35" s="6" t="s">
        <v>291</v>
      </c>
      <c r="T35" s="6">
        <v>0.1223118933382096</v>
      </c>
    </row>
    <row r="36" spans="1:20">
      <c r="A36" s="7"/>
      <c r="B36" s="9" t="s">
        <v>67</v>
      </c>
      <c r="C36" s="69">
        <v>0.08</v>
      </c>
      <c r="D36" s="69">
        <v>0.73</v>
      </c>
      <c r="E36" s="69">
        <v>-1.02</v>
      </c>
      <c r="F36" s="104">
        <v>0.78</v>
      </c>
      <c r="G36" s="104">
        <v>-1.77</v>
      </c>
      <c r="H36" s="104">
        <v>1.6</v>
      </c>
      <c r="I36" s="69">
        <v>2.84</v>
      </c>
      <c r="J36" s="69">
        <v>-6.39</v>
      </c>
      <c r="K36" s="69">
        <v>1.52</v>
      </c>
      <c r="L36" s="11"/>
      <c r="M36" s="7"/>
      <c r="S36" s="6" t="s">
        <v>87</v>
      </c>
      <c r="T36" s="6">
        <v>5.1428674519082007E-2</v>
      </c>
    </row>
    <row r="37" spans="1:20">
      <c r="A37" s="7"/>
      <c r="B37" s="9" t="s">
        <v>86</v>
      </c>
      <c r="C37" s="69">
        <v>-14.82</v>
      </c>
      <c r="D37" s="69">
        <v>0.1</v>
      </c>
      <c r="E37" s="69">
        <v>-10.97</v>
      </c>
      <c r="F37" s="104">
        <v>0.43</v>
      </c>
      <c r="G37" s="104">
        <v>-19.86</v>
      </c>
      <c r="H37" s="104">
        <v>49.57</v>
      </c>
      <c r="I37" s="69">
        <v>22.43</v>
      </c>
      <c r="J37" s="69">
        <v>-16.13</v>
      </c>
      <c r="K37" s="69">
        <v>33.01</v>
      </c>
      <c r="L37" s="11"/>
      <c r="M37" s="7"/>
      <c r="S37" s="6" t="s">
        <v>88</v>
      </c>
      <c r="T37" s="6">
        <v>4.9365219720320062E-2</v>
      </c>
    </row>
    <row r="38" spans="1:20">
      <c r="A38" s="7"/>
      <c r="B38" s="9" t="s">
        <v>89</v>
      </c>
      <c r="C38" s="69">
        <v>-10.47</v>
      </c>
      <c r="D38" s="69">
        <v>-6.57</v>
      </c>
      <c r="E38" s="69">
        <v>-3.9</v>
      </c>
      <c r="F38" s="104">
        <v>-27.45</v>
      </c>
      <c r="G38" s="104">
        <v>71.760000000000005</v>
      </c>
      <c r="H38" s="104">
        <v>-14.95</v>
      </c>
      <c r="I38" s="69">
        <v>-29.03</v>
      </c>
      <c r="J38" s="69">
        <v>80.709999999999994</v>
      </c>
      <c r="K38" s="69">
        <v>-43.03</v>
      </c>
      <c r="L38" s="11"/>
      <c r="M38" s="7"/>
      <c r="S38" s="6" t="s">
        <v>89</v>
      </c>
      <c r="T38" s="6">
        <v>4.6666960737559139E-2</v>
      </c>
    </row>
    <row r="39" spans="1:20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20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20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20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20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20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20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20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270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AVERAGE(C14:C40)</f>
        <v>0.7122222222222222</v>
      </c>
      <c r="D13" s="72">
        <f t="shared" ref="D13:J13" si="0">AVERAGE(D14:D40)</f>
        <v>-0.28253086419753093</v>
      </c>
      <c r="E13" s="72">
        <f t="shared" si="0"/>
        <v>0.44938271604938268</v>
      </c>
      <c r="F13" s="72">
        <f t="shared" si="0"/>
        <v>1.6237037037037039</v>
      </c>
      <c r="G13" s="72">
        <f t="shared" si="0"/>
        <v>-4.938271604938468E-4</v>
      </c>
      <c r="H13" s="72">
        <f t="shared" si="0"/>
        <v>0.85296296296296314</v>
      </c>
      <c r="I13" s="72">
        <f t="shared" si="0"/>
        <v>4.0426543209876549</v>
      </c>
      <c r="J13" s="72">
        <f t="shared" si="0"/>
        <v>1.26141975308642</v>
      </c>
      <c r="K13" s="72">
        <f>AVERAGE(K14:K40)</f>
        <v>2.9762962962962964</v>
      </c>
      <c r="L13" s="11"/>
      <c r="M13" s="7"/>
    </row>
    <row r="14" spans="1:15">
      <c r="A14" s="7"/>
      <c r="B14" s="9" t="s">
        <v>127</v>
      </c>
      <c r="C14" s="69">
        <v>0</v>
      </c>
      <c r="D14" s="69">
        <v>0</v>
      </c>
      <c r="E14" s="69">
        <v>0</v>
      </c>
      <c r="F14" s="104">
        <v>-0.89</v>
      </c>
      <c r="G14" s="104">
        <v>0.75</v>
      </c>
      <c r="H14" s="104">
        <v>-0.24</v>
      </c>
      <c r="I14" s="69">
        <v>5.61</v>
      </c>
      <c r="J14" s="69">
        <v>3.78</v>
      </c>
      <c r="K14" s="69">
        <v>2.8</v>
      </c>
      <c r="L14" s="11"/>
      <c r="M14" s="7"/>
    </row>
    <row r="15" spans="1:15">
      <c r="A15" s="7"/>
      <c r="B15" s="9" t="s">
        <v>111</v>
      </c>
      <c r="C15" s="70">
        <v>0.11</v>
      </c>
      <c r="D15" s="70">
        <v>0.56999999999999995</v>
      </c>
      <c r="E15" s="70">
        <v>0.16</v>
      </c>
      <c r="F15" s="104">
        <v>0.67</v>
      </c>
      <c r="G15" s="104">
        <v>1.82</v>
      </c>
      <c r="H15" s="104">
        <v>0.84</v>
      </c>
      <c r="I15" s="70">
        <v>3.25</v>
      </c>
      <c r="J15" s="70">
        <v>3.4</v>
      </c>
      <c r="K15" s="70">
        <v>1.42</v>
      </c>
      <c r="L15" s="11"/>
      <c r="M15" s="7"/>
      <c r="N15" s="17" t="s">
        <v>47</v>
      </c>
      <c r="O15" s="66">
        <f>+K13</f>
        <v>2.9762962962962964</v>
      </c>
    </row>
    <row r="16" spans="1:15">
      <c r="A16" s="7"/>
      <c r="B16" s="9" t="s">
        <v>128</v>
      </c>
      <c r="C16" s="71">
        <v>0.44</v>
      </c>
      <c r="D16" s="71">
        <v>0.21</v>
      </c>
      <c r="E16" s="71">
        <v>0.22</v>
      </c>
      <c r="F16" s="105">
        <v>1.68</v>
      </c>
      <c r="G16" s="105">
        <v>0.87</v>
      </c>
      <c r="H16" s="105">
        <v>1.29</v>
      </c>
      <c r="I16" s="71">
        <v>5.0599999999999996</v>
      </c>
      <c r="J16" s="71">
        <v>4.01</v>
      </c>
      <c r="K16" s="69">
        <v>3.69</v>
      </c>
      <c r="L16" s="11"/>
      <c r="M16" s="7"/>
      <c r="N16" s="17" t="s">
        <v>66</v>
      </c>
      <c r="O16" s="18">
        <f>100-O15</f>
        <v>97.023703703703703</v>
      </c>
    </row>
    <row r="17" spans="1:17">
      <c r="A17" s="7"/>
      <c r="B17" s="9" t="s">
        <v>129</v>
      </c>
      <c r="C17" s="69">
        <v>0.4</v>
      </c>
      <c r="D17" s="69">
        <v>0.31</v>
      </c>
      <c r="E17" s="69">
        <v>0.23</v>
      </c>
      <c r="F17" s="104">
        <v>1.75</v>
      </c>
      <c r="G17" s="104">
        <v>1.1599999999999999</v>
      </c>
      <c r="H17" s="104">
        <v>0.92</v>
      </c>
      <c r="I17" s="69">
        <v>4.9000000000000004</v>
      </c>
      <c r="J17" s="69">
        <v>3.88</v>
      </c>
      <c r="K17" s="69">
        <v>3.58</v>
      </c>
      <c r="L17" s="11"/>
      <c r="M17" s="7"/>
    </row>
    <row r="18" spans="1:17">
      <c r="A18" s="7"/>
      <c r="B18" s="9" t="s">
        <v>112</v>
      </c>
      <c r="C18" s="69">
        <v>0.63</v>
      </c>
      <c r="D18" s="69">
        <v>-0.47</v>
      </c>
      <c r="E18" s="69">
        <v>1.45</v>
      </c>
      <c r="F18" s="104">
        <v>2.92</v>
      </c>
      <c r="G18" s="104">
        <v>1.06</v>
      </c>
      <c r="H18" s="104">
        <v>0.21</v>
      </c>
      <c r="I18" s="69">
        <v>5.79</v>
      </c>
      <c r="J18" s="69">
        <v>4.26</v>
      </c>
      <c r="K18" s="69">
        <v>5.16</v>
      </c>
      <c r="L18" s="11"/>
      <c r="M18" s="7"/>
    </row>
    <row r="19" spans="1:17">
      <c r="A19" s="7"/>
      <c r="B19" s="9" t="s">
        <v>130</v>
      </c>
      <c r="C19" s="70">
        <v>0.4</v>
      </c>
      <c r="D19" s="70">
        <v>-0.01</v>
      </c>
      <c r="E19" s="70">
        <v>-0.55000000000000004</v>
      </c>
      <c r="F19" s="104">
        <v>0.5</v>
      </c>
      <c r="G19" s="104">
        <v>-0.92</v>
      </c>
      <c r="H19" s="104">
        <v>-0.6</v>
      </c>
      <c r="I19" s="70">
        <v>-0.35</v>
      </c>
      <c r="J19" s="70">
        <v>-1.97</v>
      </c>
      <c r="K19" s="70">
        <v>0.93</v>
      </c>
      <c r="L19" s="11"/>
      <c r="M19" s="7"/>
    </row>
    <row r="20" spans="1:17">
      <c r="A20" s="7"/>
      <c r="B20" s="9" t="s">
        <v>131</v>
      </c>
      <c r="C20" s="69">
        <v>0.26</v>
      </c>
      <c r="D20" s="69">
        <v>-0.09</v>
      </c>
      <c r="E20" s="69">
        <v>0.57999999999999996</v>
      </c>
      <c r="F20" s="104">
        <v>0.15</v>
      </c>
      <c r="G20" s="104">
        <v>0.31</v>
      </c>
      <c r="H20" s="104">
        <v>0.62</v>
      </c>
      <c r="I20" s="69">
        <v>2.11</v>
      </c>
      <c r="J20" s="69">
        <v>-0.49</v>
      </c>
      <c r="K20" s="69">
        <v>1.03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69">
        <v>0</v>
      </c>
      <c r="D21" s="69">
        <v>0.08</v>
      </c>
      <c r="E21" s="69">
        <v>0.12</v>
      </c>
      <c r="F21" s="104">
        <v>0.49</v>
      </c>
      <c r="G21" s="104">
        <v>0.66</v>
      </c>
      <c r="H21" s="104">
        <v>0.97</v>
      </c>
      <c r="I21" s="69">
        <v>3.43</v>
      </c>
      <c r="J21" s="69">
        <v>0.19</v>
      </c>
      <c r="K21" s="69">
        <v>0.63</v>
      </c>
      <c r="L21" s="11"/>
      <c r="M21" s="7"/>
      <c r="N21" s="17">
        <v>2009</v>
      </c>
      <c r="O21" s="80">
        <f>+C13</f>
        <v>0.7122222222222222</v>
      </c>
      <c r="P21" s="80">
        <f>+F13</f>
        <v>1.6237037037037039</v>
      </c>
      <c r="Q21" s="80">
        <f>+I13</f>
        <v>4.0426543209876549</v>
      </c>
    </row>
    <row r="22" spans="1:17">
      <c r="A22" s="7"/>
      <c r="B22" s="9" t="s">
        <v>114</v>
      </c>
      <c r="C22" s="69">
        <v>0</v>
      </c>
      <c r="D22" s="69">
        <v>-0.75</v>
      </c>
      <c r="E22" s="69">
        <v>-0.14000000000000001</v>
      </c>
      <c r="F22" s="104">
        <v>-0.43</v>
      </c>
      <c r="G22" s="104">
        <v>0.39</v>
      </c>
      <c r="H22" s="104">
        <v>0.72</v>
      </c>
      <c r="I22" s="69">
        <v>2.74</v>
      </c>
      <c r="J22" s="69">
        <v>0.21</v>
      </c>
      <c r="K22" s="69">
        <v>0.75</v>
      </c>
      <c r="L22" s="11"/>
      <c r="M22" s="7"/>
      <c r="N22" s="17">
        <v>2010</v>
      </c>
      <c r="O22" s="80">
        <f>+D13</f>
        <v>-0.28253086419753093</v>
      </c>
      <c r="P22" s="80">
        <f>+G13</f>
        <v>-4.938271604938468E-4</v>
      </c>
      <c r="Q22" s="80">
        <f>+J13</f>
        <v>1.26141975308642</v>
      </c>
    </row>
    <row r="23" spans="1:17">
      <c r="A23" s="7"/>
      <c r="B23" s="9" t="s">
        <v>115</v>
      </c>
      <c r="C23" s="70">
        <v>-4</v>
      </c>
      <c r="D23" s="70">
        <v>-3.84</v>
      </c>
      <c r="E23" s="70">
        <v>-0.1</v>
      </c>
      <c r="F23" s="104">
        <v>-3.58</v>
      </c>
      <c r="G23" s="104">
        <v>-2.54</v>
      </c>
      <c r="H23" s="104">
        <v>-0.09</v>
      </c>
      <c r="I23" s="70">
        <v>-4.58</v>
      </c>
      <c r="J23" s="70">
        <v>2.5499999999999998</v>
      </c>
      <c r="K23" s="70">
        <v>-4</v>
      </c>
      <c r="L23" s="11"/>
      <c r="M23" s="7"/>
      <c r="N23" s="17">
        <v>2011</v>
      </c>
      <c r="O23" s="80">
        <f>+E13</f>
        <v>0.44938271604938268</v>
      </c>
      <c r="P23" s="80">
        <f>+H13</f>
        <v>0.85296296296296314</v>
      </c>
      <c r="Q23" s="80">
        <f>+K13</f>
        <v>2.9762962962962964</v>
      </c>
    </row>
    <row r="24" spans="1:17">
      <c r="A24" s="7"/>
      <c r="B24" s="9" t="s">
        <v>132</v>
      </c>
      <c r="C24" s="69">
        <v>2.14</v>
      </c>
      <c r="D24" s="69">
        <v>-0.54</v>
      </c>
      <c r="E24" s="69">
        <v>0.56000000000000005</v>
      </c>
      <c r="F24" s="104">
        <v>5.7</v>
      </c>
      <c r="G24" s="104">
        <v>0.56999999999999995</v>
      </c>
      <c r="H24" s="104">
        <v>0.41</v>
      </c>
      <c r="I24" s="69">
        <v>16.489999999999998</v>
      </c>
      <c r="J24" s="69">
        <v>1.96</v>
      </c>
      <c r="K24" s="69">
        <v>1.42</v>
      </c>
      <c r="L24" s="11"/>
      <c r="M24" s="7"/>
    </row>
    <row r="25" spans="1:17">
      <c r="A25" s="7"/>
      <c r="B25" s="67" t="s">
        <v>116</v>
      </c>
      <c r="C25" s="70">
        <v>1.49</v>
      </c>
      <c r="D25" s="70">
        <v>1</v>
      </c>
      <c r="E25" s="70">
        <v>0.35</v>
      </c>
      <c r="F25" s="104">
        <v>2.8</v>
      </c>
      <c r="G25" s="104">
        <v>0.2</v>
      </c>
      <c r="H25" s="104">
        <v>0.56999999999999995</v>
      </c>
      <c r="I25" s="70">
        <v>11.77</v>
      </c>
      <c r="J25" s="70">
        <v>3.32</v>
      </c>
      <c r="K25" s="70">
        <v>19</v>
      </c>
      <c r="L25" s="11"/>
      <c r="M25" s="7"/>
    </row>
    <row r="26" spans="1:17">
      <c r="A26" s="7"/>
      <c r="B26" s="9" t="s">
        <v>117</v>
      </c>
      <c r="C26" s="69">
        <v>0.62</v>
      </c>
      <c r="D26" s="69">
        <v>0.39</v>
      </c>
      <c r="E26" s="69">
        <v>-0.56999999999999995</v>
      </c>
      <c r="F26" s="104">
        <v>0.01</v>
      </c>
      <c r="G26" s="104">
        <v>0.57999999999999996</v>
      </c>
      <c r="H26" s="104">
        <v>-0.13</v>
      </c>
      <c r="I26" s="69">
        <v>1.83</v>
      </c>
      <c r="J26" s="69">
        <v>1.38</v>
      </c>
      <c r="K26" s="69">
        <v>-3</v>
      </c>
      <c r="L26" s="11"/>
      <c r="M26" s="7"/>
    </row>
    <row r="27" spans="1:17">
      <c r="A27" s="7"/>
      <c r="B27" s="9" t="s">
        <v>118</v>
      </c>
      <c r="C27" s="69">
        <v>10.99</v>
      </c>
      <c r="D27" s="69">
        <v>-2.57</v>
      </c>
      <c r="E27" s="69">
        <v>5.47</v>
      </c>
      <c r="F27" s="104">
        <v>12.71</v>
      </c>
      <c r="G27" s="104">
        <v>-0.83</v>
      </c>
      <c r="H27" s="104">
        <v>12.02</v>
      </c>
      <c r="I27" s="69">
        <v>-6.82</v>
      </c>
      <c r="J27" s="69">
        <v>-14.14</v>
      </c>
      <c r="K27" s="69">
        <v>23.41</v>
      </c>
      <c r="L27" s="11"/>
      <c r="M27" s="7"/>
    </row>
    <row r="28" spans="1:17">
      <c r="A28" s="7"/>
      <c r="B28" s="9" t="s">
        <v>119</v>
      </c>
      <c r="C28" s="69">
        <v>0.4</v>
      </c>
      <c r="D28" s="69">
        <v>-0.87</v>
      </c>
      <c r="E28" s="69">
        <v>1.1499999999999999</v>
      </c>
      <c r="F28" s="104">
        <v>1.75</v>
      </c>
      <c r="G28" s="104">
        <v>1.19</v>
      </c>
      <c r="H28" s="104">
        <v>1.85</v>
      </c>
      <c r="I28" s="69">
        <v>7.47</v>
      </c>
      <c r="J28" s="69">
        <v>7.76</v>
      </c>
      <c r="K28" s="69">
        <v>9.26</v>
      </c>
      <c r="L28" s="11"/>
      <c r="M28" s="7"/>
    </row>
    <row r="29" spans="1:17">
      <c r="A29" s="7"/>
      <c r="B29" s="67" t="s">
        <v>120</v>
      </c>
      <c r="C29" s="70">
        <v>-0.03</v>
      </c>
      <c r="D29" s="70">
        <v>-0.24</v>
      </c>
      <c r="E29" s="70">
        <v>-0.88</v>
      </c>
      <c r="F29" s="104">
        <v>1.97</v>
      </c>
      <c r="G29" s="104">
        <v>-1.39</v>
      </c>
      <c r="H29" s="104">
        <v>-2.2599999999999998</v>
      </c>
      <c r="I29" s="70">
        <v>13.53</v>
      </c>
      <c r="J29" s="70">
        <v>2.2400000000000002</v>
      </c>
      <c r="K29" s="70">
        <v>-1.66</v>
      </c>
      <c r="L29" s="11"/>
      <c r="M29" s="7"/>
    </row>
    <row r="30" spans="1:17">
      <c r="A30" s="7"/>
      <c r="B30" s="9" t="s">
        <v>133</v>
      </c>
      <c r="C30" s="70">
        <v>0.77</v>
      </c>
      <c r="D30" s="70">
        <v>0.49</v>
      </c>
      <c r="E30" s="70">
        <v>-0.02</v>
      </c>
      <c r="F30" s="104">
        <v>-0.01</v>
      </c>
      <c r="G30" s="104">
        <v>-0.61</v>
      </c>
      <c r="H30" s="104">
        <v>0.92</v>
      </c>
      <c r="I30" s="70">
        <v>2.5299999999999998</v>
      </c>
      <c r="J30" s="70">
        <v>-2.63</v>
      </c>
      <c r="K30" s="70">
        <v>2.85</v>
      </c>
      <c r="L30" s="11"/>
      <c r="M30" s="7"/>
    </row>
    <row r="31" spans="1:17">
      <c r="A31" s="7"/>
      <c r="B31" s="9" t="s">
        <v>121</v>
      </c>
      <c r="C31" s="69">
        <v>1.03</v>
      </c>
      <c r="D31" s="69">
        <v>-0.38</v>
      </c>
      <c r="E31" s="69">
        <v>0.26</v>
      </c>
      <c r="F31" s="104">
        <v>2.61</v>
      </c>
      <c r="G31" s="104">
        <v>-2.23</v>
      </c>
      <c r="H31" s="104">
        <v>-0.96</v>
      </c>
      <c r="I31" s="69">
        <v>0.03</v>
      </c>
      <c r="J31" s="69">
        <v>1.74</v>
      </c>
      <c r="K31" s="69">
        <v>-4.63</v>
      </c>
      <c r="L31" s="11"/>
      <c r="M31" s="7"/>
    </row>
    <row r="32" spans="1:17">
      <c r="A32" s="7"/>
      <c r="B32" s="67" t="s">
        <v>134</v>
      </c>
      <c r="C32" s="70">
        <v>0.51</v>
      </c>
      <c r="D32" s="70">
        <v>-1.55</v>
      </c>
      <c r="E32" s="70">
        <v>-0.63</v>
      </c>
      <c r="F32" s="104">
        <v>2.21</v>
      </c>
      <c r="G32" s="104">
        <v>-3.85</v>
      </c>
      <c r="H32" s="104">
        <v>-1.1399999999999999</v>
      </c>
      <c r="I32" s="70">
        <v>10.39</v>
      </c>
      <c r="J32" s="70">
        <v>-3.08</v>
      </c>
      <c r="K32" s="70">
        <v>3.74</v>
      </c>
      <c r="L32" s="11"/>
      <c r="M32" s="7"/>
    </row>
    <row r="33" spans="1:17">
      <c r="A33" s="7"/>
      <c r="B33" s="9" t="s">
        <v>122</v>
      </c>
      <c r="C33" s="69">
        <v>1.1499999999999999</v>
      </c>
      <c r="D33" s="69">
        <v>0.03</v>
      </c>
      <c r="E33" s="69">
        <v>-0.17</v>
      </c>
      <c r="F33" s="104">
        <v>0.65</v>
      </c>
      <c r="G33" s="104">
        <v>0.37</v>
      </c>
      <c r="H33" s="104">
        <v>-1.02</v>
      </c>
      <c r="I33" s="69">
        <v>0.7</v>
      </c>
      <c r="J33" s="69">
        <v>1.1100000000000001</v>
      </c>
      <c r="K33" s="69">
        <v>-3.13</v>
      </c>
      <c r="L33" s="11"/>
      <c r="M33" s="7"/>
    </row>
    <row r="34" spans="1:17">
      <c r="A34" s="7"/>
      <c r="B34" s="9" t="s">
        <v>135</v>
      </c>
      <c r="C34" s="69">
        <v>-0.16</v>
      </c>
      <c r="D34" s="69">
        <v>0.4</v>
      </c>
      <c r="E34" s="69">
        <v>0.01</v>
      </c>
      <c r="F34" s="104">
        <v>0.89</v>
      </c>
      <c r="G34" s="104">
        <v>-4.5599999999999996</v>
      </c>
      <c r="H34" s="104">
        <v>-0.67</v>
      </c>
      <c r="I34" s="69">
        <v>5.41</v>
      </c>
      <c r="J34" s="69">
        <v>-2.37</v>
      </c>
      <c r="K34" s="69">
        <v>-0.34</v>
      </c>
      <c r="L34" s="11"/>
      <c r="M34" s="7"/>
    </row>
    <row r="35" spans="1:17" s="17" customFormat="1">
      <c r="A35" s="7"/>
      <c r="B35" s="9" t="s">
        <v>123</v>
      </c>
      <c r="C35" s="69">
        <v>-0.33</v>
      </c>
      <c r="D35" s="69">
        <v>0.02</v>
      </c>
      <c r="E35" s="69">
        <v>-0.85</v>
      </c>
      <c r="F35" s="104">
        <v>2.46</v>
      </c>
      <c r="G35" s="104">
        <v>2.21</v>
      </c>
      <c r="H35" s="104">
        <v>-0.71</v>
      </c>
      <c r="I35" s="69">
        <v>8.09</v>
      </c>
      <c r="J35" s="69">
        <v>2.95</v>
      </c>
      <c r="K35" s="69">
        <v>0.78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69">
        <v>0</v>
      </c>
      <c r="D36" s="69">
        <v>0</v>
      </c>
      <c r="E36" s="69">
        <v>0.77</v>
      </c>
      <c r="F36" s="104">
        <v>0</v>
      </c>
      <c r="G36" s="104">
        <v>0</v>
      </c>
      <c r="H36" s="104">
        <v>0.77</v>
      </c>
      <c r="I36" s="69">
        <v>0</v>
      </c>
      <c r="J36" s="69">
        <v>3.24</v>
      </c>
      <c r="K36" s="69">
        <v>0.22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69">
        <v>0</v>
      </c>
      <c r="D37" s="69">
        <v>-0.24</v>
      </c>
      <c r="E37" s="69">
        <v>0.71</v>
      </c>
      <c r="F37" s="104">
        <v>0.45</v>
      </c>
      <c r="G37" s="104">
        <v>-0.45</v>
      </c>
      <c r="H37" s="104">
        <v>0.36</v>
      </c>
      <c r="I37" s="69">
        <v>1.61</v>
      </c>
      <c r="J37" s="69">
        <v>0.89</v>
      </c>
      <c r="K37" s="69">
        <v>-0.38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69">
        <v>7.0000000000000007E-2</v>
      </c>
      <c r="D38" s="69">
        <v>1.05</v>
      </c>
      <c r="E38" s="69">
        <v>2.72</v>
      </c>
      <c r="F38" s="104">
        <v>0.4</v>
      </c>
      <c r="G38" s="104">
        <v>2.9</v>
      </c>
      <c r="H38" s="104">
        <v>4.91</v>
      </c>
      <c r="I38" s="69">
        <v>-0.47</v>
      </c>
      <c r="J38" s="69">
        <v>2.81</v>
      </c>
      <c r="K38" s="69">
        <v>9.09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69">
        <v>1.84</v>
      </c>
      <c r="D39" s="69">
        <v>-0.94</v>
      </c>
      <c r="E39" s="69">
        <v>1.3</v>
      </c>
      <c r="F39" s="104">
        <v>4.38</v>
      </c>
      <c r="G39" s="104">
        <v>1.17</v>
      </c>
      <c r="H39" s="104">
        <v>3.44</v>
      </c>
      <c r="I39" s="69">
        <v>6.17</v>
      </c>
      <c r="J39" s="69">
        <v>4.5199999999999996</v>
      </c>
      <c r="K39" s="69">
        <v>7.51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69">
        <v>0.5</v>
      </c>
      <c r="D40" s="69">
        <v>0.3116666666666667</v>
      </c>
      <c r="E40" s="69">
        <v>-1.6666666666666673E-2</v>
      </c>
      <c r="F40" s="104">
        <v>1.5999999999999999</v>
      </c>
      <c r="G40" s="104">
        <v>1.1566666666666665</v>
      </c>
      <c r="H40" s="104">
        <v>0.03</v>
      </c>
      <c r="I40" s="69">
        <v>2.4616666666666664</v>
      </c>
      <c r="J40" s="69">
        <v>2.5383333333333336</v>
      </c>
      <c r="K40" s="69">
        <v>0.22999999999999998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AVERAGE(C14:C34)</f>
        <v>0.2047619047619047</v>
      </c>
      <c r="D13" s="72">
        <f t="shared" ref="D13:K13" si="0">AVERAGE(D14:D34)</f>
        <v>-0.11000000000000004</v>
      </c>
      <c r="E13" s="72">
        <f t="shared" si="0"/>
        <v>-8.8571428571428537E-2</v>
      </c>
      <c r="F13" s="72">
        <f t="shared" si="0"/>
        <v>-0.19714285714285726</v>
      </c>
      <c r="G13" s="72">
        <f t="shared" si="0"/>
        <v>0.15952380952380954</v>
      </c>
      <c r="H13" s="72">
        <f t="shared" si="0"/>
        <v>4.0952380952380983E-2</v>
      </c>
      <c r="I13" s="72">
        <f t="shared" si="0"/>
        <v>6.0476190476190454E-2</v>
      </c>
      <c r="J13" s="72">
        <f t="shared" si="0"/>
        <v>0.6495238095238095</v>
      </c>
      <c r="K13" s="72">
        <f t="shared" si="0"/>
        <v>-0.35666666666666663</v>
      </c>
      <c r="L13" s="11"/>
      <c r="M13" s="7"/>
    </row>
    <row r="14" spans="1:15">
      <c r="A14" s="7"/>
      <c r="B14" s="9" t="s">
        <v>138</v>
      </c>
      <c r="C14" s="69">
        <v>1.58</v>
      </c>
      <c r="D14" s="69">
        <v>-0.44</v>
      </c>
      <c r="E14" s="69">
        <v>-0.97</v>
      </c>
      <c r="F14" s="104">
        <v>-0.92</v>
      </c>
      <c r="G14" s="104">
        <v>-0.26</v>
      </c>
      <c r="H14" s="104">
        <v>-0.93</v>
      </c>
      <c r="I14" s="69">
        <v>-2.66</v>
      </c>
      <c r="J14" s="69">
        <v>-4.8099999999999996</v>
      </c>
      <c r="K14" s="69">
        <v>-2.44</v>
      </c>
      <c r="L14" s="11"/>
      <c r="M14" s="7"/>
    </row>
    <row r="15" spans="1:15">
      <c r="A15" s="7"/>
      <c r="B15" s="9" t="s">
        <v>139</v>
      </c>
      <c r="C15" s="70">
        <v>0.85</v>
      </c>
      <c r="D15" s="70">
        <v>-1.4</v>
      </c>
      <c r="E15" s="70">
        <v>-1.78</v>
      </c>
      <c r="F15" s="104">
        <v>0.74</v>
      </c>
      <c r="G15" s="104">
        <v>-1.81</v>
      </c>
      <c r="H15" s="104">
        <v>-2.08</v>
      </c>
      <c r="I15" s="70">
        <v>1.08</v>
      </c>
      <c r="J15" s="70">
        <v>-2.23</v>
      </c>
      <c r="K15" s="70">
        <v>-4</v>
      </c>
      <c r="L15" s="11"/>
      <c r="M15" s="7"/>
      <c r="N15" s="17" t="s">
        <v>66</v>
      </c>
      <c r="O15" s="66">
        <f>+K13*-1</f>
        <v>0.35666666666666663</v>
      </c>
    </row>
    <row r="16" spans="1:15">
      <c r="A16" s="7"/>
      <c r="B16" s="9" t="s">
        <v>143</v>
      </c>
      <c r="C16" s="71">
        <v>0.83</v>
      </c>
      <c r="D16" s="71">
        <v>-0.68</v>
      </c>
      <c r="E16" s="71">
        <v>0.64</v>
      </c>
      <c r="F16" s="105">
        <v>0.19</v>
      </c>
      <c r="G16" s="105">
        <v>-0.66</v>
      </c>
      <c r="H16" s="105">
        <v>0.75</v>
      </c>
      <c r="I16" s="71">
        <v>0.11</v>
      </c>
      <c r="J16" s="71">
        <v>-0.08</v>
      </c>
      <c r="K16" s="69">
        <v>1.87</v>
      </c>
      <c r="L16" s="11"/>
      <c r="M16" s="7"/>
      <c r="N16" s="17" t="s">
        <v>48</v>
      </c>
      <c r="O16" s="18">
        <f>100-O15</f>
        <v>99.643333333333331</v>
      </c>
    </row>
    <row r="17" spans="1:17">
      <c r="A17" s="7"/>
      <c r="B17" s="9" t="s">
        <v>144</v>
      </c>
      <c r="C17" s="69">
        <v>0.87</v>
      </c>
      <c r="D17" s="69">
        <v>-1.1299999999999999</v>
      </c>
      <c r="E17" s="69">
        <v>-0.19</v>
      </c>
      <c r="F17" s="104">
        <v>-0.34</v>
      </c>
      <c r="G17" s="104">
        <v>-0.91</v>
      </c>
      <c r="H17" s="104">
        <v>-1.06</v>
      </c>
      <c r="I17" s="69">
        <v>0.81</v>
      </c>
      <c r="J17" s="69">
        <v>-4.18</v>
      </c>
      <c r="K17" s="69">
        <v>-0.62</v>
      </c>
      <c r="L17" s="11"/>
      <c r="M17" s="7"/>
    </row>
    <row r="18" spans="1:17">
      <c r="A18" s="7"/>
      <c r="B18" s="9" t="s">
        <v>145</v>
      </c>
      <c r="C18" s="69">
        <v>-0.45</v>
      </c>
      <c r="D18" s="69">
        <v>-0.67</v>
      </c>
      <c r="E18" s="69">
        <v>-0.34</v>
      </c>
      <c r="F18" s="104">
        <v>0.02</v>
      </c>
      <c r="G18" s="104">
        <v>0.49</v>
      </c>
      <c r="H18" s="104">
        <v>-1.1000000000000001</v>
      </c>
      <c r="I18" s="69">
        <v>1.96</v>
      </c>
      <c r="J18" s="69">
        <v>0.68</v>
      </c>
      <c r="K18" s="69">
        <v>-2.69</v>
      </c>
      <c r="L18" s="11"/>
      <c r="M18" s="7"/>
    </row>
    <row r="19" spans="1:17">
      <c r="A19" s="7"/>
      <c r="B19" s="9" t="s">
        <v>146</v>
      </c>
      <c r="C19" s="70">
        <v>0.04</v>
      </c>
      <c r="D19" s="70">
        <v>0.15</v>
      </c>
      <c r="E19" s="70">
        <v>0.12</v>
      </c>
      <c r="F19" s="104">
        <v>0.34</v>
      </c>
      <c r="G19" s="104">
        <v>0.83</v>
      </c>
      <c r="H19" s="104">
        <v>-0.13</v>
      </c>
      <c r="I19" s="70">
        <v>0.83</v>
      </c>
      <c r="J19" s="70">
        <v>-1.0900000000000001</v>
      </c>
      <c r="K19" s="70">
        <v>-0.41</v>
      </c>
      <c r="L19" s="11"/>
      <c r="M19" s="7"/>
    </row>
    <row r="20" spans="1:17">
      <c r="A20" s="7"/>
      <c r="B20" s="9" t="s">
        <v>176</v>
      </c>
      <c r="C20" s="69">
        <v>-0.33</v>
      </c>
      <c r="D20" s="69">
        <v>-0.43</v>
      </c>
      <c r="E20" s="69">
        <v>0.22</v>
      </c>
      <c r="F20" s="104">
        <v>-0.69</v>
      </c>
      <c r="G20" s="104">
        <v>-0.45</v>
      </c>
      <c r="H20" s="104">
        <v>1.1000000000000001</v>
      </c>
      <c r="I20" s="69">
        <v>-2.64</v>
      </c>
      <c r="J20" s="69">
        <v>0.19</v>
      </c>
      <c r="K20" s="69">
        <v>1.74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69">
        <v>0.59</v>
      </c>
      <c r="D21" s="69">
        <v>0</v>
      </c>
      <c r="E21" s="69">
        <v>0.01</v>
      </c>
      <c r="F21" s="104">
        <v>0.04</v>
      </c>
      <c r="G21" s="104">
        <v>0.4</v>
      </c>
      <c r="H21" s="104">
        <v>0.61</v>
      </c>
      <c r="I21" s="69">
        <v>-1.93</v>
      </c>
      <c r="J21" s="69">
        <v>3.31</v>
      </c>
      <c r="K21" s="69">
        <v>1.23</v>
      </c>
      <c r="L21" s="11"/>
      <c r="M21" s="7"/>
      <c r="N21" s="17">
        <v>2009</v>
      </c>
      <c r="O21" s="80">
        <f>+C13</f>
        <v>0.2047619047619047</v>
      </c>
      <c r="P21" s="80">
        <f>+F13</f>
        <v>-0.19714285714285726</v>
      </c>
      <c r="Q21" s="80">
        <f>+I13</f>
        <v>6.0476190476190454E-2</v>
      </c>
    </row>
    <row r="22" spans="1:17">
      <c r="A22" s="7"/>
      <c r="B22" s="9" t="s">
        <v>250</v>
      </c>
      <c r="C22" s="69">
        <v>0.3</v>
      </c>
      <c r="D22" s="69">
        <v>0.84</v>
      </c>
      <c r="E22" s="69">
        <v>0.45</v>
      </c>
      <c r="F22" s="104">
        <v>2.48</v>
      </c>
      <c r="G22" s="104">
        <v>2.02</v>
      </c>
      <c r="H22" s="104">
        <v>2.78</v>
      </c>
      <c r="I22" s="69">
        <v>7.26</v>
      </c>
      <c r="J22" s="69">
        <v>3.42</v>
      </c>
      <c r="K22" s="69">
        <v>3.25</v>
      </c>
      <c r="L22" s="11"/>
      <c r="M22" s="7"/>
      <c r="N22" s="17">
        <v>2010</v>
      </c>
      <c r="O22" s="80">
        <f>+D13</f>
        <v>-0.11000000000000004</v>
      </c>
      <c r="P22" s="80">
        <f>+G13</f>
        <v>0.15952380952380954</v>
      </c>
      <c r="Q22" s="80">
        <f>+J13</f>
        <v>0.6495238095238095</v>
      </c>
    </row>
    <row r="23" spans="1:17">
      <c r="A23" s="7"/>
      <c r="B23" s="9" t="s">
        <v>140</v>
      </c>
      <c r="C23" s="70">
        <v>-1.07</v>
      </c>
      <c r="D23" s="70">
        <v>0.34</v>
      </c>
      <c r="E23" s="70">
        <v>0.28999999999999998</v>
      </c>
      <c r="F23" s="104">
        <v>-3.26</v>
      </c>
      <c r="G23" s="104">
        <v>-0.39</v>
      </c>
      <c r="H23" s="104">
        <v>-0.11</v>
      </c>
      <c r="I23" s="70">
        <v>-3.92</v>
      </c>
      <c r="J23" s="70">
        <v>-0.9</v>
      </c>
      <c r="K23" s="70">
        <v>0.27</v>
      </c>
      <c r="L23" s="11"/>
      <c r="M23" s="7"/>
      <c r="N23" s="17">
        <v>2011</v>
      </c>
      <c r="O23" s="80">
        <f>+E13</f>
        <v>-8.8571428571428537E-2</v>
      </c>
      <c r="P23" s="80">
        <f>+H13</f>
        <v>4.0952380952380983E-2</v>
      </c>
      <c r="Q23" s="80">
        <f>+K13</f>
        <v>-0.35666666666666663</v>
      </c>
    </row>
    <row r="24" spans="1:17">
      <c r="A24" s="7"/>
      <c r="B24" s="9" t="s">
        <v>178</v>
      </c>
      <c r="C24" s="69">
        <v>0.19</v>
      </c>
      <c r="D24" s="69">
        <v>-0.19</v>
      </c>
      <c r="E24" s="69">
        <v>-0.26</v>
      </c>
      <c r="F24" s="104">
        <v>0.25</v>
      </c>
      <c r="G24" s="104">
        <v>-0.62</v>
      </c>
      <c r="H24" s="104">
        <v>-1.19</v>
      </c>
      <c r="I24" s="69">
        <v>-4.29</v>
      </c>
      <c r="J24" s="69">
        <v>-1.29</v>
      </c>
      <c r="K24" s="69">
        <v>-4.8099999999999996</v>
      </c>
      <c r="L24" s="11"/>
      <c r="M24" s="7"/>
    </row>
    <row r="25" spans="1:17">
      <c r="A25" s="7"/>
      <c r="B25" s="67" t="s">
        <v>179</v>
      </c>
      <c r="C25" s="70">
        <v>2.0699999999999998</v>
      </c>
      <c r="D25" s="70">
        <v>0.2</v>
      </c>
      <c r="E25" s="70">
        <v>-1.76</v>
      </c>
      <c r="F25" s="104">
        <v>7.0000000000000007E-2</v>
      </c>
      <c r="G25" s="104">
        <v>0.26</v>
      </c>
      <c r="H25" s="104">
        <v>-0.95</v>
      </c>
      <c r="I25" s="70">
        <v>0.4</v>
      </c>
      <c r="J25" s="70">
        <v>-0.64</v>
      </c>
      <c r="K25" s="70">
        <v>-1.88</v>
      </c>
      <c r="L25" s="11"/>
      <c r="M25" s="7"/>
    </row>
    <row r="26" spans="1:17">
      <c r="A26" s="7"/>
      <c r="B26" s="9" t="s">
        <v>229</v>
      </c>
      <c r="C26" s="70">
        <v>-0.84</v>
      </c>
      <c r="D26" s="70">
        <v>-2.16</v>
      </c>
      <c r="E26" s="70">
        <v>-0.38</v>
      </c>
      <c r="F26" s="104">
        <v>-3.03</v>
      </c>
      <c r="G26" s="104">
        <v>-1.08</v>
      </c>
      <c r="H26" s="104">
        <v>-2.0499999999999998</v>
      </c>
      <c r="I26" s="70">
        <v>-2.94</v>
      </c>
      <c r="J26" s="70">
        <v>2.54</v>
      </c>
      <c r="K26" s="70">
        <v>-4.2</v>
      </c>
      <c r="L26" s="11"/>
      <c r="M26" s="7"/>
    </row>
    <row r="27" spans="1:17">
      <c r="A27" s="7"/>
      <c r="B27" s="9" t="s">
        <v>147</v>
      </c>
      <c r="C27" s="69">
        <v>-0.7</v>
      </c>
      <c r="D27" s="69">
        <v>0.46</v>
      </c>
      <c r="E27" s="69">
        <v>0.56000000000000005</v>
      </c>
      <c r="F27" s="104">
        <v>-1.1599999999999999</v>
      </c>
      <c r="G27" s="104">
        <v>0.99</v>
      </c>
      <c r="H27" s="104">
        <v>1.2</v>
      </c>
      <c r="I27" s="69">
        <v>-1.19</v>
      </c>
      <c r="J27" s="69">
        <v>2.63</v>
      </c>
      <c r="K27" s="69">
        <v>-3.01</v>
      </c>
      <c r="L27" s="11"/>
      <c r="M27" s="7"/>
    </row>
    <row r="28" spans="1:17">
      <c r="A28" s="7"/>
      <c r="B28" s="9" t="s">
        <v>148</v>
      </c>
      <c r="C28" s="69">
        <v>-0.26</v>
      </c>
      <c r="D28" s="69">
        <v>-0.46</v>
      </c>
      <c r="E28" s="69">
        <v>0.05</v>
      </c>
      <c r="F28" s="104">
        <v>-2.34</v>
      </c>
      <c r="G28" s="104">
        <v>-2.76</v>
      </c>
      <c r="H28" s="104">
        <v>-1.5</v>
      </c>
      <c r="I28" s="69">
        <v>-1.8</v>
      </c>
      <c r="J28" s="69">
        <v>-3.79</v>
      </c>
      <c r="K28" s="69">
        <v>-2.59</v>
      </c>
      <c r="L28" s="11"/>
      <c r="M28" s="7"/>
    </row>
    <row r="29" spans="1:17">
      <c r="A29" s="7"/>
      <c r="B29" s="9" t="s">
        <v>149</v>
      </c>
      <c r="C29" s="69">
        <v>-1.67</v>
      </c>
      <c r="D29" s="69">
        <v>0.43</v>
      </c>
      <c r="E29" s="69">
        <v>-0.71</v>
      </c>
      <c r="F29" s="104">
        <v>-2.23</v>
      </c>
      <c r="G29" s="104">
        <v>1.1399999999999999</v>
      </c>
      <c r="H29" s="104">
        <v>0.16</v>
      </c>
      <c r="I29" s="69">
        <v>-4.25</v>
      </c>
      <c r="J29" s="69">
        <v>0.96</v>
      </c>
      <c r="K29" s="69">
        <v>0.08</v>
      </c>
      <c r="L29" s="11"/>
      <c r="M29" s="7"/>
    </row>
    <row r="30" spans="1:17">
      <c r="A30" s="7"/>
      <c r="B30" s="9" t="s">
        <v>226</v>
      </c>
      <c r="C30" s="69">
        <v>0.21</v>
      </c>
      <c r="D30" s="69">
        <v>0.19</v>
      </c>
      <c r="E30" s="69">
        <v>0.61</v>
      </c>
      <c r="F30" s="104">
        <v>0.19</v>
      </c>
      <c r="G30" s="104">
        <v>0.46</v>
      </c>
      <c r="H30" s="104">
        <v>1.25</v>
      </c>
      <c r="I30" s="69">
        <v>3.14</v>
      </c>
      <c r="J30" s="69">
        <v>2.77</v>
      </c>
      <c r="K30" s="69">
        <v>1.19</v>
      </c>
      <c r="L30" s="11"/>
      <c r="M30" s="7"/>
    </row>
    <row r="31" spans="1:17">
      <c r="A31" s="7"/>
      <c r="B31" s="67" t="s">
        <v>251</v>
      </c>
      <c r="C31" s="70">
        <v>1.75</v>
      </c>
      <c r="D31" s="70">
        <v>0.1</v>
      </c>
      <c r="E31" s="70">
        <v>0.57999999999999996</v>
      </c>
      <c r="F31" s="104">
        <v>1.94</v>
      </c>
      <c r="G31" s="104">
        <v>0.21</v>
      </c>
      <c r="H31" s="104">
        <v>0.17</v>
      </c>
      <c r="I31" s="70">
        <v>-2.19</v>
      </c>
      <c r="J31" s="70">
        <v>5.04</v>
      </c>
      <c r="K31" s="70">
        <v>2.25</v>
      </c>
      <c r="L31" s="11"/>
      <c r="M31" s="7"/>
    </row>
    <row r="32" spans="1:17">
      <c r="A32" s="7"/>
      <c r="B32" s="9" t="s">
        <v>141</v>
      </c>
      <c r="C32" s="70">
        <v>0.34</v>
      </c>
      <c r="D32" s="70">
        <v>0.02</v>
      </c>
      <c r="E32" s="70">
        <v>0.05</v>
      </c>
      <c r="F32" s="104">
        <v>0.52</v>
      </c>
      <c r="G32" s="104">
        <v>0.14000000000000001</v>
      </c>
      <c r="H32" s="104">
        <v>1.22</v>
      </c>
      <c r="I32" s="70">
        <v>1.9</v>
      </c>
      <c r="J32" s="70">
        <v>1.93</v>
      </c>
      <c r="K32" s="70">
        <v>1.65</v>
      </c>
      <c r="L32" s="11"/>
      <c r="M32" s="7"/>
    </row>
    <row r="33" spans="1:17">
      <c r="A33" s="7"/>
      <c r="B33" s="9" t="s">
        <v>142</v>
      </c>
      <c r="C33" s="69">
        <v>0</v>
      </c>
      <c r="D33" s="69">
        <v>0</v>
      </c>
      <c r="E33" s="69">
        <v>0.86</v>
      </c>
      <c r="F33" s="104">
        <v>2.11</v>
      </c>
      <c r="G33" s="104">
        <v>-2.5099999999999998</v>
      </c>
      <c r="H33" s="104">
        <v>2.5499999999999998</v>
      </c>
      <c r="I33" s="69">
        <v>5.8</v>
      </c>
      <c r="J33" s="69">
        <v>-1.36</v>
      </c>
      <c r="K33" s="69">
        <v>5.08</v>
      </c>
      <c r="L33" s="11"/>
      <c r="M33" s="7"/>
    </row>
    <row r="34" spans="1:17">
      <c r="A34" s="7"/>
      <c r="B34" s="67" t="s">
        <v>252</v>
      </c>
      <c r="C34" s="70">
        <v>0</v>
      </c>
      <c r="D34" s="70">
        <v>2.52</v>
      </c>
      <c r="E34" s="70">
        <v>0.09</v>
      </c>
      <c r="F34" s="104">
        <v>0.94</v>
      </c>
      <c r="G34" s="104">
        <v>7.86</v>
      </c>
      <c r="H34" s="104">
        <v>0.17</v>
      </c>
      <c r="I34" s="70">
        <v>5.79</v>
      </c>
      <c r="J34" s="70">
        <v>10.54</v>
      </c>
      <c r="K34" s="70">
        <v>0.55000000000000004</v>
      </c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>
      <c r="A44" s="7"/>
      <c r="B44" s="9"/>
      <c r="C44" s="92"/>
      <c r="D44" s="92"/>
      <c r="E44" s="92"/>
      <c r="F44" s="92"/>
      <c r="G44" s="92"/>
      <c r="H44" s="92"/>
      <c r="I44" s="92"/>
      <c r="J44" s="92"/>
      <c r="K44" s="92"/>
      <c r="L44" s="11"/>
      <c r="M44" s="7"/>
    </row>
    <row r="45" spans="1:17">
      <c r="A45" s="7"/>
      <c r="B45" s="9"/>
      <c r="C45" s="92"/>
      <c r="D45" s="92"/>
      <c r="E45" s="92"/>
      <c r="F45" s="92"/>
      <c r="G45" s="92"/>
      <c r="H45" s="92"/>
      <c r="I45" s="92"/>
      <c r="J45" s="92"/>
      <c r="K45" s="92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AVERAGE(C14:C24)</f>
        <v>0.97272727272727266</v>
      </c>
      <c r="D13" s="72">
        <f t="shared" ref="D13:K13" si="0">AVERAGE(D14:D24)</f>
        <v>0.4563636363636363</v>
      </c>
      <c r="E13" s="72">
        <f t="shared" si="0"/>
        <v>0.50636363636363635</v>
      </c>
      <c r="F13" s="72">
        <f t="shared" si="0"/>
        <v>3.6054545454545459</v>
      </c>
      <c r="G13" s="72">
        <f t="shared" si="0"/>
        <v>2.433636363636364</v>
      </c>
      <c r="H13" s="72">
        <f t="shared" si="0"/>
        <v>2.4118181818181812</v>
      </c>
      <c r="I13" s="72">
        <f t="shared" si="0"/>
        <v>5.0154545454545447</v>
      </c>
      <c r="J13" s="72">
        <f t="shared" si="0"/>
        <v>3.7990909090909089</v>
      </c>
      <c r="K13" s="72">
        <f t="shared" si="0"/>
        <v>3.5890909090909093</v>
      </c>
      <c r="L13" s="11"/>
      <c r="M13" s="7"/>
    </row>
    <row r="14" spans="1:15">
      <c r="A14" s="7"/>
      <c r="B14" s="9" t="s">
        <v>180</v>
      </c>
      <c r="C14" s="69">
        <v>-0.16</v>
      </c>
      <c r="D14" s="69">
        <v>-0.49</v>
      </c>
      <c r="E14" s="69">
        <v>0</v>
      </c>
      <c r="F14" s="104">
        <v>0.95</v>
      </c>
      <c r="G14" s="104">
        <v>-3.24</v>
      </c>
      <c r="H14" s="104">
        <v>1.23</v>
      </c>
      <c r="I14" s="69">
        <v>1.1200000000000001</v>
      </c>
      <c r="J14" s="69">
        <v>-1.98</v>
      </c>
      <c r="K14" s="69">
        <v>1.34</v>
      </c>
      <c r="L14" s="11"/>
      <c r="M14" s="7"/>
    </row>
    <row r="15" spans="1:15">
      <c r="A15" s="7"/>
      <c r="B15" s="9" t="s">
        <v>150</v>
      </c>
      <c r="C15" s="70">
        <v>0.73</v>
      </c>
      <c r="D15" s="70">
        <v>0.11</v>
      </c>
      <c r="E15" s="70">
        <v>0.11</v>
      </c>
      <c r="F15" s="104">
        <v>4.91</v>
      </c>
      <c r="G15" s="104">
        <v>3.41</v>
      </c>
      <c r="H15" s="104">
        <v>2.21</v>
      </c>
      <c r="I15" s="70">
        <v>8.1199999999999992</v>
      </c>
      <c r="J15" s="70">
        <v>6.45</v>
      </c>
      <c r="K15" s="70">
        <v>4.8600000000000003</v>
      </c>
      <c r="L15" s="11"/>
      <c r="M15" s="7"/>
      <c r="N15" s="17" t="s">
        <v>66</v>
      </c>
      <c r="O15" s="66">
        <f>+K13</f>
        <v>3.5890909090909093</v>
      </c>
    </row>
    <row r="16" spans="1:15">
      <c r="A16" s="7"/>
      <c r="B16" s="9" t="s">
        <v>181</v>
      </c>
      <c r="C16" s="71">
        <v>1.82</v>
      </c>
      <c r="D16" s="71">
        <v>0.46</v>
      </c>
      <c r="E16" s="71">
        <v>0.76</v>
      </c>
      <c r="F16" s="105">
        <v>4.7</v>
      </c>
      <c r="G16" s="105">
        <v>2.77</v>
      </c>
      <c r="H16" s="105">
        <v>3.71</v>
      </c>
      <c r="I16" s="71">
        <v>7.47</v>
      </c>
      <c r="J16" s="71">
        <v>4.57</v>
      </c>
      <c r="K16" s="69">
        <v>4.28</v>
      </c>
      <c r="L16" s="11"/>
      <c r="M16" s="7"/>
      <c r="N16" s="17" t="s">
        <v>49</v>
      </c>
      <c r="O16" s="18">
        <f>100-O15</f>
        <v>96.410909090909087</v>
      </c>
    </row>
    <row r="17" spans="1:17">
      <c r="A17" s="7"/>
      <c r="B17" s="9" t="s">
        <v>182</v>
      </c>
      <c r="C17" s="69">
        <v>1.29</v>
      </c>
      <c r="D17" s="69">
        <v>0.49</v>
      </c>
      <c r="E17" s="69">
        <v>1.05</v>
      </c>
      <c r="F17" s="104">
        <v>2.41</v>
      </c>
      <c r="G17" s="104">
        <v>0.53</v>
      </c>
      <c r="H17" s="104">
        <v>2.86</v>
      </c>
      <c r="I17" s="69">
        <v>4.41</v>
      </c>
      <c r="J17" s="69">
        <v>2.23</v>
      </c>
      <c r="K17" s="69">
        <v>3.87</v>
      </c>
      <c r="L17" s="11"/>
      <c r="M17" s="7"/>
    </row>
    <row r="18" spans="1:17">
      <c r="A18" s="7"/>
      <c r="B18" s="9" t="s">
        <v>151</v>
      </c>
      <c r="C18" s="69">
        <v>1.4</v>
      </c>
      <c r="D18" s="69">
        <v>1.27</v>
      </c>
      <c r="E18" s="69">
        <v>1.28</v>
      </c>
      <c r="F18" s="104">
        <v>4.57</v>
      </c>
      <c r="G18" s="104">
        <v>2.52</v>
      </c>
      <c r="H18" s="104">
        <v>3.14</v>
      </c>
      <c r="I18" s="69">
        <v>6.9</v>
      </c>
      <c r="J18" s="69">
        <v>5.29</v>
      </c>
      <c r="K18" s="69">
        <v>4.17</v>
      </c>
      <c r="L18" s="11"/>
      <c r="M18" s="7"/>
    </row>
    <row r="19" spans="1:17">
      <c r="A19" s="7"/>
      <c r="B19" s="9" t="s">
        <v>152</v>
      </c>
      <c r="C19" s="70">
        <v>1.81</v>
      </c>
      <c r="D19" s="70">
        <v>1.45</v>
      </c>
      <c r="E19" s="70">
        <v>1.87</v>
      </c>
      <c r="F19" s="104">
        <v>3.65</v>
      </c>
      <c r="G19" s="104">
        <v>3.98</v>
      </c>
      <c r="H19" s="104">
        <v>3.39</v>
      </c>
      <c r="I19" s="70">
        <v>11</v>
      </c>
      <c r="J19" s="70">
        <v>7.52</v>
      </c>
      <c r="K19" s="70">
        <v>6.14</v>
      </c>
      <c r="L19" s="11"/>
      <c r="M19" s="7"/>
    </row>
    <row r="20" spans="1:17">
      <c r="A20" s="7"/>
      <c r="B20" s="9" t="s">
        <v>153</v>
      </c>
      <c r="C20" s="69">
        <v>0.71</v>
      </c>
      <c r="D20" s="69">
        <v>0.56999999999999995</v>
      </c>
      <c r="E20" s="69">
        <v>-0.37</v>
      </c>
      <c r="F20" s="104">
        <v>2.42</v>
      </c>
      <c r="G20" s="104">
        <v>1.44</v>
      </c>
      <c r="H20" s="104">
        <v>0.36</v>
      </c>
      <c r="I20" s="69">
        <v>5.01</v>
      </c>
      <c r="J20" s="69">
        <v>4.49</v>
      </c>
      <c r="K20" s="69">
        <v>3.03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69">
        <v>0</v>
      </c>
      <c r="D21" s="69">
        <v>0</v>
      </c>
      <c r="E21" s="69">
        <v>0</v>
      </c>
      <c r="F21" s="104">
        <v>6.55</v>
      </c>
      <c r="G21" s="104">
        <v>4.12</v>
      </c>
      <c r="H21" s="104">
        <v>2.5099999999999998</v>
      </c>
      <c r="I21" s="69">
        <v>0</v>
      </c>
      <c r="J21" s="69">
        <v>4.12</v>
      </c>
      <c r="K21" s="69">
        <v>2.5099999999999998</v>
      </c>
      <c r="L21" s="11"/>
      <c r="M21" s="7"/>
      <c r="N21" s="17">
        <v>2009</v>
      </c>
      <c r="O21" s="80">
        <f>+C13</f>
        <v>0.97272727272727266</v>
      </c>
      <c r="P21" s="80">
        <f>+F13</f>
        <v>3.6054545454545459</v>
      </c>
      <c r="Q21" s="80">
        <f>+I13</f>
        <v>5.0154545454545447</v>
      </c>
    </row>
    <row r="22" spans="1:17">
      <c r="A22" s="7"/>
      <c r="B22" s="9" t="s">
        <v>184</v>
      </c>
      <c r="C22" s="69">
        <v>2.33</v>
      </c>
      <c r="D22" s="69">
        <v>0.99</v>
      </c>
      <c r="E22" s="69">
        <v>1.22</v>
      </c>
      <c r="F22" s="104">
        <v>4.7699999999999996</v>
      </c>
      <c r="G22" s="104">
        <v>1.85</v>
      </c>
      <c r="H22" s="104">
        <v>2.58</v>
      </c>
      <c r="I22" s="69">
        <v>6.08</v>
      </c>
      <c r="J22" s="69">
        <v>1.89</v>
      </c>
      <c r="K22" s="69">
        <v>2.85</v>
      </c>
      <c r="L22" s="11"/>
      <c r="M22" s="7"/>
      <c r="N22" s="17">
        <v>2010</v>
      </c>
      <c r="O22" s="80">
        <f>+D13</f>
        <v>0.4563636363636363</v>
      </c>
      <c r="P22" s="80">
        <f>+G13</f>
        <v>2.433636363636364</v>
      </c>
      <c r="Q22" s="80">
        <f>+J13</f>
        <v>3.7990909090909089</v>
      </c>
    </row>
    <row r="23" spans="1:17">
      <c r="A23" s="7"/>
      <c r="B23" s="9" t="s">
        <v>185</v>
      </c>
      <c r="C23" s="70">
        <v>0.77</v>
      </c>
      <c r="D23" s="70">
        <v>0.17</v>
      </c>
      <c r="E23" s="70">
        <v>-0.52</v>
      </c>
      <c r="F23" s="104">
        <v>1.0900000000000001</v>
      </c>
      <c r="G23" s="104">
        <v>0.63</v>
      </c>
      <c r="H23" s="104">
        <v>0.08</v>
      </c>
      <c r="I23" s="70">
        <v>5.0599999999999996</v>
      </c>
      <c r="J23" s="70">
        <v>-0.33</v>
      </c>
      <c r="K23" s="70">
        <v>1.22</v>
      </c>
      <c r="L23" s="11"/>
      <c r="M23" s="7"/>
      <c r="N23" s="17">
        <v>2011</v>
      </c>
      <c r="O23" s="80">
        <f>+E13</f>
        <v>0.50636363636363635</v>
      </c>
      <c r="P23" s="80">
        <f>+H13</f>
        <v>2.4118181818181812</v>
      </c>
      <c r="Q23" s="80">
        <f>+K13</f>
        <v>3.5890909090909093</v>
      </c>
    </row>
    <row r="24" spans="1:17">
      <c r="A24" s="7"/>
      <c r="B24" s="9" t="s">
        <v>187</v>
      </c>
      <c r="C24" s="69">
        <v>0</v>
      </c>
      <c r="D24" s="69">
        <v>0</v>
      </c>
      <c r="E24" s="69">
        <v>0.17</v>
      </c>
      <c r="F24" s="104">
        <v>3.64</v>
      </c>
      <c r="G24" s="108">
        <v>8.76</v>
      </c>
      <c r="H24" s="108">
        <v>4.46</v>
      </c>
      <c r="I24" s="93">
        <v>0</v>
      </c>
      <c r="J24" s="69">
        <v>7.54</v>
      </c>
      <c r="K24" s="93">
        <v>5.21</v>
      </c>
      <c r="L24" s="11"/>
      <c r="M24" s="7"/>
    </row>
    <row r="25" spans="1:17">
      <c r="A25" s="7"/>
      <c r="B25" s="67"/>
      <c r="C25" s="92"/>
      <c r="D25" s="92"/>
      <c r="E25" s="92"/>
      <c r="F25" s="92"/>
      <c r="G25" s="95"/>
      <c r="H25" s="95"/>
      <c r="I25" s="95"/>
      <c r="J25" s="92"/>
      <c r="K25" s="95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17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AVERAGE(C14:C21)</f>
        <v>0.39500000000000002</v>
      </c>
      <c r="D13" s="72">
        <f t="shared" ref="D13:K13" si="0">AVERAGE(D14:D21)</f>
        <v>-0.22499999999999998</v>
      </c>
      <c r="E13" s="72">
        <f t="shared" si="0"/>
        <v>2.7499999999999997E-2</v>
      </c>
      <c r="F13" s="72">
        <f t="shared" si="0"/>
        <v>4.5724999999999998</v>
      </c>
      <c r="G13" s="72">
        <f t="shared" si="0"/>
        <v>-1.0150000000000001</v>
      </c>
      <c r="H13" s="72">
        <f t="shared" si="0"/>
        <v>2.07125</v>
      </c>
      <c r="I13" s="72">
        <f t="shared" si="0"/>
        <v>5.1725000000000003</v>
      </c>
      <c r="J13" s="72">
        <f t="shared" si="0"/>
        <v>-0.7337499999999999</v>
      </c>
      <c r="K13" s="72">
        <f t="shared" si="0"/>
        <v>2.7</v>
      </c>
      <c r="L13" s="11"/>
      <c r="M13" s="7"/>
    </row>
    <row r="14" spans="1:15">
      <c r="A14" s="7"/>
      <c r="B14" s="9" t="s">
        <v>154</v>
      </c>
      <c r="C14" s="69">
        <v>0.44</v>
      </c>
      <c r="D14" s="69">
        <v>-0.59</v>
      </c>
      <c r="E14" s="69">
        <v>-0.49</v>
      </c>
      <c r="F14" s="104">
        <v>4.84</v>
      </c>
      <c r="G14" s="104">
        <v>-2.98</v>
      </c>
      <c r="H14" s="104">
        <v>-1.24</v>
      </c>
      <c r="I14" s="69">
        <v>8.42</v>
      </c>
      <c r="J14" s="69">
        <v>-1.99</v>
      </c>
      <c r="K14" s="69">
        <v>3.27</v>
      </c>
      <c r="L14" s="11"/>
      <c r="M14" s="7"/>
    </row>
    <row r="15" spans="1:15">
      <c r="A15" s="7"/>
      <c r="B15" s="9" t="s">
        <v>188</v>
      </c>
      <c r="C15" s="70">
        <v>0</v>
      </c>
      <c r="D15" s="70">
        <v>0.05</v>
      </c>
      <c r="E15" s="70">
        <v>0</v>
      </c>
      <c r="F15" s="104">
        <v>4.1399999999999997</v>
      </c>
      <c r="G15" s="104">
        <v>-5.66</v>
      </c>
      <c r="H15" s="104">
        <v>3.71</v>
      </c>
      <c r="I15" s="70">
        <v>4.1399999999999997</v>
      </c>
      <c r="J15" s="70">
        <v>-5.66</v>
      </c>
      <c r="K15" s="70">
        <v>3.71</v>
      </c>
      <c r="L15" s="11"/>
      <c r="M15" s="7"/>
      <c r="N15" s="17" t="s">
        <v>66</v>
      </c>
      <c r="O15" s="66">
        <f>+K13*-1</f>
        <v>-2.7</v>
      </c>
    </row>
    <row r="16" spans="1:15">
      <c r="A16" s="7"/>
      <c r="B16" s="9" t="s">
        <v>189</v>
      </c>
      <c r="C16" s="71">
        <v>0</v>
      </c>
      <c r="D16" s="71">
        <v>0</v>
      </c>
      <c r="E16" s="71">
        <v>0</v>
      </c>
      <c r="F16" s="105">
        <v>8.25</v>
      </c>
      <c r="G16" s="105">
        <v>5.51</v>
      </c>
      <c r="H16" s="105">
        <v>4.99</v>
      </c>
      <c r="I16" s="71">
        <v>8.41</v>
      </c>
      <c r="J16" s="71">
        <v>5.61</v>
      </c>
      <c r="K16" s="69">
        <v>5.31</v>
      </c>
      <c r="L16" s="11"/>
      <c r="M16" s="7"/>
      <c r="N16" s="17" t="s">
        <v>64</v>
      </c>
      <c r="O16" s="18">
        <f>100-O15</f>
        <v>102.7</v>
      </c>
    </row>
    <row r="17" spans="1:22">
      <c r="A17" s="7"/>
      <c r="B17" s="9" t="s">
        <v>190</v>
      </c>
      <c r="C17" s="69">
        <v>0.34</v>
      </c>
      <c r="D17" s="69">
        <v>0.2</v>
      </c>
      <c r="E17" s="69">
        <v>0.35</v>
      </c>
      <c r="F17" s="104">
        <v>0.24</v>
      </c>
      <c r="G17" s="104">
        <v>-0.46</v>
      </c>
      <c r="H17" s="104">
        <v>0.44</v>
      </c>
      <c r="I17" s="69">
        <v>0.67</v>
      </c>
      <c r="J17" s="69">
        <v>0.55000000000000004</v>
      </c>
      <c r="K17" s="69">
        <v>1.73</v>
      </c>
      <c r="L17" s="11"/>
      <c r="M17" s="7"/>
    </row>
    <row r="18" spans="1:22">
      <c r="A18" s="7"/>
      <c r="B18" s="9" t="s">
        <v>192</v>
      </c>
      <c r="C18" s="70">
        <v>0</v>
      </c>
      <c r="D18" s="70">
        <v>0</v>
      </c>
      <c r="E18" s="70">
        <v>0</v>
      </c>
      <c r="F18" s="104">
        <v>5.77</v>
      </c>
      <c r="G18" s="104">
        <v>2.2400000000000002</v>
      </c>
      <c r="H18" s="104">
        <v>1.55</v>
      </c>
      <c r="I18" s="70">
        <v>5.77</v>
      </c>
      <c r="J18" s="70">
        <v>2.2400000000000002</v>
      </c>
      <c r="K18" s="70">
        <v>1.55</v>
      </c>
      <c r="L18" s="11"/>
      <c r="M18" s="7"/>
    </row>
    <row r="19" spans="1:22">
      <c r="A19" s="7"/>
      <c r="B19" s="9" t="s">
        <v>194</v>
      </c>
      <c r="C19" s="69">
        <v>2.2599999999999998</v>
      </c>
      <c r="D19" s="69">
        <v>-1.47</v>
      </c>
      <c r="E19" s="69">
        <v>0.36</v>
      </c>
      <c r="F19" s="104">
        <v>2.8</v>
      </c>
      <c r="G19" s="104">
        <v>-2.99</v>
      </c>
      <c r="H19" s="104">
        <v>-0.63</v>
      </c>
      <c r="I19" s="69">
        <v>3.43</v>
      </c>
      <c r="J19" s="69">
        <v>-3.31</v>
      </c>
      <c r="K19" s="69">
        <v>-1.54</v>
      </c>
      <c r="L19" s="11"/>
      <c r="M19" s="7"/>
    </row>
    <row r="20" spans="1:22">
      <c r="A20" s="7"/>
      <c r="B20" s="9" t="s">
        <v>155</v>
      </c>
      <c r="C20" s="69">
        <v>0</v>
      </c>
      <c r="D20" s="69">
        <v>0.05</v>
      </c>
      <c r="E20" s="69">
        <v>0</v>
      </c>
      <c r="F20" s="104">
        <v>4.3600000000000003</v>
      </c>
      <c r="G20" s="104">
        <v>-4.54</v>
      </c>
      <c r="H20" s="104">
        <v>3.65</v>
      </c>
      <c r="I20" s="69">
        <v>4.3600000000000003</v>
      </c>
      <c r="J20" s="69">
        <v>-4.54</v>
      </c>
      <c r="K20" s="69">
        <v>3.65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22">
      <c r="A21" s="7"/>
      <c r="B21" s="9" t="s">
        <v>156</v>
      </c>
      <c r="C21" s="69">
        <v>0.12</v>
      </c>
      <c r="D21" s="69">
        <v>-0.04</v>
      </c>
      <c r="E21" s="69">
        <v>0</v>
      </c>
      <c r="F21" s="104">
        <v>6.18</v>
      </c>
      <c r="G21" s="104">
        <v>0.76</v>
      </c>
      <c r="H21" s="104">
        <v>4.0999999999999996</v>
      </c>
      <c r="I21" s="69">
        <v>6.18</v>
      </c>
      <c r="J21" s="69">
        <v>1.23</v>
      </c>
      <c r="K21" s="69">
        <v>3.92</v>
      </c>
      <c r="L21" s="11"/>
      <c r="M21" s="7"/>
      <c r="N21" s="17">
        <v>2009</v>
      </c>
      <c r="O21" s="80">
        <f>+C13</f>
        <v>0.39500000000000002</v>
      </c>
      <c r="P21" s="80">
        <f>+F13</f>
        <v>4.5724999999999998</v>
      </c>
      <c r="Q21" s="80">
        <f>+I13</f>
        <v>5.1725000000000003</v>
      </c>
    </row>
    <row r="22" spans="1:22">
      <c r="A22" s="7"/>
      <c r="L22" s="11"/>
      <c r="M22" s="7"/>
      <c r="N22" s="17">
        <v>2010</v>
      </c>
      <c r="O22" s="80">
        <f>+D13</f>
        <v>-0.22499999999999998</v>
      </c>
      <c r="P22" s="80">
        <f>+G13</f>
        <v>-1.0150000000000001</v>
      </c>
      <c r="Q22" s="80">
        <f>+J13</f>
        <v>-0.7337499999999999</v>
      </c>
    </row>
    <row r="23" spans="1:22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2.7499999999999997E-2</v>
      </c>
      <c r="P23" s="80">
        <f>+H13</f>
        <v>2.07125</v>
      </c>
      <c r="Q23" s="80">
        <f>+K13</f>
        <v>2.7</v>
      </c>
    </row>
    <row r="24" spans="1:22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22">
      <c r="A25" s="7"/>
      <c r="B25" s="67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22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22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22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22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22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22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AVERAGE(C14:C30)</f>
        <v>0.25470588235294117</v>
      </c>
      <c r="D13" s="72">
        <f t="shared" ref="D13:K13" si="0">AVERAGE(D14:D30)</f>
        <v>9.5882352941176446E-2</v>
      </c>
      <c r="E13" s="72">
        <f t="shared" si="0"/>
        <v>-0.33647058823529408</v>
      </c>
      <c r="F13" s="72">
        <f t="shared" si="0"/>
        <v>0.98705882352941188</v>
      </c>
      <c r="G13" s="72">
        <f t="shared" si="0"/>
        <v>0.10470588235294107</v>
      </c>
      <c r="H13" s="72">
        <f t="shared" si="0"/>
        <v>0.29764705882352943</v>
      </c>
      <c r="I13" s="72">
        <f t="shared" si="0"/>
        <v>0.28999999999999998</v>
      </c>
      <c r="J13" s="72">
        <f t="shared" si="0"/>
        <v>-9.6470588235294225E-2</v>
      </c>
      <c r="K13" s="72">
        <f t="shared" si="0"/>
        <v>-0.19764705882352954</v>
      </c>
      <c r="L13" s="11"/>
      <c r="M13" s="7"/>
    </row>
    <row r="14" spans="1:15">
      <c r="A14" s="7"/>
      <c r="B14" s="9" t="s">
        <v>157</v>
      </c>
      <c r="C14" s="69">
        <v>2.15</v>
      </c>
      <c r="D14" s="69">
        <v>-0.23</v>
      </c>
      <c r="E14" s="69">
        <v>0.59</v>
      </c>
      <c r="F14" s="104">
        <v>3.24</v>
      </c>
      <c r="G14" s="104">
        <v>0.23</v>
      </c>
      <c r="H14" s="104">
        <v>-1.27</v>
      </c>
      <c r="I14" s="69">
        <v>4.55</v>
      </c>
      <c r="J14" s="69">
        <v>0.54</v>
      </c>
      <c r="K14" s="69">
        <v>1</v>
      </c>
      <c r="L14" s="11"/>
      <c r="M14" s="7"/>
    </row>
    <row r="15" spans="1:15">
      <c r="A15" s="7"/>
      <c r="B15" s="9" t="s">
        <v>158</v>
      </c>
      <c r="C15" s="70">
        <v>-0.51</v>
      </c>
      <c r="D15" s="70">
        <v>-1.41</v>
      </c>
      <c r="E15" s="70">
        <v>-1.02</v>
      </c>
      <c r="F15" s="104">
        <v>-0.59</v>
      </c>
      <c r="G15" s="104">
        <v>-3.86</v>
      </c>
      <c r="H15" s="104">
        <v>-3.58</v>
      </c>
      <c r="I15" s="70">
        <v>-7.04</v>
      </c>
      <c r="J15" s="70">
        <v>-13.17</v>
      </c>
      <c r="K15" s="70">
        <v>-14.15</v>
      </c>
      <c r="L15" s="11"/>
      <c r="M15" s="7"/>
      <c r="N15" s="17" t="s">
        <v>66</v>
      </c>
      <c r="O15" s="66">
        <f>+K13</f>
        <v>-0.19764705882352954</v>
      </c>
    </row>
    <row r="16" spans="1:15">
      <c r="A16" s="7"/>
      <c r="B16" s="9" t="s">
        <v>159</v>
      </c>
      <c r="C16" s="71">
        <v>-0.61</v>
      </c>
      <c r="D16" s="71">
        <v>-0.51</v>
      </c>
      <c r="E16" s="71">
        <v>-1.36</v>
      </c>
      <c r="F16" s="105">
        <v>-0.41</v>
      </c>
      <c r="G16" s="105">
        <v>-1.1399999999999999</v>
      </c>
      <c r="H16" s="105">
        <v>0.4</v>
      </c>
      <c r="I16" s="71">
        <v>-3.42</v>
      </c>
      <c r="J16" s="71">
        <v>-3.56</v>
      </c>
      <c r="K16" s="69">
        <v>-1.48</v>
      </c>
      <c r="L16" s="11"/>
      <c r="M16" s="7"/>
      <c r="N16" s="17" t="s">
        <v>63</v>
      </c>
      <c r="O16" s="18">
        <f>100-O15</f>
        <v>100.19764705882353</v>
      </c>
    </row>
    <row r="17" spans="1:17">
      <c r="A17" s="7"/>
      <c r="B17" s="9" t="s">
        <v>195</v>
      </c>
      <c r="C17" s="69">
        <v>0.17</v>
      </c>
      <c r="D17" s="69">
        <v>-0.14000000000000001</v>
      </c>
      <c r="E17" s="69">
        <v>-0.96</v>
      </c>
      <c r="F17" s="104">
        <v>1.1399999999999999</v>
      </c>
      <c r="G17" s="104">
        <v>0.05</v>
      </c>
      <c r="H17" s="104">
        <v>-2.63</v>
      </c>
      <c r="I17" s="69">
        <v>-5.03</v>
      </c>
      <c r="J17" s="69">
        <v>-4.87</v>
      </c>
      <c r="K17" s="69">
        <v>-6.29</v>
      </c>
      <c r="L17" s="11"/>
      <c r="M17" s="7"/>
    </row>
    <row r="18" spans="1:17">
      <c r="A18" s="7"/>
      <c r="B18" s="9" t="s">
        <v>160</v>
      </c>
      <c r="C18" s="69">
        <v>0</v>
      </c>
      <c r="D18" s="69">
        <v>2.98</v>
      </c>
      <c r="E18" s="69">
        <v>0</v>
      </c>
      <c r="F18" s="104">
        <v>0</v>
      </c>
      <c r="G18" s="104">
        <v>-8.56</v>
      </c>
      <c r="H18" s="104">
        <v>0</v>
      </c>
      <c r="I18" s="69">
        <v>0</v>
      </c>
      <c r="J18" s="69">
        <v>-1.5</v>
      </c>
      <c r="K18" s="69">
        <v>7.89</v>
      </c>
      <c r="L18" s="11"/>
      <c r="M18" s="7"/>
    </row>
    <row r="19" spans="1:17">
      <c r="A19" s="7"/>
      <c r="B19" s="9" t="s">
        <v>196</v>
      </c>
      <c r="C19" s="70">
        <v>2.0099999999999998</v>
      </c>
      <c r="D19" s="70">
        <v>0.57999999999999996</v>
      </c>
      <c r="E19" s="70">
        <v>0.44</v>
      </c>
      <c r="F19" s="104">
        <v>1.03</v>
      </c>
      <c r="G19" s="104">
        <v>2.61</v>
      </c>
      <c r="H19" s="104">
        <v>0.83</v>
      </c>
      <c r="I19" s="70">
        <v>2.23</v>
      </c>
      <c r="J19" s="69">
        <v>-1.1499999999999999</v>
      </c>
      <c r="K19" s="70">
        <v>0.96</v>
      </c>
      <c r="L19" s="11"/>
      <c r="M19" s="7"/>
    </row>
    <row r="20" spans="1:17">
      <c r="A20" s="7"/>
      <c r="B20" s="9" t="s">
        <v>161</v>
      </c>
      <c r="C20" s="69">
        <v>-1.6</v>
      </c>
      <c r="D20" s="69">
        <v>-0.38</v>
      </c>
      <c r="E20" s="69">
        <v>-0.13</v>
      </c>
      <c r="F20" s="104">
        <v>-0.6</v>
      </c>
      <c r="G20" s="104">
        <v>-0.06</v>
      </c>
      <c r="H20" s="104">
        <v>-1.1399999999999999</v>
      </c>
      <c r="I20" s="69">
        <v>-9.9</v>
      </c>
      <c r="J20" s="69">
        <v>-2.82</v>
      </c>
      <c r="K20" s="69">
        <v>-5.53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69">
        <v>-0.71</v>
      </c>
      <c r="D21" s="69">
        <v>0</v>
      </c>
      <c r="E21" s="69">
        <v>0</v>
      </c>
      <c r="F21" s="104">
        <v>5.51</v>
      </c>
      <c r="G21" s="104">
        <v>0.22</v>
      </c>
      <c r="H21" s="104">
        <v>6.51</v>
      </c>
      <c r="I21" s="69">
        <v>1.93</v>
      </c>
      <c r="J21" s="69">
        <v>0.45</v>
      </c>
      <c r="K21" s="69">
        <v>7.29</v>
      </c>
      <c r="L21" s="11"/>
      <c r="M21" s="7"/>
      <c r="N21" s="17">
        <v>2009</v>
      </c>
      <c r="O21" s="80">
        <f>+C13</f>
        <v>0.25470588235294117</v>
      </c>
      <c r="P21" s="80">
        <f>+F13</f>
        <v>0.98705882352941188</v>
      </c>
      <c r="Q21" s="80">
        <f>+I13</f>
        <v>0.28999999999999998</v>
      </c>
    </row>
    <row r="22" spans="1:17">
      <c r="A22" s="7"/>
      <c r="B22" s="9" t="s">
        <v>199</v>
      </c>
      <c r="C22" s="69">
        <v>0.33</v>
      </c>
      <c r="D22" s="69">
        <v>0</v>
      </c>
      <c r="E22" s="69">
        <v>0.26</v>
      </c>
      <c r="F22" s="104">
        <v>0.77</v>
      </c>
      <c r="G22" s="104">
        <v>0.68</v>
      </c>
      <c r="H22" s="104">
        <v>6.52</v>
      </c>
      <c r="I22" s="69">
        <v>4.6100000000000003</v>
      </c>
      <c r="J22" s="69">
        <v>0.97</v>
      </c>
      <c r="K22" s="69">
        <v>7.15</v>
      </c>
      <c r="L22" s="11"/>
      <c r="M22" s="7"/>
      <c r="N22" s="17">
        <v>2010</v>
      </c>
      <c r="O22" s="80">
        <f>+D13</f>
        <v>9.5882352941176446E-2</v>
      </c>
      <c r="P22" s="80">
        <f>+G13</f>
        <v>0.10470588235294107</v>
      </c>
      <c r="Q22" s="80">
        <f>+J13</f>
        <v>-9.6470588235294225E-2</v>
      </c>
    </row>
    <row r="23" spans="1:17">
      <c r="A23" s="7"/>
      <c r="B23" s="9" t="s">
        <v>162</v>
      </c>
      <c r="C23" s="69">
        <v>-3.37</v>
      </c>
      <c r="D23" s="69">
        <v>0.04</v>
      </c>
      <c r="E23" s="69">
        <v>-3.85</v>
      </c>
      <c r="F23" s="104">
        <v>-2.09</v>
      </c>
      <c r="G23" s="104">
        <v>1.3</v>
      </c>
      <c r="H23" s="104">
        <v>-2.0699999999999998</v>
      </c>
      <c r="I23" s="69">
        <v>0</v>
      </c>
      <c r="J23" s="69">
        <v>-1.55</v>
      </c>
      <c r="K23" s="69">
        <v>-0.27</v>
      </c>
      <c r="L23" s="11"/>
      <c r="M23" s="7"/>
      <c r="N23" s="17">
        <v>2011</v>
      </c>
      <c r="O23" s="80">
        <f>+E13</f>
        <v>-0.33647058823529408</v>
      </c>
      <c r="P23" s="80">
        <f>+H13</f>
        <v>0.29764705882352943</v>
      </c>
      <c r="Q23" s="80">
        <f>+K13</f>
        <v>-0.19764705882352954</v>
      </c>
    </row>
    <row r="24" spans="1:17">
      <c r="A24" s="7"/>
      <c r="B24" s="9" t="s">
        <v>163</v>
      </c>
      <c r="C24" s="69">
        <v>1.58</v>
      </c>
      <c r="D24" s="69">
        <v>0.93</v>
      </c>
      <c r="E24" s="69">
        <v>3.25</v>
      </c>
      <c r="F24" s="104">
        <v>1.58</v>
      </c>
      <c r="G24" s="104">
        <v>0.93</v>
      </c>
      <c r="H24" s="104">
        <v>3.25</v>
      </c>
      <c r="I24" s="69">
        <v>0</v>
      </c>
      <c r="J24" s="69">
        <v>11.08</v>
      </c>
      <c r="K24" s="69">
        <v>7.06</v>
      </c>
      <c r="L24" s="11"/>
      <c r="M24" s="7"/>
    </row>
    <row r="25" spans="1:17">
      <c r="A25" s="7"/>
      <c r="B25" s="67" t="s">
        <v>164</v>
      </c>
      <c r="C25" s="69">
        <v>0</v>
      </c>
      <c r="D25" s="69">
        <v>0.14000000000000001</v>
      </c>
      <c r="E25" s="69">
        <v>0.55000000000000004</v>
      </c>
      <c r="F25" s="104">
        <v>3.3</v>
      </c>
      <c r="G25" s="104">
        <v>1.61</v>
      </c>
      <c r="H25" s="104">
        <v>1.39</v>
      </c>
      <c r="I25" s="69">
        <v>2.89</v>
      </c>
      <c r="J25" s="69">
        <v>3.62</v>
      </c>
      <c r="K25" s="69">
        <v>3.27</v>
      </c>
      <c r="L25" s="11"/>
      <c r="M25" s="7"/>
    </row>
    <row r="26" spans="1:17">
      <c r="A26" s="7"/>
      <c r="B26" s="9" t="s">
        <v>257</v>
      </c>
      <c r="C26" s="69">
        <v>-0.44</v>
      </c>
      <c r="D26" s="69">
        <v>-0.93</v>
      </c>
      <c r="E26" s="69">
        <v>-0.93</v>
      </c>
      <c r="F26" s="104">
        <v>-3.51</v>
      </c>
      <c r="G26" s="104">
        <v>-1.1200000000000001</v>
      </c>
      <c r="H26" s="104">
        <v>-2.17</v>
      </c>
      <c r="I26" s="69">
        <v>-14.55</v>
      </c>
      <c r="J26" s="69">
        <v>-2.9</v>
      </c>
      <c r="K26" s="69">
        <v>-5.75</v>
      </c>
      <c r="L26" s="11"/>
      <c r="M26" s="7"/>
    </row>
    <row r="27" spans="1:17">
      <c r="A27" s="7"/>
      <c r="B27" s="9" t="s">
        <v>197</v>
      </c>
      <c r="C27" s="69">
        <v>1.33</v>
      </c>
      <c r="D27" s="69">
        <v>-0.03</v>
      </c>
      <c r="E27" s="69">
        <v>0.01</v>
      </c>
      <c r="F27" s="104">
        <v>6.73</v>
      </c>
      <c r="G27" s="104">
        <v>4.8099999999999996</v>
      </c>
      <c r="H27" s="104">
        <v>-0.66</v>
      </c>
      <c r="I27" s="69">
        <v>14.17</v>
      </c>
      <c r="J27" s="69">
        <v>4.09</v>
      </c>
      <c r="K27" s="69">
        <v>1</v>
      </c>
      <c r="L27" s="11"/>
      <c r="M27" s="7"/>
    </row>
    <row r="28" spans="1:17">
      <c r="A28" s="7"/>
      <c r="B28" s="9" t="s">
        <v>187</v>
      </c>
      <c r="C28" s="69">
        <v>0.59</v>
      </c>
      <c r="D28" s="69">
        <v>0.44</v>
      </c>
      <c r="E28" s="69">
        <v>-0.36</v>
      </c>
      <c r="F28" s="104">
        <v>-2.73</v>
      </c>
      <c r="G28" s="104">
        <v>0.26</v>
      </c>
      <c r="H28" s="104">
        <v>-1.24</v>
      </c>
      <c r="I28" s="69">
        <v>0</v>
      </c>
      <c r="J28" s="69">
        <v>5.18</v>
      </c>
      <c r="K28" s="69">
        <v>-5.94</v>
      </c>
      <c r="L28" s="11"/>
      <c r="M28" s="7"/>
      <c r="N28" s="94"/>
    </row>
    <row r="29" spans="1:17">
      <c r="A29" s="7"/>
      <c r="B29" s="67" t="s">
        <v>165</v>
      </c>
      <c r="C29" s="69">
        <v>0</v>
      </c>
      <c r="D29" s="69">
        <v>0.15</v>
      </c>
      <c r="E29" s="69">
        <v>-2.21</v>
      </c>
      <c r="F29" s="104">
        <v>0</v>
      </c>
      <c r="G29" s="104">
        <v>3.82</v>
      </c>
      <c r="H29" s="104">
        <v>0.66</v>
      </c>
      <c r="I29" s="69">
        <v>0</v>
      </c>
      <c r="J29" s="69">
        <v>4.97</v>
      </c>
      <c r="K29" s="69">
        <v>-1.19</v>
      </c>
      <c r="L29" s="11"/>
      <c r="M29" s="7"/>
    </row>
    <row r="30" spans="1:17">
      <c r="A30" s="7"/>
      <c r="B30" s="9" t="s">
        <v>166</v>
      </c>
      <c r="C30" s="69">
        <v>3.41</v>
      </c>
      <c r="D30" s="69">
        <v>0</v>
      </c>
      <c r="E30" s="69">
        <v>0</v>
      </c>
      <c r="F30" s="104">
        <v>3.41</v>
      </c>
      <c r="G30" s="104">
        <v>0</v>
      </c>
      <c r="H30" s="104">
        <v>0.26</v>
      </c>
      <c r="I30" s="69">
        <v>14.49</v>
      </c>
      <c r="J30" s="69">
        <v>-1.02</v>
      </c>
      <c r="K30" s="69">
        <v>1.62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7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v>0.9933333333333334</v>
      </c>
      <c r="D13" s="72">
        <v>1.7999999999999998</v>
      </c>
      <c r="E13" s="72">
        <v>1.8066666666666664</v>
      </c>
      <c r="F13" s="72">
        <v>0.9933333333333334</v>
      </c>
      <c r="G13" s="72">
        <v>1.7999999999999998</v>
      </c>
      <c r="H13" s="72">
        <v>1.8066666666666664</v>
      </c>
      <c r="I13" s="72">
        <v>4.3773333333333335</v>
      </c>
      <c r="J13" s="72">
        <v>3.7313333333333332</v>
      </c>
      <c r="K13" s="72">
        <v>2.4273333333333338</v>
      </c>
      <c r="L13" s="11"/>
      <c r="M13" s="7"/>
    </row>
    <row r="14" spans="1:15">
      <c r="A14" s="7"/>
      <c r="B14" s="9" t="s">
        <v>167</v>
      </c>
      <c r="C14" s="69">
        <v>0</v>
      </c>
      <c r="D14" s="69">
        <v>-0.14000000000000001</v>
      </c>
      <c r="E14" s="69">
        <v>-0.99</v>
      </c>
      <c r="F14" s="104">
        <v>1.98</v>
      </c>
      <c r="G14" s="104">
        <v>0.96</v>
      </c>
      <c r="H14" s="104">
        <v>0.06</v>
      </c>
      <c r="I14" s="69">
        <v>0</v>
      </c>
      <c r="J14" s="69">
        <v>-0.76</v>
      </c>
      <c r="K14" s="69">
        <v>-0.82</v>
      </c>
      <c r="L14" s="11"/>
      <c r="M14" s="7"/>
    </row>
    <row r="15" spans="1:15">
      <c r="A15" s="7"/>
      <c r="B15" s="9" t="s">
        <v>168</v>
      </c>
      <c r="C15" s="70">
        <v>0</v>
      </c>
      <c r="D15" s="70">
        <v>0</v>
      </c>
      <c r="E15" s="70">
        <v>0</v>
      </c>
      <c r="F15" s="104">
        <v>0</v>
      </c>
      <c r="G15" s="104">
        <v>7.43</v>
      </c>
      <c r="H15" s="104">
        <v>6.9</v>
      </c>
      <c r="I15" s="70">
        <v>8.25</v>
      </c>
      <c r="J15" s="70">
        <v>7.43</v>
      </c>
      <c r="K15" s="70">
        <v>6.9</v>
      </c>
      <c r="L15" s="11"/>
      <c r="M15" s="7"/>
      <c r="N15" s="17" t="s">
        <v>66</v>
      </c>
      <c r="O15" s="66">
        <f>+K13</f>
        <v>2.4273333333333338</v>
      </c>
    </row>
    <row r="16" spans="1:15">
      <c r="A16" s="7"/>
      <c r="B16" s="9" t="s">
        <v>169</v>
      </c>
      <c r="C16" s="71">
        <v>-0.95</v>
      </c>
      <c r="D16" s="71">
        <v>-0.56000000000000005</v>
      </c>
      <c r="E16" s="71">
        <v>2.1</v>
      </c>
      <c r="F16" s="105">
        <v>-1.77</v>
      </c>
      <c r="G16" s="105">
        <v>-1.76</v>
      </c>
      <c r="H16" s="105">
        <v>0.35</v>
      </c>
      <c r="I16" s="71">
        <v>5.17</v>
      </c>
      <c r="J16" s="71">
        <v>0.93</v>
      </c>
      <c r="K16" s="69">
        <v>2.84</v>
      </c>
      <c r="L16" s="11"/>
      <c r="M16" s="7"/>
      <c r="N16" s="17" t="s">
        <v>50</v>
      </c>
      <c r="O16" s="18">
        <f>100-O15</f>
        <v>97.572666666666663</v>
      </c>
    </row>
    <row r="17" spans="1:17">
      <c r="A17" s="7"/>
      <c r="B17" s="9" t="s">
        <v>170</v>
      </c>
      <c r="C17" s="69">
        <v>0</v>
      </c>
      <c r="D17" s="69">
        <v>0</v>
      </c>
      <c r="E17" s="69">
        <v>0</v>
      </c>
      <c r="F17" s="104">
        <v>0</v>
      </c>
      <c r="G17" s="104">
        <v>8.68</v>
      </c>
      <c r="H17" s="104">
        <v>8.02</v>
      </c>
      <c r="I17" s="69">
        <v>2.46</v>
      </c>
      <c r="J17" s="69">
        <v>8.68</v>
      </c>
      <c r="K17" s="69">
        <v>8.02</v>
      </c>
      <c r="L17" s="11"/>
      <c r="M17" s="7"/>
    </row>
    <row r="18" spans="1:17">
      <c r="A18" s="7"/>
      <c r="B18" s="9" t="s">
        <v>208</v>
      </c>
      <c r="C18" s="69">
        <v>-0.15</v>
      </c>
      <c r="D18" s="69">
        <v>-0.02</v>
      </c>
      <c r="E18" s="69">
        <v>2.37</v>
      </c>
      <c r="F18" s="104">
        <v>-0.31</v>
      </c>
      <c r="G18" s="104">
        <v>2.66</v>
      </c>
      <c r="H18" s="104">
        <v>3.64</v>
      </c>
      <c r="I18" s="69">
        <v>8.91</v>
      </c>
      <c r="J18" s="69">
        <v>-1.81</v>
      </c>
      <c r="K18" s="69">
        <v>11.69</v>
      </c>
      <c r="L18" s="11"/>
      <c r="M18" s="7"/>
    </row>
    <row r="19" spans="1:17">
      <c r="A19" s="7"/>
      <c r="B19" s="9" t="s">
        <v>202</v>
      </c>
      <c r="C19" s="70">
        <v>0.26</v>
      </c>
      <c r="D19" s="70">
        <v>0.03</v>
      </c>
      <c r="E19" s="70">
        <v>0.25</v>
      </c>
      <c r="F19" s="104">
        <v>4.05</v>
      </c>
      <c r="G19" s="104">
        <v>0.38</v>
      </c>
      <c r="H19" s="104">
        <v>1.37</v>
      </c>
      <c r="I19" s="70">
        <v>9.9700000000000006</v>
      </c>
      <c r="J19" s="69">
        <v>3.87</v>
      </c>
      <c r="K19" s="70">
        <v>6.94</v>
      </c>
      <c r="L19" s="11"/>
      <c r="M19" s="7"/>
    </row>
    <row r="20" spans="1:17">
      <c r="A20" s="7"/>
      <c r="B20" s="9" t="s">
        <v>171</v>
      </c>
      <c r="C20" s="69">
        <v>0.43</v>
      </c>
      <c r="D20" s="69">
        <v>-1</v>
      </c>
      <c r="E20" s="69">
        <v>0.85</v>
      </c>
      <c r="F20" s="104">
        <v>7.43</v>
      </c>
      <c r="G20" s="104">
        <v>-0.28999999999999998</v>
      </c>
      <c r="H20" s="104">
        <v>1.78</v>
      </c>
      <c r="I20" s="69">
        <v>8.24</v>
      </c>
      <c r="J20" s="69">
        <v>6.31</v>
      </c>
      <c r="K20" s="69">
        <v>-0.91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69">
        <v>0</v>
      </c>
      <c r="D21" s="69">
        <v>0</v>
      </c>
      <c r="E21" s="69">
        <v>0</v>
      </c>
      <c r="F21" s="104">
        <v>0</v>
      </c>
      <c r="G21" s="104">
        <v>8.25</v>
      </c>
      <c r="H21" s="104">
        <v>7.63</v>
      </c>
      <c r="I21" s="69">
        <v>0</v>
      </c>
      <c r="J21" s="69">
        <v>8.25</v>
      </c>
      <c r="K21" s="69">
        <v>7.63</v>
      </c>
      <c r="L21" s="11"/>
      <c r="M21" s="7"/>
      <c r="N21" s="17">
        <v>2009</v>
      </c>
      <c r="O21" s="80">
        <f>+C13</f>
        <v>0.9933333333333334</v>
      </c>
      <c r="P21" s="80">
        <f>+F13</f>
        <v>0.9933333333333334</v>
      </c>
      <c r="Q21" s="80">
        <f>+I13</f>
        <v>4.3773333333333335</v>
      </c>
    </row>
    <row r="22" spans="1:17">
      <c r="A22" s="7"/>
      <c r="B22" s="9" t="s">
        <v>172</v>
      </c>
      <c r="C22" s="69">
        <v>1.05</v>
      </c>
      <c r="D22" s="69">
        <v>-0.49</v>
      </c>
      <c r="E22" s="69">
        <v>-1.1399999999999999</v>
      </c>
      <c r="F22" s="104">
        <v>1.7</v>
      </c>
      <c r="G22" s="104">
        <v>-0.41</v>
      </c>
      <c r="H22" s="104">
        <v>-1.38</v>
      </c>
      <c r="I22" s="69">
        <v>6.44</v>
      </c>
      <c r="J22" s="69">
        <v>-1.47</v>
      </c>
      <c r="K22" s="69">
        <v>-6.9</v>
      </c>
      <c r="L22" s="11"/>
      <c r="M22" s="7"/>
      <c r="N22" s="17">
        <v>2010</v>
      </c>
      <c r="O22" s="80">
        <f>+D13</f>
        <v>1.7999999999999998</v>
      </c>
      <c r="P22" s="80">
        <f>+G13</f>
        <v>1.7999999999999998</v>
      </c>
      <c r="Q22" s="80">
        <f>+J13</f>
        <v>3.7313333333333332</v>
      </c>
    </row>
    <row r="23" spans="1:17">
      <c r="A23" s="7"/>
      <c r="B23" s="9" t="s">
        <v>203</v>
      </c>
      <c r="C23" s="69">
        <v>0</v>
      </c>
      <c r="D23" s="69">
        <v>0</v>
      </c>
      <c r="E23" s="69">
        <v>1.05</v>
      </c>
      <c r="F23" s="104">
        <v>6.16</v>
      </c>
      <c r="G23" s="104">
        <v>0</v>
      </c>
      <c r="H23" s="104">
        <v>2.14</v>
      </c>
      <c r="I23" s="69">
        <v>2.38</v>
      </c>
      <c r="J23" s="69">
        <v>0.03</v>
      </c>
      <c r="K23" s="69">
        <v>6.03</v>
      </c>
      <c r="L23" s="11"/>
      <c r="M23" s="7"/>
      <c r="N23" s="17">
        <v>2011</v>
      </c>
      <c r="O23" s="80">
        <f>+E13</f>
        <v>1.8066666666666664</v>
      </c>
      <c r="P23" s="80">
        <f>+H13</f>
        <v>1.8066666666666664</v>
      </c>
      <c r="Q23" s="80">
        <f>+K13</f>
        <v>2.4273333333333338</v>
      </c>
    </row>
    <row r="24" spans="1:17">
      <c r="A24" s="7"/>
      <c r="B24" s="9" t="s">
        <v>173</v>
      </c>
      <c r="C24" s="69">
        <v>2.2599999999999998</v>
      </c>
      <c r="D24" s="69">
        <v>-0.97</v>
      </c>
      <c r="E24" s="69">
        <v>0.24</v>
      </c>
      <c r="F24" s="104">
        <v>-3.68</v>
      </c>
      <c r="G24" s="104">
        <v>-2.29</v>
      </c>
      <c r="H24" s="104">
        <v>2.72</v>
      </c>
      <c r="I24" s="69">
        <v>-3.1</v>
      </c>
      <c r="J24" s="69">
        <v>-5.44</v>
      </c>
      <c r="K24" s="69">
        <v>1.67</v>
      </c>
      <c r="L24" s="11"/>
      <c r="M24" s="7"/>
    </row>
    <row r="25" spans="1:17">
      <c r="A25" s="7"/>
      <c r="B25" s="67" t="s">
        <v>205</v>
      </c>
      <c r="C25" s="69">
        <v>0.64</v>
      </c>
      <c r="D25" s="69">
        <v>0.48</v>
      </c>
      <c r="E25" s="69">
        <v>1.22</v>
      </c>
      <c r="F25" s="104">
        <v>3.93</v>
      </c>
      <c r="G25" s="104">
        <v>1.23</v>
      </c>
      <c r="H25" s="104">
        <v>3.08</v>
      </c>
      <c r="I25" s="69">
        <v>6.72</v>
      </c>
      <c r="J25" s="69">
        <v>19.03</v>
      </c>
      <c r="K25" s="69">
        <v>3.35</v>
      </c>
      <c r="L25" s="11"/>
      <c r="M25" s="7"/>
    </row>
    <row r="26" spans="1:17">
      <c r="A26" s="7"/>
      <c r="B26" s="9" t="s">
        <v>260</v>
      </c>
      <c r="C26" s="69">
        <v>0</v>
      </c>
      <c r="D26" s="69">
        <v>0</v>
      </c>
      <c r="E26" s="69">
        <v>0</v>
      </c>
      <c r="F26" s="104">
        <v>0</v>
      </c>
      <c r="G26" s="104">
        <v>2.14</v>
      </c>
      <c r="H26" s="104">
        <v>2.38</v>
      </c>
      <c r="I26" s="69">
        <v>6.36</v>
      </c>
      <c r="J26" s="69">
        <v>2.14</v>
      </c>
      <c r="K26" s="69">
        <v>2.38</v>
      </c>
      <c r="L26" s="11"/>
      <c r="M26" s="7"/>
    </row>
    <row r="27" spans="1:17">
      <c r="A27" s="7"/>
      <c r="B27" s="9" t="s">
        <v>174</v>
      </c>
      <c r="C27" s="69">
        <v>0.61</v>
      </c>
      <c r="D27" s="69">
        <v>-0.09</v>
      </c>
      <c r="E27" s="69">
        <v>-0.62</v>
      </c>
      <c r="F27" s="104">
        <v>1.5</v>
      </c>
      <c r="G27" s="104">
        <v>-0.5</v>
      </c>
      <c r="H27" s="104">
        <v>-1.25</v>
      </c>
      <c r="I27" s="69">
        <v>-0.27</v>
      </c>
      <c r="J27" s="69">
        <v>-2.11</v>
      </c>
      <c r="K27" s="69">
        <v>-4.1399999999999997</v>
      </c>
      <c r="L27" s="11"/>
      <c r="M27" s="7"/>
    </row>
    <row r="28" spans="1:17">
      <c r="A28" s="7"/>
      <c r="B28" s="9" t="s">
        <v>175</v>
      </c>
      <c r="C28" s="69">
        <v>-0.3</v>
      </c>
      <c r="D28" s="69">
        <v>0.08</v>
      </c>
      <c r="E28" s="69">
        <v>0.9</v>
      </c>
      <c r="F28" s="104">
        <v>1.95</v>
      </c>
      <c r="G28" s="104">
        <v>0.82</v>
      </c>
      <c r="H28" s="104">
        <v>2.2400000000000002</v>
      </c>
      <c r="I28" s="69">
        <v>4.99</v>
      </c>
      <c r="J28" s="69">
        <v>2.64</v>
      </c>
      <c r="K28" s="69">
        <v>4.09</v>
      </c>
      <c r="L28" s="11"/>
      <c r="M28" s="7"/>
      <c r="N28" s="94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AVERAGE(C14:C17)</f>
        <v>0.42249999999999999</v>
      </c>
      <c r="D13" s="72">
        <f t="shared" ref="D13:K13" si="0">AVERAGE(D14:D17)</f>
        <v>-0.33</v>
      </c>
      <c r="E13" s="72">
        <f t="shared" si="0"/>
        <v>0.87249999999999994</v>
      </c>
      <c r="F13" s="72">
        <f t="shared" si="0"/>
        <v>1.1675</v>
      </c>
      <c r="G13" s="72">
        <f t="shared" si="0"/>
        <v>0.53749999999999998</v>
      </c>
      <c r="H13" s="72">
        <f t="shared" si="0"/>
        <v>0.51249999999999996</v>
      </c>
      <c r="I13" s="72">
        <f t="shared" si="0"/>
        <v>1.9575</v>
      </c>
      <c r="J13" s="72">
        <f t="shared" si="0"/>
        <v>-4.5449999999999999</v>
      </c>
      <c r="K13" s="72">
        <f t="shared" si="0"/>
        <v>-2.9074999999999998</v>
      </c>
      <c r="L13" s="11"/>
      <c r="M13" s="7"/>
    </row>
    <row r="14" spans="1:15">
      <c r="A14" s="7"/>
      <c r="B14" s="9" t="s">
        <v>109</v>
      </c>
      <c r="C14" s="69">
        <v>-1.23</v>
      </c>
      <c r="D14" s="69">
        <v>-0.88</v>
      </c>
      <c r="E14" s="69">
        <v>-0.56999999999999995</v>
      </c>
      <c r="F14" s="104">
        <v>-1.1299999999999999</v>
      </c>
      <c r="G14" s="104">
        <v>-2.5099999999999998</v>
      </c>
      <c r="H14" s="104">
        <v>-2.11</v>
      </c>
      <c r="I14" s="69">
        <v>0</v>
      </c>
      <c r="J14" s="69">
        <v>-20.74</v>
      </c>
      <c r="K14" s="69">
        <v>-11.03</v>
      </c>
      <c r="L14" s="11"/>
      <c r="M14" s="7"/>
    </row>
    <row r="15" spans="1:15">
      <c r="A15" s="7"/>
      <c r="B15" s="9" t="s">
        <v>262</v>
      </c>
      <c r="C15" s="70">
        <v>0</v>
      </c>
      <c r="D15" s="70">
        <v>0</v>
      </c>
      <c r="E15" s="70">
        <v>0.7</v>
      </c>
      <c r="F15" s="104">
        <v>2.2999999999999998</v>
      </c>
      <c r="G15" s="104">
        <v>2.86</v>
      </c>
      <c r="H15" s="104">
        <v>1.27</v>
      </c>
      <c r="I15" s="70">
        <v>4.58</v>
      </c>
      <c r="J15" s="70">
        <v>3.81</v>
      </c>
      <c r="K15" s="70">
        <v>2.35</v>
      </c>
      <c r="L15" s="11"/>
      <c r="M15" s="7"/>
      <c r="N15" s="17" t="s">
        <v>66</v>
      </c>
      <c r="O15" s="66">
        <f>+K13*(-1)</f>
        <v>2.9074999999999998</v>
      </c>
    </row>
    <row r="16" spans="1:15">
      <c r="A16" s="7"/>
      <c r="B16" s="9" t="s">
        <v>110</v>
      </c>
      <c r="C16" s="71">
        <v>2.92</v>
      </c>
      <c r="D16" s="71">
        <v>-0.1</v>
      </c>
      <c r="E16" s="71">
        <v>3.36</v>
      </c>
      <c r="F16" s="105">
        <v>3.04</v>
      </c>
      <c r="G16" s="105">
        <v>2.71</v>
      </c>
      <c r="H16" s="105">
        <v>3.4</v>
      </c>
      <c r="I16" s="71">
        <v>3.25</v>
      </c>
      <c r="J16" s="71">
        <v>2.58</v>
      </c>
      <c r="K16" s="69">
        <v>3.59</v>
      </c>
      <c r="L16" s="11"/>
      <c r="M16" s="7"/>
      <c r="N16" s="17" t="s">
        <v>51</v>
      </c>
      <c r="O16" s="18">
        <f>100-O15</f>
        <v>97.092500000000001</v>
      </c>
    </row>
    <row r="17" spans="1:17">
      <c r="A17" s="7"/>
      <c r="B17" s="9" t="s">
        <v>108</v>
      </c>
      <c r="C17" s="69">
        <v>0</v>
      </c>
      <c r="D17" s="69">
        <v>-0.34</v>
      </c>
      <c r="E17" s="69">
        <v>0</v>
      </c>
      <c r="F17" s="104">
        <v>0.46</v>
      </c>
      <c r="G17" s="104">
        <v>-0.91</v>
      </c>
      <c r="H17" s="104">
        <v>-0.51</v>
      </c>
      <c r="I17" s="69">
        <v>0</v>
      </c>
      <c r="J17" s="69">
        <v>-3.83</v>
      </c>
      <c r="K17" s="69">
        <v>-6.54</v>
      </c>
      <c r="L17" s="11"/>
      <c r="M17" s="7"/>
    </row>
    <row r="18" spans="1:17">
      <c r="A18" s="7"/>
      <c r="B18" s="9"/>
      <c r="C18" s="92"/>
      <c r="D18" s="92"/>
      <c r="E18" s="92"/>
      <c r="F18" s="92"/>
      <c r="G18" s="92"/>
      <c r="H18" s="92"/>
      <c r="I18" s="92"/>
      <c r="J18" s="92"/>
      <c r="K18" s="92"/>
      <c r="L18" s="11"/>
      <c r="M18" s="7"/>
    </row>
    <row r="19" spans="1:17">
      <c r="A19" s="7"/>
      <c r="B19" s="9"/>
      <c r="C19" s="92"/>
      <c r="D19" s="92"/>
      <c r="E19" s="92"/>
      <c r="F19" s="92"/>
      <c r="G19" s="92"/>
      <c r="H19" s="92"/>
      <c r="I19" s="92"/>
      <c r="J19" s="92"/>
      <c r="K19" s="92"/>
      <c r="L19" s="11"/>
      <c r="M19" s="7"/>
    </row>
    <row r="20" spans="1:17">
      <c r="A20" s="7"/>
      <c r="B20" s="9"/>
      <c r="C20" s="92"/>
      <c r="D20" s="92"/>
      <c r="E20" s="92"/>
      <c r="F20" s="92"/>
      <c r="G20" s="92"/>
      <c r="H20" s="92"/>
      <c r="I20" s="92"/>
      <c r="J20" s="92"/>
      <c r="K20" s="92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92"/>
      <c r="D21" s="92"/>
      <c r="E21" s="92"/>
      <c r="F21" s="92"/>
      <c r="G21" s="92"/>
      <c r="H21" s="92"/>
      <c r="I21" s="92"/>
      <c r="J21" s="92"/>
      <c r="K21" s="92"/>
      <c r="L21" s="11"/>
      <c r="M21" s="7"/>
      <c r="N21" s="17">
        <v>2009</v>
      </c>
      <c r="O21" s="80">
        <f>+C13</f>
        <v>0.42249999999999999</v>
      </c>
      <c r="P21" s="80">
        <f>+F13</f>
        <v>1.1675</v>
      </c>
      <c r="Q21" s="80">
        <f>+I13</f>
        <v>1.9575</v>
      </c>
    </row>
    <row r="22" spans="1:17">
      <c r="A22" s="7"/>
      <c r="B22" s="9"/>
      <c r="C22" s="92"/>
      <c r="D22" s="92"/>
      <c r="E22" s="92"/>
      <c r="F22" s="92"/>
      <c r="G22" s="92"/>
      <c r="H22" s="92"/>
      <c r="I22" s="92"/>
      <c r="J22" s="92"/>
      <c r="K22" s="92"/>
      <c r="L22" s="11"/>
      <c r="M22" s="7"/>
      <c r="N22" s="17">
        <v>2010</v>
      </c>
      <c r="O22" s="80">
        <f>+D13</f>
        <v>-0.33</v>
      </c>
      <c r="P22" s="80">
        <f>+G13</f>
        <v>0.53749999999999998</v>
      </c>
      <c r="Q22" s="80">
        <f>+J13</f>
        <v>-4.5449999999999999</v>
      </c>
    </row>
    <row r="23" spans="1:17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0.87249999999999994</v>
      </c>
      <c r="P23" s="80">
        <f>+H13</f>
        <v>0.51249999999999996</v>
      </c>
      <c r="Q23" s="80">
        <f>+K13</f>
        <v>-2.9074999999999998</v>
      </c>
    </row>
    <row r="24" spans="1:17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17">
      <c r="A25" s="7"/>
      <c r="B25" s="9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3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AVERAGE(C14:C30)</f>
        <v>1.1176470588235294</v>
      </c>
      <c r="D13" s="72">
        <f t="shared" ref="D13:K13" si="0">AVERAGE(D14:D30)</f>
        <v>0.10999999999999999</v>
      </c>
      <c r="E13" s="72">
        <f t="shared" si="0"/>
        <v>-0.40705882352941175</v>
      </c>
      <c r="F13" s="72">
        <f t="shared" si="0"/>
        <v>2.9617647058823526</v>
      </c>
      <c r="G13" s="72">
        <f t="shared" si="0"/>
        <v>1.8658823529411765</v>
      </c>
      <c r="H13" s="72">
        <f t="shared" si="0"/>
        <v>0.54705882352941182</v>
      </c>
      <c r="I13" s="72">
        <f t="shared" si="0"/>
        <v>4.3988235294117644</v>
      </c>
      <c r="J13" s="72">
        <f t="shared" si="0"/>
        <v>2.5152941176470591</v>
      </c>
      <c r="K13" s="72">
        <f t="shared" si="0"/>
        <v>2.8499999999999992</v>
      </c>
      <c r="L13" s="11"/>
      <c r="M13" s="7"/>
    </row>
    <row r="14" spans="1:15">
      <c r="A14" s="7"/>
      <c r="B14" s="9" t="s">
        <v>209</v>
      </c>
      <c r="C14" s="69">
        <v>1.1499999999999999</v>
      </c>
      <c r="D14" s="69">
        <v>1.38</v>
      </c>
      <c r="E14" s="69">
        <v>1.08</v>
      </c>
      <c r="F14" s="104">
        <v>4.62</v>
      </c>
      <c r="G14" s="104">
        <v>4.84</v>
      </c>
      <c r="H14" s="104">
        <v>3</v>
      </c>
      <c r="I14" s="69">
        <v>4.72</v>
      </c>
      <c r="J14" s="69">
        <v>4.96</v>
      </c>
      <c r="K14" s="69">
        <v>4.0599999999999996</v>
      </c>
      <c r="L14" s="11"/>
      <c r="M14" s="7"/>
    </row>
    <row r="15" spans="1:15">
      <c r="A15" s="7"/>
      <c r="B15" s="9" t="s">
        <v>210</v>
      </c>
      <c r="C15" s="70">
        <v>0.98</v>
      </c>
      <c r="D15" s="70">
        <v>0.51</v>
      </c>
      <c r="E15" s="70">
        <v>-0.14000000000000001</v>
      </c>
      <c r="F15" s="104">
        <v>1.75</v>
      </c>
      <c r="G15" s="104">
        <v>1.73</v>
      </c>
      <c r="H15" s="104">
        <v>-0.3</v>
      </c>
      <c r="I15" s="70">
        <v>10.66</v>
      </c>
      <c r="J15" s="70">
        <v>8.59</v>
      </c>
      <c r="K15" s="70">
        <v>2.21</v>
      </c>
      <c r="L15" s="11"/>
      <c r="M15" s="7"/>
      <c r="N15" s="17" t="s">
        <v>66</v>
      </c>
      <c r="O15" s="66">
        <f>+K13</f>
        <v>2.8499999999999992</v>
      </c>
    </row>
    <row r="16" spans="1:15">
      <c r="A16" s="7"/>
      <c r="B16" s="9" t="s">
        <v>211</v>
      </c>
      <c r="C16" s="71">
        <v>1.1399999999999999</v>
      </c>
      <c r="D16" s="71">
        <v>-0.6</v>
      </c>
      <c r="E16" s="71">
        <v>1.71</v>
      </c>
      <c r="F16" s="105">
        <v>3.06</v>
      </c>
      <c r="G16" s="105">
        <v>3.7</v>
      </c>
      <c r="H16" s="105">
        <v>2.11</v>
      </c>
      <c r="I16" s="71">
        <v>6.15</v>
      </c>
      <c r="J16" s="71">
        <v>5.18</v>
      </c>
      <c r="K16" s="69">
        <v>12.1</v>
      </c>
      <c r="L16" s="11"/>
      <c r="M16" s="7"/>
      <c r="N16" s="17" t="s">
        <v>65</v>
      </c>
      <c r="O16" s="18">
        <f>100-O15</f>
        <v>97.15</v>
      </c>
    </row>
    <row r="17" spans="1:17">
      <c r="A17" s="7"/>
      <c r="B17" s="9" t="s">
        <v>212</v>
      </c>
      <c r="C17" s="69">
        <v>0.85</v>
      </c>
      <c r="D17" s="69">
        <v>0.38</v>
      </c>
      <c r="E17" s="69">
        <v>1.92</v>
      </c>
      <c r="F17" s="104">
        <v>2.61</v>
      </c>
      <c r="G17" s="104">
        <v>2.62</v>
      </c>
      <c r="H17" s="104">
        <v>3.89</v>
      </c>
      <c r="I17" s="69">
        <v>2.93</v>
      </c>
      <c r="J17" s="69">
        <v>2.62</v>
      </c>
      <c r="K17" s="69">
        <v>9.3000000000000007</v>
      </c>
      <c r="L17" s="11"/>
      <c r="M17" s="7"/>
    </row>
    <row r="18" spans="1:17">
      <c r="A18" s="7"/>
      <c r="B18" s="9" t="s">
        <v>213</v>
      </c>
      <c r="C18" s="69">
        <v>-0.56000000000000005</v>
      </c>
      <c r="D18" s="69">
        <v>0.24</v>
      </c>
      <c r="E18" s="69">
        <v>-0.08</v>
      </c>
      <c r="F18" s="104">
        <v>1.53</v>
      </c>
      <c r="G18" s="104">
        <v>0.62</v>
      </c>
      <c r="H18" s="104">
        <v>1.35</v>
      </c>
      <c r="I18" s="69">
        <v>5.95</v>
      </c>
      <c r="J18" s="69">
        <v>1.48</v>
      </c>
      <c r="K18" s="69">
        <v>3.44</v>
      </c>
      <c r="L18" s="11"/>
      <c r="M18" s="7"/>
    </row>
    <row r="19" spans="1:17">
      <c r="A19" s="7"/>
      <c r="B19" s="9" t="s">
        <v>214</v>
      </c>
      <c r="C19" s="70">
        <v>0.6</v>
      </c>
      <c r="D19" s="70">
        <v>-0.22</v>
      </c>
      <c r="E19" s="70">
        <v>-0.5</v>
      </c>
      <c r="F19" s="104">
        <v>2.59</v>
      </c>
      <c r="G19" s="104">
        <v>0.31</v>
      </c>
      <c r="H19" s="104">
        <v>0</v>
      </c>
      <c r="I19" s="70">
        <v>5.13</v>
      </c>
      <c r="J19" s="70">
        <v>1.35</v>
      </c>
      <c r="K19" s="70">
        <v>1.07</v>
      </c>
      <c r="L19" s="11"/>
      <c r="M19" s="7"/>
    </row>
    <row r="20" spans="1:17">
      <c r="A20" s="7"/>
      <c r="B20" s="9" t="s">
        <v>215</v>
      </c>
      <c r="C20" s="71">
        <v>1.66</v>
      </c>
      <c r="D20" s="71">
        <v>0.73</v>
      </c>
      <c r="E20" s="71">
        <v>-2</v>
      </c>
      <c r="F20" s="105">
        <v>2.71</v>
      </c>
      <c r="G20" s="105">
        <v>2.81</v>
      </c>
      <c r="H20" s="105">
        <v>-2.12</v>
      </c>
      <c r="I20" s="71">
        <v>3.47</v>
      </c>
      <c r="J20" s="71">
        <v>2.7</v>
      </c>
      <c r="K20" s="69">
        <v>0.9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69">
        <v>0.65</v>
      </c>
      <c r="D21" s="69">
        <v>0.05</v>
      </c>
      <c r="E21" s="69">
        <v>-1.86</v>
      </c>
      <c r="F21" s="104">
        <v>1.4</v>
      </c>
      <c r="G21" s="104">
        <v>0.69</v>
      </c>
      <c r="H21" s="104">
        <v>-0.45</v>
      </c>
      <c r="I21" s="69">
        <v>6.97</v>
      </c>
      <c r="J21" s="69">
        <v>3.37</v>
      </c>
      <c r="K21" s="69">
        <v>2.5499999999999998</v>
      </c>
      <c r="L21" s="11"/>
      <c r="M21" s="7"/>
      <c r="N21" s="17">
        <v>2009</v>
      </c>
      <c r="O21" s="80">
        <f>+C13</f>
        <v>1.1176470588235294</v>
      </c>
      <c r="P21" s="80">
        <f>+F13</f>
        <v>2.9617647058823526</v>
      </c>
      <c r="Q21" s="80">
        <f>+I13</f>
        <v>4.3988235294117644</v>
      </c>
    </row>
    <row r="22" spans="1:17">
      <c r="A22" s="7"/>
      <c r="B22" s="9" t="s">
        <v>216</v>
      </c>
      <c r="C22" s="69">
        <v>8.73</v>
      </c>
      <c r="D22" s="69">
        <v>-0.89</v>
      </c>
      <c r="E22" s="69">
        <v>-1.45</v>
      </c>
      <c r="F22" s="104">
        <v>11.4</v>
      </c>
      <c r="G22" s="104">
        <v>2.68</v>
      </c>
      <c r="H22" s="104">
        <v>-1.0900000000000001</v>
      </c>
      <c r="I22" s="69">
        <v>16.37</v>
      </c>
      <c r="J22" s="69">
        <v>4.57</v>
      </c>
      <c r="K22" s="69">
        <v>4.66</v>
      </c>
      <c r="L22" s="11"/>
      <c r="M22" s="7"/>
      <c r="N22" s="17">
        <v>2010</v>
      </c>
      <c r="O22" s="80">
        <f>+D13</f>
        <v>0.10999999999999999</v>
      </c>
      <c r="P22" s="80">
        <f>+G13</f>
        <v>1.8658823529411765</v>
      </c>
      <c r="Q22" s="80">
        <f>+J13</f>
        <v>2.5152941176470591</v>
      </c>
    </row>
    <row r="23" spans="1:17">
      <c r="A23" s="7"/>
      <c r="B23" s="9" t="s">
        <v>220</v>
      </c>
      <c r="C23" s="70">
        <v>-1.38</v>
      </c>
      <c r="D23" s="70">
        <v>-0.76</v>
      </c>
      <c r="E23" s="70">
        <v>-0.76</v>
      </c>
      <c r="F23" s="104">
        <v>-0.23</v>
      </c>
      <c r="G23" s="104">
        <v>-1.8</v>
      </c>
      <c r="H23" s="104">
        <v>-1.35</v>
      </c>
      <c r="I23" s="70">
        <v>0.26</v>
      </c>
      <c r="J23" s="70">
        <v>-4.66</v>
      </c>
      <c r="K23" s="70">
        <v>-0.61</v>
      </c>
      <c r="L23" s="11"/>
      <c r="M23" s="7"/>
      <c r="N23" s="17">
        <v>2011</v>
      </c>
      <c r="O23" s="80">
        <f>+E13</f>
        <v>-0.40705882352941175</v>
      </c>
      <c r="P23" s="80">
        <f>+H13</f>
        <v>0.54705882352941182</v>
      </c>
      <c r="Q23" s="80">
        <f>+K13</f>
        <v>2.8499999999999992</v>
      </c>
    </row>
    <row r="24" spans="1:17">
      <c r="A24" s="7"/>
      <c r="B24" s="9" t="s">
        <v>221</v>
      </c>
      <c r="C24" s="71">
        <v>0.93</v>
      </c>
      <c r="D24" s="71">
        <v>-0.7</v>
      </c>
      <c r="E24" s="71">
        <v>-3.09</v>
      </c>
      <c r="F24" s="105">
        <v>1.86</v>
      </c>
      <c r="G24" s="105">
        <v>3.1</v>
      </c>
      <c r="H24" s="105">
        <v>-2.2999999999999998</v>
      </c>
      <c r="I24" s="71">
        <v>2.65</v>
      </c>
      <c r="J24" s="71">
        <v>2.09</v>
      </c>
      <c r="K24" s="69">
        <v>-3.04</v>
      </c>
      <c r="L24" s="11"/>
      <c r="M24" s="7"/>
    </row>
    <row r="25" spans="1:17">
      <c r="A25" s="7"/>
      <c r="B25" s="9" t="s">
        <v>222</v>
      </c>
      <c r="C25" s="69">
        <v>2.74</v>
      </c>
      <c r="D25" s="69">
        <v>-2.4</v>
      </c>
      <c r="E25" s="69">
        <v>-1.49</v>
      </c>
      <c r="F25" s="104">
        <v>5.4</v>
      </c>
      <c r="G25" s="104">
        <v>-2.67</v>
      </c>
      <c r="H25" s="104">
        <v>1.93</v>
      </c>
      <c r="I25" s="69">
        <v>0</v>
      </c>
      <c r="J25" s="69">
        <v>-4.5</v>
      </c>
      <c r="K25" s="69">
        <v>-0.63</v>
      </c>
      <c r="L25" s="11"/>
      <c r="M25" s="7"/>
    </row>
    <row r="26" spans="1:17">
      <c r="A26" s="7"/>
      <c r="B26" s="9" t="s">
        <v>223</v>
      </c>
      <c r="C26" s="69">
        <v>0.99</v>
      </c>
      <c r="D26" s="69">
        <v>0.56999999999999995</v>
      </c>
      <c r="E26" s="69">
        <v>0.53</v>
      </c>
      <c r="F26" s="104">
        <v>5.0199999999999996</v>
      </c>
      <c r="G26" s="104">
        <v>3.73</v>
      </c>
      <c r="H26" s="104">
        <v>1.87</v>
      </c>
      <c r="I26" s="69">
        <v>7.36</v>
      </c>
      <c r="J26" s="69">
        <v>5.58</v>
      </c>
      <c r="K26" s="69">
        <v>4.0599999999999996</v>
      </c>
      <c r="L26" s="11"/>
      <c r="M26" s="7"/>
    </row>
    <row r="27" spans="1:17">
      <c r="A27" s="7"/>
      <c r="B27" s="9" t="s">
        <v>265</v>
      </c>
      <c r="C27" s="70">
        <v>-0.41</v>
      </c>
      <c r="D27" s="71">
        <v>1.96</v>
      </c>
      <c r="E27" s="71">
        <v>0.68</v>
      </c>
      <c r="F27" s="104">
        <v>1.8</v>
      </c>
      <c r="G27" s="105">
        <v>3.57</v>
      </c>
      <c r="H27" s="105">
        <v>2.17</v>
      </c>
      <c r="I27" s="70">
        <v>0</v>
      </c>
      <c r="J27" s="71">
        <v>6.95</v>
      </c>
      <c r="K27" s="71">
        <v>8.76</v>
      </c>
      <c r="L27" s="11"/>
      <c r="M27" s="7"/>
    </row>
    <row r="28" spans="1:17">
      <c r="A28" s="7"/>
      <c r="B28" s="9" t="s">
        <v>231</v>
      </c>
      <c r="C28" s="70">
        <v>-0.28999999999999998</v>
      </c>
      <c r="D28" s="71">
        <v>-0.7</v>
      </c>
      <c r="E28" s="71">
        <v>-2.96</v>
      </c>
      <c r="F28" s="104">
        <v>0.55000000000000004</v>
      </c>
      <c r="G28" s="105">
        <v>0.48</v>
      </c>
      <c r="H28" s="105">
        <v>-3.15</v>
      </c>
      <c r="I28" s="70">
        <v>-2.52</v>
      </c>
      <c r="J28" s="71">
        <v>-4.95</v>
      </c>
      <c r="K28" s="71">
        <v>-11.56</v>
      </c>
      <c r="L28" s="11"/>
      <c r="M28" s="7"/>
    </row>
    <row r="29" spans="1:17">
      <c r="A29" s="7"/>
      <c r="B29" s="9" t="s">
        <v>217</v>
      </c>
      <c r="C29" s="71">
        <v>0.38</v>
      </c>
      <c r="D29" s="71">
        <v>0.35</v>
      </c>
      <c r="E29" s="71">
        <v>1.46</v>
      </c>
      <c r="F29" s="105">
        <v>2.52</v>
      </c>
      <c r="G29" s="105">
        <v>2.4500000000000002</v>
      </c>
      <c r="H29" s="105">
        <v>2.86</v>
      </c>
      <c r="I29" s="71">
        <v>3.59</v>
      </c>
      <c r="J29" s="71">
        <v>3.09</v>
      </c>
      <c r="K29" s="69">
        <v>6.17</v>
      </c>
      <c r="L29" s="11"/>
      <c r="M29" s="7"/>
    </row>
    <row r="30" spans="1:17">
      <c r="A30" s="7"/>
      <c r="B30" s="9" t="s">
        <v>218</v>
      </c>
      <c r="C30" s="69">
        <v>0.84</v>
      </c>
      <c r="D30" s="69">
        <v>1.97</v>
      </c>
      <c r="E30" s="69">
        <v>0.03</v>
      </c>
      <c r="F30" s="104">
        <v>1.76</v>
      </c>
      <c r="G30" s="104">
        <v>2.86</v>
      </c>
      <c r="H30" s="104">
        <v>0.88</v>
      </c>
      <c r="I30" s="69">
        <v>1.0900000000000001</v>
      </c>
      <c r="J30" s="69">
        <v>4.34</v>
      </c>
      <c r="K30" s="69">
        <v>5.01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3"/>
      <c r="L48" s="11"/>
      <c r="M48" s="7"/>
    </row>
    <row r="49" spans="1:13">
      <c r="A49" s="7"/>
      <c r="B49" s="23" t="s">
        <v>290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23" t="s">
        <v>280</v>
      </c>
      <c r="D7" s="123"/>
      <c r="E7" s="123"/>
      <c r="F7" s="123"/>
      <c r="G7" s="123"/>
      <c r="H7" s="123"/>
      <c r="I7" s="11"/>
      <c r="J7" s="7"/>
    </row>
    <row r="8" spans="1:12">
      <c r="A8" s="7"/>
      <c r="B8" s="8"/>
      <c r="C8" s="122" t="s">
        <v>300</v>
      </c>
      <c r="D8" s="122"/>
      <c r="E8" s="122"/>
      <c r="F8" s="122"/>
      <c r="G8" s="122"/>
      <c r="H8" s="122"/>
      <c r="I8" s="11"/>
      <c r="J8" s="7"/>
    </row>
    <row r="9" spans="1:12">
      <c r="A9" s="7"/>
      <c r="B9" s="8"/>
      <c r="C9" s="88"/>
      <c r="D9" s="88"/>
      <c r="E9" s="88"/>
      <c r="F9" s="88"/>
      <c r="G9" s="88"/>
      <c r="H9" s="8"/>
      <c r="I9" s="11"/>
      <c r="J9" s="7"/>
    </row>
    <row r="10" spans="1:12" ht="15.75" customHeight="1">
      <c r="A10" s="7"/>
      <c r="B10" s="9"/>
      <c r="C10" s="122" t="s">
        <v>103</v>
      </c>
      <c r="D10" s="122"/>
      <c r="E10" s="122" t="s">
        <v>104</v>
      </c>
      <c r="F10" s="122"/>
      <c r="G10" s="122" t="s">
        <v>105</v>
      </c>
      <c r="H10" s="122"/>
      <c r="I10" s="11"/>
      <c r="J10" s="7"/>
    </row>
    <row r="11" spans="1:12">
      <c r="A11" s="7"/>
      <c r="B11" s="9"/>
      <c r="C11" s="65" t="s">
        <v>7</v>
      </c>
      <c r="D11" s="65" t="s">
        <v>5</v>
      </c>
      <c r="E11" s="65" t="s">
        <v>7</v>
      </c>
      <c r="F11" s="65" t="s">
        <v>5</v>
      </c>
      <c r="G11" s="65" t="s">
        <v>7</v>
      </c>
      <c r="H11" s="65" t="s">
        <v>5</v>
      </c>
      <c r="I11" s="11"/>
      <c r="J11" s="7"/>
      <c r="L11" s="60"/>
    </row>
    <row r="12" spans="1:12" ht="12" customHeight="1">
      <c r="A12" s="7"/>
      <c r="B12" s="9"/>
      <c r="C12" s="88"/>
      <c r="D12" s="88"/>
      <c r="E12" s="88"/>
      <c r="F12" s="88"/>
      <c r="G12" s="88"/>
      <c r="H12" s="88"/>
      <c r="I12" s="11"/>
      <c r="J12" s="7"/>
    </row>
    <row r="13" spans="1:12">
      <c r="A13" s="7"/>
      <c r="B13" s="9" t="s">
        <v>46</v>
      </c>
      <c r="C13" s="112">
        <v>0.71</v>
      </c>
      <c r="D13" s="112">
        <v>0.39</v>
      </c>
      <c r="E13" s="113">
        <v>3.41</v>
      </c>
      <c r="F13" s="113">
        <v>2.87</v>
      </c>
      <c r="G13" s="112">
        <v>4.54</v>
      </c>
      <c r="H13" s="112">
        <v>4.42</v>
      </c>
      <c r="I13" s="11"/>
      <c r="J13" s="7"/>
    </row>
    <row r="14" spans="1:12">
      <c r="A14" s="7"/>
      <c r="B14" s="9" t="s">
        <v>51</v>
      </c>
      <c r="C14" s="114">
        <v>0.55000000000000004</v>
      </c>
      <c r="D14" s="114">
        <v>0.41</v>
      </c>
      <c r="E14" s="113">
        <v>0.63</v>
      </c>
      <c r="F14" s="113">
        <v>0.78</v>
      </c>
      <c r="G14" s="114">
        <v>-2.4500000000000002</v>
      </c>
      <c r="H14" s="114">
        <v>-1.04</v>
      </c>
      <c r="I14" s="11"/>
      <c r="J14" s="7"/>
      <c r="K14" s="17" t="s">
        <v>7</v>
      </c>
      <c r="L14" s="66">
        <f>+F22</f>
        <v>1.57</v>
      </c>
    </row>
    <row r="15" spans="1:12">
      <c r="A15" s="7"/>
      <c r="B15" s="9" t="s">
        <v>63</v>
      </c>
      <c r="C15" s="115">
        <v>-2.0499999999999998</v>
      </c>
      <c r="D15" s="115">
        <v>-1.32</v>
      </c>
      <c r="E15" s="116">
        <v>-1.3</v>
      </c>
      <c r="F15" s="116">
        <v>-0.56999999999999995</v>
      </c>
      <c r="G15" s="115">
        <v>1.2</v>
      </c>
      <c r="H15" s="112">
        <v>-0.03</v>
      </c>
      <c r="I15" s="11"/>
      <c r="J15" s="7"/>
      <c r="K15" s="17" t="s">
        <v>9</v>
      </c>
      <c r="L15" s="18">
        <f>100-L14</f>
        <v>98.43</v>
      </c>
    </row>
    <row r="16" spans="1:12">
      <c r="A16" s="7"/>
      <c r="B16" s="9" t="s">
        <v>64</v>
      </c>
      <c r="C16" s="112">
        <v>0</v>
      </c>
      <c r="D16" s="112">
        <v>0.05</v>
      </c>
      <c r="E16" s="113">
        <v>6.64</v>
      </c>
      <c r="F16" s="113">
        <v>5.5</v>
      </c>
      <c r="G16" s="112">
        <v>6.79</v>
      </c>
      <c r="H16" s="112">
        <v>5.82</v>
      </c>
      <c r="I16" s="11"/>
      <c r="J16" s="7"/>
    </row>
    <row r="17" spans="1:14">
      <c r="A17" s="7"/>
      <c r="B17" s="9" t="s">
        <v>106</v>
      </c>
      <c r="C17" s="112">
        <v>0.69</v>
      </c>
      <c r="D17" s="112">
        <v>0.35</v>
      </c>
      <c r="E17" s="113">
        <v>2.5</v>
      </c>
      <c r="F17" s="113">
        <v>1.8</v>
      </c>
      <c r="G17" s="112">
        <v>2.64</v>
      </c>
      <c r="H17" s="112">
        <v>3.05</v>
      </c>
      <c r="I17" s="11"/>
      <c r="J17" s="7"/>
    </row>
    <row r="18" spans="1:14">
      <c r="A18" s="7"/>
      <c r="B18" s="9" t="s">
        <v>49</v>
      </c>
      <c r="C18" s="114">
        <v>1.07</v>
      </c>
      <c r="D18" s="114">
        <v>0.78</v>
      </c>
      <c r="E18" s="113">
        <v>2.4</v>
      </c>
      <c r="F18" s="113">
        <v>2</v>
      </c>
      <c r="G18" s="114">
        <v>5.1100000000000003</v>
      </c>
      <c r="H18" s="114">
        <v>4.34</v>
      </c>
      <c r="I18" s="11"/>
      <c r="J18" s="7"/>
    </row>
    <row r="19" spans="1:14">
      <c r="A19" s="7"/>
      <c r="B19" s="9" t="s">
        <v>50</v>
      </c>
      <c r="C19" s="112">
        <v>0.16</v>
      </c>
      <c r="D19" s="112">
        <v>0.22</v>
      </c>
      <c r="E19" s="113">
        <v>0.78</v>
      </c>
      <c r="F19" s="113">
        <v>0.74</v>
      </c>
      <c r="G19" s="112">
        <v>0.1</v>
      </c>
      <c r="H19" s="112">
        <v>0.63</v>
      </c>
      <c r="I19" s="11"/>
      <c r="J19" s="7"/>
      <c r="M19" s="99" t="s">
        <v>105</v>
      </c>
      <c r="N19" s="89"/>
    </row>
    <row r="20" spans="1:14">
      <c r="A20" s="7"/>
      <c r="B20" s="9" t="s">
        <v>48</v>
      </c>
      <c r="C20" s="112">
        <v>0.1</v>
      </c>
      <c r="D20" s="112">
        <v>0.12</v>
      </c>
      <c r="E20" s="113">
        <v>-0.62</v>
      </c>
      <c r="F20" s="113">
        <v>-0.03</v>
      </c>
      <c r="G20" s="112">
        <v>-1.69</v>
      </c>
      <c r="H20" s="112">
        <v>-0.92</v>
      </c>
      <c r="I20" s="11"/>
      <c r="J20" s="7"/>
      <c r="M20" s="89" t="s">
        <v>7</v>
      </c>
      <c r="N20" s="89" t="s">
        <v>5</v>
      </c>
    </row>
    <row r="21" spans="1:14">
      <c r="A21" s="7"/>
      <c r="B21" s="9" t="s">
        <v>47</v>
      </c>
      <c r="C21" s="112">
        <v>0.27</v>
      </c>
      <c r="D21" s="112">
        <v>0.4</v>
      </c>
      <c r="E21" s="113">
        <v>0.72</v>
      </c>
      <c r="F21" s="113">
        <v>0.96</v>
      </c>
      <c r="G21" s="112">
        <v>2.09</v>
      </c>
      <c r="H21" s="112">
        <v>2.2599999999999998</v>
      </c>
      <c r="I21" s="11"/>
      <c r="J21" s="7"/>
      <c r="M21" s="88"/>
      <c r="N21" s="88"/>
    </row>
    <row r="22" spans="1:14">
      <c r="A22" s="7"/>
      <c r="B22" s="19" t="s">
        <v>107</v>
      </c>
      <c r="C22" s="117">
        <v>0.24</v>
      </c>
      <c r="D22" s="117">
        <v>0.26</v>
      </c>
      <c r="E22" s="117">
        <v>1.8</v>
      </c>
      <c r="F22" s="117">
        <v>1.57</v>
      </c>
      <c r="G22" s="117">
        <v>2.4</v>
      </c>
      <c r="H22" s="117">
        <v>2.2999999999999998</v>
      </c>
      <c r="I22" s="11"/>
      <c r="J22" s="7"/>
      <c r="L22" s="94" t="s">
        <v>46</v>
      </c>
      <c r="M22" s="97">
        <f>+G13</f>
        <v>4.54</v>
      </c>
      <c r="N22" s="97">
        <f>+H13</f>
        <v>4.42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94" t="s">
        <v>51</v>
      </c>
      <c r="M23" s="97">
        <f t="shared" ref="M23:N31" si="0">+G14</f>
        <v>-2.4500000000000002</v>
      </c>
      <c r="N23" s="97">
        <f t="shared" si="0"/>
        <v>-1.04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4" t="s">
        <v>63</v>
      </c>
      <c r="M24" s="97">
        <f t="shared" si="0"/>
        <v>1.2</v>
      </c>
      <c r="N24" s="97">
        <f t="shared" si="0"/>
        <v>-0.03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4" t="s">
        <v>64</v>
      </c>
      <c r="M25" s="97">
        <f t="shared" si="0"/>
        <v>6.79</v>
      </c>
      <c r="N25" s="97">
        <f t="shared" si="0"/>
        <v>5.82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4" t="s">
        <v>65</v>
      </c>
      <c r="M26" s="97">
        <f t="shared" si="0"/>
        <v>2.64</v>
      </c>
      <c r="N26" s="97">
        <f t="shared" si="0"/>
        <v>3.05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4" t="s">
        <v>49</v>
      </c>
      <c r="M27" s="97">
        <f t="shared" si="0"/>
        <v>5.1100000000000003</v>
      </c>
      <c r="N27" s="97">
        <f t="shared" si="0"/>
        <v>4.34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94" t="s">
        <v>50</v>
      </c>
      <c r="M28" s="97">
        <f t="shared" si="0"/>
        <v>0.1</v>
      </c>
      <c r="N28" s="97">
        <f t="shared" si="0"/>
        <v>0.63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94" t="s">
        <v>48</v>
      </c>
      <c r="M29" s="97">
        <f t="shared" si="0"/>
        <v>-1.69</v>
      </c>
      <c r="N29" s="97">
        <f t="shared" si="0"/>
        <v>-0.92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3"/>
      <c r="I30" s="11"/>
      <c r="J30" s="7"/>
      <c r="L30" s="94" t="s">
        <v>47</v>
      </c>
      <c r="M30" s="97">
        <f t="shared" si="0"/>
        <v>2.09</v>
      </c>
      <c r="N30" s="97">
        <f t="shared" si="0"/>
        <v>2.2599999999999998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98" t="s">
        <v>62</v>
      </c>
      <c r="M31" s="97">
        <f t="shared" si="0"/>
        <v>2.4</v>
      </c>
      <c r="N31" s="97">
        <f t="shared" si="0"/>
        <v>2.2999999999999998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98"/>
      <c r="M32" s="97"/>
      <c r="N32" s="9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3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23" t="s">
        <v>281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21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21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21" ht="15.75" customHeight="1">
      <c r="A10" s="7"/>
      <c r="B10" s="9"/>
      <c r="C10" s="125" t="s">
        <v>103</v>
      </c>
      <c r="D10" s="125"/>
      <c r="E10" s="125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21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21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21">
      <c r="A13" s="7"/>
      <c r="B13" s="19" t="s">
        <v>66</v>
      </c>
      <c r="C13" s="72">
        <f>SUMPRODUCT(C14:C38,$S$14:$S$38)/SUM($S$14:$S$38)</f>
        <v>0.20756517518098386</v>
      </c>
      <c r="D13" s="72">
        <f t="shared" ref="D13:K13" si="0">SUMPRODUCT(D14:D38,$S$14:$S$38)/SUM($S$14:$S$38)</f>
        <v>1.0066141423261048</v>
      </c>
      <c r="E13" s="72">
        <f t="shared" si="0"/>
        <v>1.7837876258317904</v>
      </c>
      <c r="F13" s="72">
        <f t="shared" si="0"/>
        <v>1.6825304181431231</v>
      </c>
      <c r="G13" s="72">
        <f t="shared" si="0"/>
        <v>5.4281681864819298</v>
      </c>
      <c r="H13" s="72">
        <f t="shared" si="0"/>
        <v>3.1842237222952843</v>
      </c>
      <c r="I13" s="72">
        <f t="shared" si="0"/>
        <v>19.886636564861639</v>
      </c>
      <c r="J13" s="72">
        <f t="shared" si="0"/>
        <v>-6.5286601495336312</v>
      </c>
      <c r="K13" s="72">
        <f t="shared" si="0"/>
        <v>12.119415327712867</v>
      </c>
      <c r="L13" s="11"/>
      <c r="M13" s="7"/>
      <c r="R13" s="118" t="s">
        <v>294</v>
      </c>
      <c r="S13" s="118" t="s">
        <v>298</v>
      </c>
      <c r="T13" s="118"/>
    </row>
    <row r="14" spans="1:21">
      <c r="A14" s="7"/>
      <c r="B14" s="9" t="s">
        <v>72</v>
      </c>
      <c r="C14" s="69">
        <v>-1.38</v>
      </c>
      <c r="D14" s="69">
        <v>-2.34</v>
      </c>
      <c r="E14" s="69">
        <v>-0.09</v>
      </c>
      <c r="F14" s="104">
        <v>-0.74</v>
      </c>
      <c r="G14" s="104">
        <v>-2.9</v>
      </c>
      <c r="H14" s="104">
        <v>5.23</v>
      </c>
      <c r="I14" s="69">
        <v>9.2899999999999991</v>
      </c>
      <c r="J14" s="69">
        <v>-2</v>
      </c>
      <c r="K14" s="69">
        <v>0.52</v>
      </c>
      <c r="L14" s="11"/>
      <c r="M14" s="7"/>
      <c r="R14" s="119" t="s">
        <v>67</v>
      </c>
      <c r="S14" s="120">
        <v>2.4023889379394747</v>
      </c>
      <c r="T14" s="120"/>
      <c r="U14" s="111"/>
    </row>
    <row r="15" spans="1:21">
      <c r="A15" s="7"/>
      <c r="B15" s="9" t="s">
        <v>68</v>
      </c>
      <c r="C15" s="70">
        <v>-1.97</v>
      </c>
      <c r="D15" s="70">
        <v>-0.12</v>
      </c>
      <c r="E15" s="70">
        <v>-1.04</v>
      </c>
      <c r="F15" s="104">
        <v>-3.04</v>
      </c>
      <c r="G15" s="104">
        <v>0.45</v>
      </c>
      <c r="H15" s="104">
        <v>0.6</v>
      </c>
      <c r="I15" s="70">
        <v>47.11</v>
      </c>
      <c r="J15" s="70">
        <v>-19.420000000000002</v>
      </c>
      <c r="K15" s="70">
        <v>11.09</v>
      </c>
      <c r="L15" s="11"/>
      <c r="M15" s="7"/>
      <c r="N15" s="17" t="s">
        <v>66</v>
      </c>
      <c r="O15" s="66">
        <f>+K13</f>
        <v>12.119415327712867</v>
      </c>
      <c r="R15" s="119" t="s">
        <v>68</v>
      </c>
      <c r="S15" s="120">
        <v>1.9035773069837121</v>
      </c>
      <c r="T15" s="120"/>
      <c r="U15" s="111"/>
    </row>
    <row r="16" spans="1:21">
      <c r="A16" s="7"/>
      <c r="B16" s="9" t="s">
        <v>84</v>
      </c>
      <c r="C16" s="71">
        <v>2.5499999999999998</v>
      </c>
      <c r="D16" s="71">
        <v>2.4500000000000002</v>
      </c>
      <c r="E16" s="71">
        <v>5.74</v>
      </c>
      <c r="F16" s="105">
        <v>12.13</v>
      </c>
      <c r="G16" s="105">
        <v>6.17</v>
      </c>
      <c r="H16" s="105">
        <v>-8.77</v>
      </c>
      <c r="I16" s="71">
        <v>22.51</v>
      </c>
      <c r="J16" s="71">
        <v>-14.03</v>
      </c>
      <c r="K16" s="69">
        <v>19.27</v>
      </c>
      <c r="L16" s="11"/>
      <c r="M16" s="7"/>
      <c r="N16" s="17" t="s">
        <v>46</v>
      </c>
      <c r="O16" s="18">
        <f>100-O15</f>
        <v>87.880584672287128</v>
      </c>
      <c r="R16" s="119" t="s">
        <v>69</v>
      </c>
      <c r="S16" s="120">
        <v>1.9396644761652446</v>
      </c>
      <c r="T16" s="120"/>
      <c r="U16" s="111"/>
    </row>
    <row r="17" spans="1:21">
      <c r="A17" s="7"/>
      <c r="B17" s="9" t="s">
        <v>81</v>
      </c>
      <c r="C17" s="69">
        <v>-0.18</v>
      </c>
      <c r="D17" s="69">
        <v>2.71</v>
      </c>
      <c r="E17" s="69">
        <v>0.25</v>
      </c>
      <c r="F17" s="104">
        <v>1.75</v>
      </c>
      <c r="G17" s="104">
        <v>12.09</v>
      </c>
      <c r="H17" s="104">
        <v>7.68</v>
      </c>
      <c r="I17" s="69">
        <v>14.43</v>
      </c>
      <c r="J17" s="69">
        <v>12.38</v>
      </c>
      <c r="K17" s="69">
        <v>10</v>
      </c>
      <c r="L17" s="11"/>
      <c r="M17" s="7"/>
      <c r="R17" s="119" t="s">
        <v>70</v>
      </c>
      <c r="S17" s="120">
        <v>1.5295945243837785</v>
      </c>
      <c r="T17" s="120"/>
      <c r="U17" s="111"/>
    </row>
    <row r="18" spans="1:21">
      <c r="A18" s="7"/>
      <c r="B18" s="9" t="s">
        <v>87</v>
      </c>
      <c r="C18" s="69">
        <v>4.34</v>
      </c>
      <c r="D18" s="69">
        <v>1.83</v>
      </c>
      <c r="E18" s="69">
        <v>7.98</v>
      </c>
      <c r="F18" s="104">
        <v>-5.37</v>
      </c>
      <c r="G18" s="104">
        <v>3</v>
      </c>
      <c r="H18" s="104">
        <v>3.02</v>
      </c>
      <c r="I18" s="69">
        <v>6.52</v>
      </c>
      <c r="J18" s="69">
        <v>-22.68</v>
      </c>
      <c r="K18" s="69">
        <v>-0.31</v>
      </c>
      <c r="L18" s="11"/>
      <c r="M18" s="7"/>
      <c r="R18" s="119" t="s">
        <v>71</v>
      </c>
      <c r="S18" s="120">
        <v>1.3658012474200332</v>
      </c>
      <c r="T18" s="120"/>
      <c r="U18" s="111"/>
    </row>
    <row r="19" spans="1:21">
      <c r="A19" s="7"/>
      <c r="B19" s="9" t="s">
        <v>85</v>
      </c>
      <c r="C19" s="70">
        <v>-0.25</v>
      </c>
      <c r="D19" s="70">
        <v>1.36</v>
      </c>
      <c r="E19" s="70">
        <v>2.94</v>
      </c>
      <c r="F19" s="104">
        <v>10</v>
      </c>
      <c r="G19" s="104">
        <v>16.41</v>
      </c>
      <c r="H19" s="104">
        <v>8.82</v>
      </c>
      <c r="I19" s="70">
        <v>59.83</v>
      </c>
      <c r="J19" s="70">
        <v>-41.89</v>
      </c>
      <c r="K19" s="70">
        <v>105.32</v>
      </c>
      <c r="L19" s="11"/>
      <c r="M19" s="7"/>
      <c r="R19" s="119" t="s">
        <v>72</v>
      </c>
      <c r="S19" s="120">
        <v>1.0352932346958763</v>
      </c>
      <c r="T19" s="120"/>
      <c r="U19" s="111"/>
    </row>
    <row r="20" spans="1:21">
      <c r="A20" s="7"/>
      <c r="B20" s="9" t="s">
        <v>78</v>
      </c>
      <c r="C20" s="69">
        <v>0.06</v>
      </c>
      <c r="D20" s="69">
        <v>-0.53</v>
      </c>
      <c r="E20" s="69">
        <v>-1.45</v>
      </c>
      <c r="F20" s="104">
        <v>0.2</v>
      </c>
      <c r="G20" s="104">
        <v>2.27</v>
      </c>
      <c r="H20" s="104">
        <v>3.34</v>
      </c>
      <c r="I20" s="69">
        <v>1.56</v>
      </c>
      <c r="J20" s="69">
        <v>3.81</v>
      </c>
      <c r="K20" s="69">
        <v>19.96</v>
      </c>
      <c r="L20" s="11"/>
      <c r="M20" s="7"/>
      <c r="O20" s="17" t="s">
        <v>103</v>
      </c>
      <c r="P20" s="17" t="s">
        <v>104</v>
      </c>
      <c r="Q20" s="17" t="s">
        <v>105</v>
      </c>
      <c r="R20" s="119" t="s">
        <v>73</v>
      </c>
      <c r="S20" s="120">
        <v>0.80687714495279417</v>
      </c>
      <c r="T20" s="120"/>
      <c r="U20" s="111"/>
    </row>
    <row r="21" spans="1:21">
      <c r="A21" s="7"/>
      <c r="B21" s="9" t="s">
        <v>76</v>
      </c>
      <c r="C21" s="69">
        <v>0.37</v>
      </c>
      <c r="D21" s="69">
        <v>-1.05</v>
      </c>
      <c r="E21" s="69">
        <v>1.71</v>
      </c>
      <c r="F21" s="104">
        <v>0.32</v>
      </c>
      <c r="G21" s="104">
        <v>0.18</v>
      </c>
      <c r="H21" s="104">
        <v>8.91</v>
      </c>
      <c r="I21" s="69">
        <v>26.02</v>
      </c>
      <c r="J21" s="69">
        <v>-8.5399999999999991</v>
      </c>
      <c r="K21" s="69">
        <v>2.62</v>
      </c>
      <c r="L21" s="11"/>
      <c r="M21" s="7"/>
      <c r="N21" s="17">
        <v>2009</v>
      </c>
      <c r="O21" s="80">
        <f>+C13</f>
        <v>0.20756517518098386</v>
      </c>
      <c r="P21" s="80">
        <f>+F13</f>
        <v>1.6825304181431231</v>
      </c>
      <c r="Q21" s="80">
        <f>+I13</f>
        <v>19.886636564861639</v>
      </c>
      <c r="R21" s="119" t="s">
        <v>74</v>
      </c>
      <c r="S21" s="120">
        <v>0.57041392963940685</v>
      </c>
      <c r="T21" s="120"/>
      <c r="U21" s="111"/>
    </row>
    <row r="22" spans="1:21">
      <c r="A22" s="7"/>
      <c r="B22" s="9" t="s">
        <v>269</v>
      </c>
      <c r="C22" s="69">
        <v>1.45</v>
      </c>
      <c r="D22" s="69">
        <v>-0.51</v>
      </c>
      <c r="E22" s="69">
        <v>-2.2999999999999998</v>
      </c>
      <c r="F22" s="104">
        <v>8.99</v>
      </c>
      <c r="G22" s="104">
        <v>0.61</v>
      </c>
      <c r="H22" s="104">
        <v>0.08</v>
      </c>
      <c r="I22" s="69">
        <v>16.670000000000002</v>
      </c>
      <c r="J22" s="69">
        <v>1.36</v>
      </c>
      <c r="K22" s="69">
        <v>1.38</v>
      </c>
      <c r="L22" s="11"/>
      <c r="M22" s="7"/>
      <c r="N22" s="17">
        <v>2010</v>
      </c>
      <c r="O22" s="80">
        <f>+D13</f>
        <v>1.0066141423261048</v>
      </c>
      <c r="P22" s="80">
        <f>+G13</f>
        <v>5.4281681864819298</v>
      </c>
      <c r="Q22" s="80">
        <f>+J13</f>
        <v>-6.5286601495336312</v>
      </c>
      <c r="R22" s="119" t="s">
        <v>293</v>
      </c>
      <c r="S22" s="120">
        <v>0.57738010446116239</v>
      </c>
      <c r="T22" s="120"/>
      <c r="U22" s="111"/>
    </row>
    <row r="23" spans="1:21">
      <c r="A23" s="7"/>
      <c r="B23" s="9" t="s">
        <v>77</v>
      </c>
      <c r="C23" s="70">
        <v>-2.11</v>
      </c>
      <c r="D23" s="70">
        <v>2.4000000000000004</v>
      </c>
      <c r="E23" s="70">
        <v>0.82000000000000006</v>
      </c>
      <c r="F23" s="104">
        <v>-0.56000000000000005</v>
      </c>
      <c r="G23" s="104">
        <v>12.22</v>
      </c>
      <c r="H23" s="104">
        <v>2.33</v>
      </c>
      <c r="I23" s="70">
        <v>48.62</v>
      </c>
      <c r="J23" s="70">
        <v>-5.13</v>
      </c>
      <c r="K23" s="70">
        <v>10.11</v>
      </c>
      <c r="L23" s="11"/>
      <c r="M23" s="7"/>
      <c r="N23" s="17">
        <v>2011</v>
      </c>
      <c r="O23" s="80">
        <f>+E13</f>
        <v>1.7837876258317904</v>
      </c>
      <c r="P23" s="80">
        <f>+H13</f>
        <v>3.1842237222952843</v>
      </c>
      <c r="Q23" s="80">
        <f>+K13</f>
        <v>12.119415327712867</v>
      </c>
      <c r="R23" s="119" t="s">
        <v>76</v>
      </c>
      <c r="S23" s="120">
        <v>0.50272474290669167</v>
      </c>
      <c r="T23" s="120"/>
      <c r="U23" s="111"/>
    </row>
    <row r="24" spans="1:21">
      <c r="A24" s="7"/>
      <c r="B24" s="9" t="s">
        <v>73</v>
      </c>
      <c r="C24" s="69">
        <v>-0.66</v>
      </c>
      <c r="D24" s="69">
        <v>2.78</v>
      </c>
      <c r="E24" s="69">
        <v>-3.3</v>
      </c>
      <c r="F24" s="104">
        <v>1.7</v>
      </c>
      <c r="G24" s="104">
        <v>2.7</v>
      </c>
      <c r="H24" s="104">
        <v>2.16</v>
      </c>
      <c r="I24" s="69">
        <v>9.7799999999999994</v>
      </c>
      <c r="J24" s="69">
        <v>0.78</v>
      </c>
      <c r="K24" s="69">
        <v>3.56</v>
      </c>
      <c r="L24" s="11"/>
      <c r="M24" s="7"/>
      <c r="R24" s="119" t="s">
        <v>295</v>
      </c>
      <c r="S24" s="120">
        <v>0.51102240385418052</v>
      </c>
      <c r="T24" s="120"/>
      <c r="U24" s="111"/>
    </row>
    <row r="25" spans="1:21">
      <c r="A25" s="7"/>
      <c r="B25" s="67" t="s">
        <v>69</v>
      </c>
      <c r="C25" s="70">
        <v>0.1</v>
      </c>
      <c r="D25" s="70">
        <v>0.38</v>
      </c>
      <c r="E25" s="70">
        <v>0.49</v>
      </c>
      <c r="F25" s="104">
        <v>1.38</v>
      </c>
      <c r="G25" s="104">
        <v>0.53</v>
      </c>
      <c r="H25" s="104">
        <v>0</v>
      </c>
      <c r="I25" s="70">
        <v>7.46</v>
      </c>
      <c r="J25" s="70">
        <v>3.67</v>
      </c>
      <c r="K25" s="70">
        <v>1.61</v>
      </c>
      <c r="L25" s="11"/>
      <c r="M25" s="7"/>
      <c r="R25" s="119" t="s">
        <v>292</v>
      </c>
      <c r="S25" s="120">
        <v>0.50029510732412019</v>
      </c>
      <c r="T25" s="120"/>
      <c r="U25" s="111"/>
    </row>
    <row r="26" spans="1:21">
      <c r="A26" s="7"/>
      <c r="B26" s="9" t="s">
        <v>88</v>
      </c>
      <c r="C26" s="69">
        <v>2.92</v>
      </c>
      <c r="D26" s="69">
        <v>14.71</v>
      </c>
      <c r="E26" s="69">
        <v>25.64</v>
      </c>
      <c r="F26" s="104">
        <v>2.59</v>
      </c>
      <c r="G26" s="104">
        <v>40.18</v>
      </c>
      <c r="H26" s="104">
        <v>54.36</v>
      </c>
      <c r="I26" s="69">
        <v>18.04</v>
      </c>
      <c r="J26" s="69">
        <v>8.85</v>
      </c>
      <c r="K26" s="69">
        <v>-16.05</v>
      </c>
      <c r="L26" s="11"/>
      <c r="M26" s="7"/>
      <c r="R26" s="119" t="s">
        <v>78</v>
      </c>
      <c r="S26" s="120">
        <v>0.40282301117106878</v>
      </c>
      <c r="T26" s="120"/>
      <c r="U26" s="111"/>
    </row>
    <row r="27" spans="1:21">
      <c r="A27" s="7"/>
      <c r="B27" s="9" t="s">
        <v>246</v>
      </c>
      <c r="C27" s="69">
        <v>-0.19</v>
      </c>
      <c r="D27" s="69">
        <v>0.94</v>
      </c>
      <c r="E27" s="69">
        <v>1.19</v>
      </c>
      <c r="F27" s="104">
        <v>2.21</v>
      </c>
      <c r="G27" s="104">
        <v>2.1</v>
      </c>
      <c r="H27" s="104">
        <v>0.78</v>
      </c>
      <c r="I27" s="69">
        <v>3.84</v>
      </c>
      <c r="J27" s="69">
        <v>0.68</v>
      </c>
      <c r="K27" s="69">
        <v>3.13</v>
      </c>
      <c r="L27" s="11"/>
      <c r="M27" s="7"/>
      <c r="R27" s="119" t="s">
        <v>79</v>
      </c>
      <c r="S27" s="120">
        <v>0.35300619203291844</v>
      </c>
      <c r="T27" s="120"/>
      <c r="U27" s="111"/>
    </row>
    <row r="28" spans="1:21">
      <c r="A28" s="7"/>
      <c r="B28" s="9" t="s">
        <v>70</v>
      </c>
      <c r="C28" s="69">
        <v>-2.0699999999999998</v>
      </c>
      <c r="D28" s="69">
        <v>0.23</v>
      </c>
      <c r="E28" s="69">
        <v>0.37</v>
      </c>
      <c r="F28" s="104">
        <v>-1.39</v>
      </c>
      <c r="G28" s="104">
        <v>2.79</v>
      </c>
      <c r="H28" s="104">
        <v>-0.88</v>
      </c>
      <c r="I28" s="69">
        <v>0.5</v>
      </c>
      <c r="J28" s="69">
        <v>3.5</v>
      </c>
      <c r="K28" s="69">
        <v>5.37</v>
      </c>
      <c r="L28" s="11"/>
      <c r="M28" s="7"/>
      <c r="R28" s="119" t="s">
        <v>80</v>
      </c>
      <c r="S28" s="120">
        <v>0.39829884785155584</v>
      </c>
      <c r="T28" s="120"/>
      <c r="U28" s="111"/>
    </row>
    <row r="29" spans="1:21">
      <c r="A29" s="7"/>
      <c r="B29" s="67" t="s">
        <v>82</v>
      </c>
      <c r="C29" s="70">
        <v>-1.44</v>
      </c>
      <c r="D29" s="70">
        <v>-1.07</v>
      </c>
      <c r="E29" s="70">
        <v>-0.81</v>
      </c>
      <c r="F29" s="104">
        <v>-1.62</v>
      </c>
      <c r="G29" s="104">
        <v>-0.41</v>
      </c>
      <c r="H29" s="104">
        <v>0.23</v>
      </c>
      <c r="I29" s="70">
        <v>-3.06</v>
      </c>
      <c r="J29" s="70">
        <v>-7.86</v>
      </c>
      <c r="K29" s="70">
        <v>10.220000000000001</v>
      </c>
      <c r="L29" s="11"/>
      <c r="M29" s="7"/>
      <c r="R29" s="119" t="s">
        <v>296</v>
      </c>
      <c r="S29" s="120">
        <v>0.33267213964518938</v>
      </c>
      <c r="T29" s="120"/>
      <c r="U29" s="111"/>
    </row>
    <row r="30" spans="1:21">
      <c r="A30" s="7"/>
      <c r="B30" s="9" t="s">
        <v>74</v>
      </c>
      <c r="C30" s="70">
        <v>7.08</v>
      </c>
      <c r="D30" s="70">
        <v>3.01</v>
      </c>
      <c r="E30" s="70">
        <v>-6.96</v>
      </c>
      <c r="F30" s="104">
        <v>6.99</v>
      </c>
      <c r="G30" s="104">
        <v>41.55</v>
      </c>
      <c r="H30" s="104">
        <v>-13.17</v>
      </c>
      <c r="I30" s="70">
        <v>25.3</v>
      </c>
      <c r="J30" s="70">
        <v>38.21</v>
      </c>
      <c r="K30" s="70">
        <v>-37.700000000000003</v>
      </c>
      <c r="L30" s="11"/>
      <c r="M30" s="7"/>
      <c r="R30" s="119" t="s">
        <v>82</v>
      </c>
      <c r="S30" s="120">
        <v>0.2553455053146651</v>
      </c>
      <c r="T30" s="120"/>
      <c r="U30" s="111"/>
    </row>
    <row r="31" spans="1:21">
      <c r="A31" s="7"/>
      <c r="B31" s="9" t="s">
        <v>79</v>
      </c>
      <c r="C31" s="69">
        <v>0.25</v>
      </c>
      <c r="D31" s="69">
        <v>-0.51</v>
      </c>
      <c r="E31" s="69">
        <v>-0.44</v>
      </c>
      <c r="F31" s="104">
        <v>0.53</v>
      </c>
      <c r="G31" s="104">
        <v>0.47</v>
      </c>
      <c r="H31" s="104">
        <v>-0.26</v>
      </c>
      <c r="I31" s="69">
        <v>12.41</v>
      </c>
      <c r="J31" s="69">
        <v>9.27</v>
      </c>
      <c r="K31" s="69">
        <v>0.08</v>
      </c>
      <c r="L31" s="11"/>
      <c r="M31" s="7"/>
      <c r="R31" s="119" t="s">
        <v>297</v>
      </c>
      <c r="S31" s="120">
        <v>0.23676380696973107</v>
      </c>
      <c r="T31" s="120"/>
      <c r="U31" s="111"/>
    </row>
    <row r="32" spans="1:21">
      <c r="A32" s="7"/>
      <c r="B32" s="67" t="s">
        <v>75</v>
      </c>
      <c r="C32" s="70">
        <v>-0.87</v>
      </c>
      <c r="D32" s="70">
        <v>0.44</v>
      </c>
      <c r="E32" s="70">
        <v>-1.29</v>
      </c>
      <c r="F32" s="104">
        <v>5.8</v>
      </c>
      <c r="G32" s="104">
        <v>1.19</v>
      </c>
      <c r="H32" s="104">
        <v>-1.6</v>
      </c>
      <c r="I32" s="70">
        <v>8.4700000000000006</v>
      </c>
      <c r="J32" s="70">
        <v>2.58</v>
      </c>
      <c r="K32" s="70">
        <v>-2.17</v>
      </c>
      <c r="L32" s="11"/>
      <c r="M32" s="7"/>
      <c r="R32" s="119" t="s">
        <v>84</v>
      </c>
      <c r="S32" s="120">
        <v>0.20322703545302437</v>
      </c>
      <c r="T32" s="120"/>
      <c r="U32" s="111"/>
    </row>
    <row r="33" spans="1:21">
      <c r="A33" s="7"/>
      <c r="B33" s="9" t="s">
        <v>83</v>
      </c>
      <c r="C33" s="69">
        <v>-2.76</v>
      </c>
      <c r="D33" s="69">
        <v>13.4</v>
      </c>
      <c r="E33" s="69">
        <v>3.62</v>
      </c>
      <c r="F33" s="104">
        <v>-25.88</v>
      </c>
      <c r="G33" s="104">
        <v>20.8</v>
      </c>
      <c r="H33" s="104">
        <v>0.56000000000000005</v>
      </c>
      <c r="I33" s="69">
        <v>-7.78</v>
      </c>
      <c r="J33" s="69">
        <v>10.58</v>
      </c>
      <c r="K33" s="69">
        <v>-2.9</v>
      </c>
      <c r="L33" s="11"/>
      <c r="M33" s="7"/>
      <c r="R33" s="119" t="s">
        <v>85</v>
      </c>
      <c r="S33" s="120">
        <v>0.17964530900726638</v>
      </c>
      <c r="T33" s="120"/>
      <c r="U33" s="111"/>
    </row>
    <row r="34" spans="1:21">
      <c r="A34" s="7"/>
      <c r="B34" s="9" t="s">
        <v>71</v>
      </c>
      <c r="C34" s="69">
        <v>0.94</v>
      </c>
      <c r="D34" s="69">
        <v>-0.98</v>
      </c>
      <c r="E34" s="69">
        <v>1.69</v>
      </c>
      <c r="F34" s="104">
        <v>0.86</v>
      </c>
      <c r="G34" s="104">
        <v>-1.86</v>
      </c>
      <c r="H34" s="104">
        <v>5.78</v>
      </c>
      <c r="I34" s="69">
        <v>4.76</v>
      </c>
      <c r="J34" s="69">
        <v>1.92</v>
      </c>
      <c r="K34" s="69">
        <v>-1.54</v>
      </c>
      <c r="L34" s="11"/>
      <c r="M34" s="7"/>
      <c r="R34" s="119" t="s">
        <v>86</v>
      </c>
      <c r="S34" s="120">
        <v>0.17890854089016966</v>
      </c>
      <c r="T34" s="120"/>
      <c r="U34" s="111"/>
    </row>
    <row r="35" spans="1:21">
      <c r="A35" s="7"/>
      <c r="B35" s="9" t="s">
        <v>80</v>
      </c>
      <c r="C35" s="69">
        <v>7.0000000000000007E-2</v>
      </c>
      <c r="D35" s="69">
        <v>-2.44</v>
      </c>
      <c r="E35" s="69">
        <v>0.04</v>
      </c>
      <c r="F35" s="104">
        <v>3.58</v>
      </c>
      <c r="G35" s="104">
        <v>-1.38</v>
      </c>
      <c r="H35" s="104">
        <v>0.43</v>
      </c>
      <c r="I35" s="69">
        <v>6.53</v>
      </c>
      <c r="J35" s="69">
        <v>9.31</v>
      </c>
      <c r="K35" s="69">
        <v>4.1900000000000004</v>
      </c>
      <c r="L35" s="11"/>
      <c r="M35" s="7"/>
      <c r="R35" s="119" t="s">
        <v>291</v>
      </c>
      <c r="S35" s="120">
        <v>0.10315560204614441</v>
      </c>
      <c r="T35" s="120"/>
      <c r="U35" s="111"/>
    </row>
    <row r="36" spans="1:21">
      <c r="A36" s="7"/>
      <c r="B36" s="9" t="s">
        <v>67</v>
      </c>
      <c r="C36" s="69">
        <v>0.47</v>
      </c>
      <c r="D36" s="69">
        <v>2.54</v>
      </c>
      <c r="E36" s="69">
        <v>2.34</v>
      </c>
      <c r="F36" s="104">
        <v>2.72</v>
      </c>
      <c r="G36" s="104">
        <v>-3.82</v>
      </c>
      <c r="H36" s="104">
        <v>1.77</v>
      </c>
      <c r="I36" s="69">
        <v>2.88</v>
      </c>
      <c r="J36" s="69">
        <v>-12.99</v>
      </c>
      <c r="K36" s="69">
        <v>-0.28000000000000003</v>
      </c>
      <c r="L36" s="11"/>
      <c r="M36" s="7"/>
      <c r="R36" s="119" t="s">
        <v>87</v>
      </c>
      <c r="S36" s="120">
        <v>4.4748262979780892E-2</v>
      </c>
      <c r="T36" s="120"/>
      <c r="U36" s="111"/>
    </row>
    <row r="37" spans="1:21">
      <c r="A37" s="7"/>
      <c r="B37" s="9" t="s">
        <v>86</v>
      </c>
      <c r="C37" s="69">
        <v>-8.5299999999999994</v>
      </c>
      <c r="D37" s="69">
        <v>-11.09</v>
      </c>
      <c r="E37" s="69">
        <v>-10.96</v>
      </c>
      <c r="F37" s="104">
        <v>0.24</v>
      </c>
      <c r="G37" s="104">
        <v>-37.619999999999997</v>
      </c>
      <c r="H37" s="104">
        <v>38.6</v>
      </c>
      <c r="I37" s="69">
        <v>24.22</v>
      </c>
      <c r="J37" s="69">
        <v>-41.51</v>
      </c>
      <c r="K37" s="69">
        <v>34.979999999999997</v>
      </c>
      <c r="L37" s="11"/>
      <c r="M37" s="7"/>
      <c r="R37" s="119" t="s">
        <v>88</v>
      </c>
      <c r="S37" s="120">
        <v>5.1042010604579358E-2</v>
      </c>
      <c r="T37" s="120"/>
      <c r="U37" s="111"/>
    </row>
    <row r="38" spans="1:21">
      <c r="A38" s="7"/>
      <c r="B38" s="9" t="s">
        <v>89</v>
      </c>
      <c r="C38" s="69">
        <v>-8.9</v>
      </c>
      <c r="D38" s="69">
        <v>-4.13</v>
      </c>
      <c r="E38" s="69">
        <v>-9.3800000000000008</v>
      </c>
      <c r="F38" s="104">
        <v>-15.7</v>
      </c>
      <c r="G38" s="104">
        <v>86.08</v>
      </c>
      <c r="H38" s="104">
        <v>-20.66</v>
      </c>
      <c r="I38" s="69">
        <v>-28.96</v>
      </c>
      <c r="J38" s="69">
        <v>69.92</v>
      </c>
      <c r="K38" s="69">
        <v>-52.46</v>
      </c>
      <c r="L38" s="11"/>
      <c r="M38" s="7"/>
      <c r="R38" s="119" t="s">
        <v>89</v>
      </c>
      <c r="S38" s="120">
        <v>4.2064533080805974E-2</v>
      </c>
      <c r="T38" s="120"/>
      <c r="U38" s="111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21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2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2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2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2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2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270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AVERAGE(C14:C40)</f>
        <v>0.31993827160493826</v>
      </c>
      <c r="D13" s="72">
        <f t="shared" ref="D13:K13" si="0">AVERAGE(D14:D40)</f>
        <v>-9.1234567901234576E-2</v>
      </c>
      <c r="E13" s="72">
        <f t="shared" si="0"/>
        <v>0.57679012345679026</v>
      </c>
      <c r="F13" s="72">
        <f t="shared" si="0"/>
        <v>0.9730246913580245</v>
      </c>
      <c r="G13" s="72">
        <f t="shared" si="0"/>
        <v>0.20611111111111113</v>
      </c>
      <c r="H13" s="72">
        <f t="shared" si="0"/>
        <v>1.0374074074074076</v>
      </c>
      <c r="I13" s="72">
        <f t="shared" si="0"/>
        <v>4.1708641975308645</v>
      </c>
      <c r="J13" s="72">
        <f t="shared" si="0"/>
        <v>0.96333333333333315</v>
      </c>
      <c r="K13" s="72">
        <f t="shared" si="0"/>
        <v>2.8482098765432089</v>
      </c>
      <c r="L13" s="11"/>
      <c r="M13" s="7"/>
    </row>
    <row r="14" spans="1:15">
      <c r="A14" s="7"/>
      <c r="B14" s="9" t="s">
        <v>127</v>
      </c>
      <c r="C14" s="69">
        <v>0</v>
      </c>
      <c r="D14" s="69">
        <v>0</v>
      </c>
      <c r="E14" s="69">
        <v>0</v>
      </c>
      <c r="F14" s="104">
        <v>1.3</v>
      </c>
      <c r="G14" s="104">
        <v>0.77</v>
      </c>
      <c r="H14" s="104">
        <v>0.37</v>
      </c>
      <c r="I14" s="69">
        <v>7.93</v>
      </c>
      <c r="J14" s="69">
        <v>3.8</v>
      </c>
      <c r="K14" s="69">
        <v>3.43</v>
      </c>
      <c r="L14" s="11"/>
      <c r="M14" s="7"/>
    </row>
    <row r="15" spans="1:15">
      <c r="A15" s="7"/>
      <c r="B15" s="9" t="s">
        <v>111</v>
      </c>
      <c r="C15" s="70">
        <v>0</v>
      </c>
      <c r="D15" s="70">
        <v>-1.04</v>
      </c>
      <c r="E15" s="70">
        <v>0.27</v>
      </c>
      <c r="F15" s="104">
        <v>-1.03</v>
      </c>
      <c r="G15" s="104">
        <v>-1.87</v>
      </c>
      <c r="H15" s="104">
        <v>-1.28</v>
      </c>
      <c r="I15" s="70">
        <v>-0.05</v>
      </c>
      <c r="J15" s="70">
        <v>-2.12</v>
      </c>
      <c r="K15" s="70">
        <v>-0.56999999999999995</v>
      </c>
      <c r="L15" s="11"/>
      <c r="M15" s="7"/>
      <c r="N15" s="17" t="s">
        <v>47</v>
      </c>
      <c r="O15" s="66">
        <f>+K13</f>
        <v>2.8482098765432089</v>
      </c>
    </row>
    <row r="16" spans="1:15">
      <c r="A16" s="7"/>
      <c r="B16" s="9" t="s">
        <v>128</v>
      </c>
      <c r="C16" s="71">
        <v>0.04</v>
      </c>
      <c r="D16" s="71">
        <v>0.02</v>
      </c>
      <c r="E16" s="71">
        <v>0.01</v>
      </c>
      <c r="F16" s="105">
        <v>0.09</v>
      </c>
      <c r="G16" s="105">
        <v>0.93</v>
      </c>
      <c r="H16" s="105">
        <v>0.37</v>
      </c>
      <c r="I16" s="71">
        <v>4.54</v>
      </c>
      <c r="J16" s="71">
        <v>2.48</v>
      </c>
      <c r="K16" s="69">
        <v>0.28999999999999998</v>
      </c>
      <c r="L16" s="11"/>
      <c r="M16" s="7"/>
      <c r="N16" s="17" t="s">
        <v>66</v>
      </c>
      <c r="O16" s="18">
        <f>100-O15</f>
        <v>97.151790123456792</v>
      </c>
    </row>
    <row r="17" spans="1:17">
      <c r="A17" s="7"/>
      <c r="B17" s="9" t="s">
        <v>129</v>
      </c>
      <c r="C17" s="69">
        <v>0.04</v>
      </c>
      <c r="D17" s="69">
        <v>0.02</v>
      </c>
      <c r="E17" s="69">
        <v>0.01</v>
      </c>
      <c r="F17" s="104">
        <v>0.09</v>
      </c>
      <c r="G17" s="104">
        <v>0.93</v>
      </c>
      <c r="H17" s="104">
        <v>0.37</v>
      </c>
      <c r="I17" s="69">
        <v>4.54</v>
      </c>
      <c r="J17" s="69">
        <v>2.48</v>
      </c>
      <c r="K17" s="69">
        <v>0.28999999999999998</v>
      </c>
      <c r="L17" s="11"/>
      <c r="M17" s="7"/>
    </row>
    <row r="18" spans="1:17">
      <c r="A18" s="7"/>
      <c r="B18" s="9" t="s">
        <v>112</v>
      </c>
      <c r="C18" s="69">
        <v>0.12</v>
      </c>
      <c r="D18" s="69">
        <v>1.3</v>
      </c>
      <c r="E18" s="69">
        <v>0.79</v>
      </c>
      <c r="F18" s="104">
        <v>2.25</v>
      </c>
      <c r="G18" s="104">
        <v>0.66</v>
      </c>
      <c r="H18" s="104">
        <v>-1.55</v>
      </c>
      <c r="I18" s="69">
        <v>4.05</v>
      </c>
      <c r="J18" s="69">
        <v>8.61</v>
      </c>
      <c r="K18" s="69">
        <v>5.0599999999999996</v>
      </c>
      <c r="L18" s="11"/>
      <c r="M18" s="7"/>
    </row>
    <row r="19" spans="1:17">
      <c r="A19" s="7"/>
      <c r="B19" s="9" t="s">
        <v>130</v>
      </c>
      <c r="C19" s="70">
        <v>1.22</v>
      </c>
      <c r="D19" s="70">
        <v>-1.39</v>
      </c>
      <c r="E19" s="70">
        <v>0</v>
      </c>
      <c r="F19" s="104">
        <v>3.39</v>
      </c>
      <c r="G19" s="104">
        <v>-0.85</v>
      </c>
      <c r="H19" s="104">
        <v>1.35</v>
      </c>
      <c r="I19" s="70">
        <v>2.42</v>
      </c>
      <c r="J19" s="70">
        <v>-2.5499999999999998</v>
      </c>
      <c r="K19" s="70">
        <v>-0.26</v>
      </c>
      <c r="L19" s="11"/>
      <c r="M19" s="7"/>
    </row>
    <row r="20" spans="1:17">
      <c r="A20" s="7"/>
      <c r="B20" s="9" t="s">
        <v>131</v>
      </c>
      <c r="C20" s="69">
        <v>-0.74</v>
      </c>
      <c r="D20" s="69">
        <v>1.03</v>
      </c>
      <c r="E20" s="69">
        <v>0.63</v>
      </c>
      <c r="F20" s="104">
        <v>0.23</v>
      </c>
      <c r="G20" s="104">
        <v>1.42</v>
      </c>
      <c r="H20" s="104">
        <v>1.57</v>
      </c>
      <c r="I20" s="69">
        <v>3.5</v>
      </c>
      <c r="J20" s="69">
        <v>4.57</v>
      </c>
      <c r="K20" s="69">
        <v>3.49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69">
        <v>0</v>
      </c>
      <c r="D21" s="69">
        <v>0</v>
      </c>
      <c r="E21" s="69">
        <v>0</v>
      </c>
      <c r="F21" s="104">
        <v>1.48</v>
      </c>
      <c r="G21" s="104">
        <v>0.47</v>
      </c>
      <c r="H21" s="104">
        <v>-0.56999999999999995</v>
      </c>
      <c r="I21" s="69">
        <v>5.71</v>
      </c>
      <c r="J21" s="69">
        <v>-2.2200000000000002</v>
      </c>
      <c r="K21" s="69">
        <v>-2.17</v>
      </c>
      <c r="L21" s="11"/>
      <c r="M21" s="7"/>
      <c r="N21" s="17">
        <v>2009</v>
      </c>
      <c r="O21" s="80">
        <f>+C13</f>
        <v>0.31993827160493826</v>
      </c>
      <c r="P21" s="80">
        <f>+F13</f>
        <v>0.9730246913580245</v>
      </c>
      <c r="Q21" s="80">
        <f>+I13</f>
        <v>4.1708641975308645</v>
      </c>
    </row>
    <row r="22" spans="1:17">
      <c r="A22" s="7"/>
      <c r="B22" s="9" t="s">
        <v>114</v>
      </c>
      <c r="C22" s="69">
        <v>0</v>
      </c>
      <c r="D22" s="69">
        <v>0</v>
      </c>
      <c r="E22" s="69">
        <v>0</v>
      </c>
      <c r="F22" s="104">
        <v>0</v>
      </c>
      <c r="G22" s="104">
        <v>0</v>
      </c>
      <c r="H22" s="104">
        <v>0.11</v>
      </c>
      <c r="I22" s="69">
        <v>2.77</v>
      </c>
      <c r="J22" s="69">
        <v>2.2999999999999998</v>
      </c>
      <c r="K22" s="69">
        <v>-1.38</v>
      </c>
      <c r="L22" s="11"/>
      <c r="M22" s="7"/>
      <c r="N22" s="17">
        <v>2010</v>
      </c>
      <c r="O22" s="80">
        <f>+D13</f>
        <v>-9.1234567901234576E-2</v>
      </c>
      <c r="P22" s="80">
        <f>+G13</f>
        <v>0.20611111111111113</v>
      </c>
      <c r="Q22" s="80">
        <f>+J13</f>
        <v>0.96333333333333315</v>
      </c>
    </row>
    <row r="23" spans="1:17">
      <c r="A23" s="7"/>
      <c r="B23" s="9" t="s">
        <v>115</v>
      </c>
      <c r="C23" s="70">
        <v>-5.2</v>
      </c>
      <c r="D23" s="70">
        <v>-0.93</v>
      </c>
      <c r="E23" s="70">
        <v>-0.48</v>
      </c>
      <c r="F23" s="104">
        <v>-5.97</v>
      </c>
      <c r="G23" s="104">
        <v>-1.58</v>
      </c>
      <c r="H23" s="104">
        <v>-1.35</v>
      </c>
      <c r="I23" s="70">
        <v>-0.56000000000000005</v>
      </c>
      <c r="J23" s="70">
        <v>1.1599999999999999</v>
      </c>
      <c r="K23" s="70">
        <v>-10.8</v>
      </c>
      <c r="L23" s="11"/>
      <c r="M23" s="7"/>
      <c r="N23" s="17">
        <v>2011</v>
      </c>
      <c r="O23" s="80">
        <f>+E13</f>
        <v>0.57679012345679026</v>
      </c>
      <c r="P23" s="80">
        <f>+H13</f>
        <v>1.0374074074074076</v>
      </c>
      <c r="Q23" s="80">
        <f>+K13</f>
        <v>2.8482098765432089</v>
      </c>
    </row>
    <row r="24" spans="1:17">
      <c r="A24" s="7"/>
      <c r="B24" s="9" t="s">
        <v>132</v>
      </c>
      <c r="C24" s="69">
        <v>-0.27</v>
      </c>
      <c r="D24" s="69">
        <v>1.45</v>
      </c>
      <c r="E24" s="69">
        <v>-0.61</v>
      </c>
      <c r="F24" s="104">
        <v>0.53</v>
      </c>
      <c r="G24" s="104">
        <v>3.68</v>
      </c>
      <c r="H24" s="104">
        <v>-0.82</v>
      </c>
      <c r="I24" s="69">
        <v>13.92</v>
      </c>
      <c r="J24" s="69">
        <v>4.79</v>
      </c>
      <c r="K24" s="69">
        <v>6.58</v>
      </c>
      <c r="L24" s="11"/>
      <c r="M24" s="7"/>
    </row>
    <row r="25" spans="1:17">
      <c r="A25" s="7"/>
      <c r="B25" s="67" t="s">
        <v>116</v>
      </c>
      <c r="C25" s="70">
        <v>2</v>
      </c>
      <c r="D25" s="70">
        <v>1</v>
      </c>
      <c r="E25" s="70">
        <v>0</v>
      </c>
      <c r="F25" s="104">
        <v>3.59</v>
      </c>
      <c r="G25" s="104">
        <v>0.2</v>
      </c>
      <c r="H25" s="104">
        <v>0</v>
      </c>
      <c r="I25" s="70">
        <v>15.86</v>
      </c>
      <c r="J25" s="70">
        <v>3.83</v>
      </c>
      <c r="K25" s="70">
        <v>18.34</v>
      </c>
      <c r="L25" s="11"/>
      <c r="M25" s="7"/>
    </row>
    <row r="26" spans="1:17">
      <c r="A26" s="7"/>
      <c r="B26" s="9" t="s">
        <v>117</v>
      </c>
      <c r="C26" s="69">
        <v>0</v>
      </c>
      <c r="D26" s="69">
        <v>0</v>
      </c>
      <c r="E26" s="69">
        <v>0</v>
      </c>
      <c r="F26" s="104">
        <v>-0.3</v>
      </c>
      <c r="G26" s="104">
        <v>-6.19</v>
      </c>
      <c r="H26" s="104">
        <v>-1.78</v>
      </c>
      <c r="I26" s="69">
        <v>2.3199999999999998</v>
      </c>
      <c r="J26" s="69">
        <v>-2.1800000000000002</v>
      </c>
      <c r="K26" s="69">
        <v>-0.21</v>
      </c>
      <c r="L26" s="11"/>
      <c r="M26" s="7"/>
    </row>
    <row r="27" spans="1:17">
      <c r="A27" s="7"/>
      <c r="B27" s="9" t="s">
        <v>118</v>
      </c>
      <c r="C27" s="69">
        <v>11.42</v>
      </c>
      <c r="D27" s="69">
        <v>-2.15</v>
      </c>
      <c r="E27" s="69">
        <v>6.99</v>
      </c>
      <c r="F27" s="104">
        <v>14.68</v>
      </c>
      <c r="G27" s="104">
        <v>-3.23</v>
      </c>
      <c r="H27" s="104">
        <v>14.55</v>
      </c>
      <c r="I27" s="69">
        <v>-7.41</v>
      </c>
      <c r="J27" s="69">
        <v>-24.57</v>
      </c>
      <c r="K27" s="69">
        <v>27.66</v>
      </c>
      <c r="L27" s="11"/>
      <c r="M27" s="7"/>
    </row>
    <row r="28" spans="1:17">
      <c r="A28" s="7"/>
      <c r="B28" s="9" t="s">
        <v>119</v>
      </c>
      <c r="C28" s="69">
        <v>-0.84</v>
      </c>
      <c r="D28" s="69">
        <v>-1.36</v>
      </c>
      <c r="E28" s="69">
        <v>4.01</v>
      </c>
      <c r="F28" s="104">
        <v>1</v>
      </c>
      <c r="G28" s="104">
        <v>0.93</v>
      </c>
      <c r="H28" s="104">
        <v>2.54</v>
      </c>
      <c r="I28" s="69">
        <v>5.01</v>
      </c>
      <c r="J28" s="69">
        <v>7.77</v>
      </c>
      <c r="K28" s="69">
        <v>15.1</v>
      </c>
      <c r="L28" s="11"/>
      <c r="M28" s="7"/>
    </row>
    <row r="29" spans="1:17">
      <c r="A29" s="7"/>
      <c r="B29" s="67" t="s">
        <v>120</v>
      </c>
      <c r="C29" s="70">
        <v>-0.18</v>
      </c>
      <c r="D29" s="70">
        <v>0.91</v>
      </c>
      <c r="E29" s="70">
        <v>1.57</v>
      </c>
      <c r="F29" s="104">
        <v>0.13</v>
      </c>
      <c r="G29" s="104">
        <v>0.19</v>
      </c>
      <c r="H29" s="104">
        <v>0.39</v>
      </c>
      <c r="I29" s="70">
        <v>12.85</v>
      </c>
      <c r="J29" s="70">
        <v>-0.62</v>
      </c>
      <c r="K29" s="70">
        <v>1.07</v>
      </c>
      <c r="L29" s="11"/>
      <c r="M29" s="7"/>
    </row>
    <row r="30" spans="1:17">
      <c r="A30" s="7"/>
      <c r="B30" s="9" t="s">
        <v>133</v>
      </c>
      <c r="C30" s="70">
        <v>-2.29</v>
      </c>
      <c r="D30" s="70">
        <v>0.35</v>
      </c>
      <c r="E30" s="70">
        <v>0</v>
      </c>
      <c r="F30" s="104">
        <v>-2.29</v>
      </c>
      <c r="G30" s="104">
        <v>0.35</v>
      </c>
      <c r="H30" s="104">
        <v>4</v>
      </c>
      <c r="I30" s="70">
        <v>-1.24</v>
      </c>
      <c r="J30" s="70">
        <v>2.06</v>
      </c>
      <c r="K30" s="70">
        <v>4.55</v>
      </c>
      <c r="L30" s="11"/>
      <c r="M30" s="7"/>
    </row>
    <row r="31" spans="1:17">
      <c r="A31" s="7"/>
      <c r="B31" s="9" t="s">
        <v>121</v>
      </c>
      <c r="C31" s="69">
        <v>0.86</v>
      </c>
      <c r="D31" s="69">
        <v>0</v>
      </c>
      <c r="E31" s="69">
        <v>1.08</v>
      </c>
      <c r="F31" s="104">
        <v>0.08</v>
      </c>
      <c r="G31" s="104">
        <v>-1.36</v>
      </c>
      <c r="H31" s="104">
        <v>1.39</v>
      </c>
      <c r="I31" s="69">
        <v>1.41</v>
      </c>
      <c r="J31" s="69">
        <v>0.43</v>
      </c>
      <c r="K31" s="69">
        <v>-2.35</v>
      </c>
      <c r="L31" s="11"/>
      <c r="M31" s="7"/>
    </row>
    <row r="32" spans="1:17">
      <c r="A32" s="7"/>
      <c r="B32" s="67" t="s">
        <v>134</v>
      </c>
      <c r="C32" s="70">
        <v>0.17</v>
      </c>
      <c r="D32" s="70">
        <v>-1.64</v>
      </c>
      <c r="E32" s="70">
        <v>0.12</v>
      </c>
      <c r="F32" s="104">
        <v>0.86</v>
      </c>
      <c r="G32" s="104">
        <v>-3.69</v>
      </c>
      <c r="H32" s="104">
        <v>0.48</v>
      </c>
      <c r="I32" s="70">
        <v>10.62</v>
      </c>
      <c r="J32" s="70">
        <v>-3.13</v>
      </c>
      <c r="K32" s="70">
        <v>5.43</v>
      </c>
      <c r="L32" s="11"/>
      <c r="M32" s="7"/>
    </row>
    <row r="33" spans="1:17">
      <c r="A33" s="7"/>
      <c r="B33" s="9" t="s">
        <v>122</v>
      </c>
      <c r="C33" s="69">
        <v>0.98</v>
      </c>
      <c r="D33" s="69">
        <v>1.1599999999999999</v>
      </c>
      <c r="E33" s="69">
        <v>0.41</v>
      </c>
      <c r="F33" s="104">
        <v>0.39</v>
      </c>
      <c r="G33" s="104">
        <v>3.5</v>
      </c>
      <c r="H33" s="104">
        <v>-0.09</v>
      </c>
      <c r="I33" s="69">
        <v>1.95</v>
      </c>
      <c r="J33" s="69">
        <v>2.71</v>
      </c>
      <c r="K33" s="69">
        <v>-1.1299999999999999</v>
      </c>
      <c r="L33" s="11"/>
      <c r="M33" s="7"/>
    </row>
    <row r="34" spans="1:17">
      <c r="A34" s="7"/>
      <c r="B34" s="9" t="s">
        <v>135</v>
      </c>
      <c r="C34" s="69">
        <v>-0.94</v>
      </c>
      <c r="D34" s="69">
        <v>-2.77</v>
      </c>
      <c r="E34" s="69">
        <v>0.36</v>
      </c>
      <c r="F34" s="104">
        <v>0.87</v>
      </c>
      <c r="G34" s="104">
        <v>-1.97</v>
      </c>
      <c r="H34" s="104">
        <v>0.12</v>
      </c>
      <c r="I34" s="69">
        <v>11.53</v>
      </c>
      <c r="J34" s="69">
        <v>-1.03</v>
      </c>
      <c r="K34" s="69">
        <v>-0.04</v>
      </c>
      <c r="L34" s="11"/>
      <c r="M34" s="7"/>
    </row>
    <row r="35" spans="1:17" s="17" customFormat="1">
      <c r="A35" s="7"/>
      <c r="B35" s="9" t="s">
        <v>123</v>
      </c>
      <c r="C35" s="69">
        <v>-0.02</v>
      </c>
      <c r="D35" s="69">
        <v>-0.16</v>
      </c>
      <c r="E35" s="69">
        <v>-0.2</v>
      </c>
      <c r="F35" s="104">
        <v>1</v>
      </c>
      <c r="G35" s="104">
        <v>7.16</v>
      </c>
      <c r="H35" s="104">
        <v>0.14000000000000001</v>
      </c>
      <c r="I35" s="69">
        <v>4.28</v>
      </c>
      <c r="J35" s="69">
        <v>8.99</v>
      </c>
      <c r="K35" s="69">
        <v>0.11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69">
        <v>0</v>
      </c>
      <c r="D36" s="69">
        <v>0</v>
      </c>
      <c r="E36" s="69">
        <v>-0.77</v>
      </c>
      <c r="F36" s="104">
        <v>0</v>
      </c>
      <c r="G36" s="104">
        <v>0</v>
      </c>
      <c r="H36" s="104">
        <v>-0.77</v>
      </c>
      <c r="I36" s="69">
        <v>0</v>
      </c>
      <c r="J36" s="69">
        <v>0</v>
      </c>
      <c r="K36" s="69">
        <v>1.19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69">
        <v>-0.16</v>
      </c>
      <c r="D37" s="69">
        <v>0.21</v>
      </c>
      <c r="E37" s="69">
        <v>0.31</v>
      </c>
      <c r="F37" s="104">
        <v>0.57999999999999996</v>
      </c>
      <c r="G37" s="104">
        <v>1.53</v>
      </c>
      <c r="H37" s="104">
        <v>2.93</v>
      </c>
      <c r="I37" s="69">
        <v>0.47</v>
      </c>
      <c r="J37" s="69">
        <v>-1.36</v>
      </c>
      <c r="K37" s="69">
        <v>-4.22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69">
        <v>-7.0000000000000007E-2</v>
      </c>
      <c r="D38" s="69">
        <v>0.1</v>
      </c>
      <c r="E38" s="69">
        <v>1.06</v>
      </c>
      <c r="F38" s="104">
        <v>0.49</v>
      </c>
      <c r="G38" s="104">
        <v>-0.7</v>
      </c>
      <c r="H38" s="104">
        <v>3.93</v>
      </c>
      <c r="I38" s="69">
        <v>-1.21</v>
      </c>
      <c r="J38" s="69">
        <v>-2.1800000000000002</v>
      </c>
      <c r="K38" s="69">
        <v>4.88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69">
        <v>1.41</v>
      </c>
      <c r="D39" s="69">
        <v>1.21</v>
      </c>
      <c r="E39" s="69">
        <v>-0.32</v>
      </c>
      <c r="F39" s="104">
        <v>1.58</v>
      </c>
      <c r="G39" s="104">
        <v>4.3</v>
      </c>
      <c r="H39" s="104">
        <v>1.63</v>
      </c>
      <c r="I39" s="69">
        <v>6.98</v>
      </c>
      <c r="J39" s="69">
        <v>10.72</v>
      </c>
      <c r="K39" s="69">
        <v>3.27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69">
        <v>1.0883333333333334</v>
      </c>
      <c r="D40" s="69">
        <v>0.21666666666666667</v>
      </c>
      <c r="E40" s="69">
        <v>0.33333333333333331</v>
      </c>
      <c r="F40" s="104">
        <v>1.2516666666666667</v>
      </c>
      <c r="G40" s="104">
        <v>-1.500000000000005E-2</v>
      </c>
      <c r="H40" s="104">
        <v>-2.0000000000000018E-2</v>
      </c>
      <c r="I40" s="69">
        <v>0.42333333333333351</v>
      </c>
      <c r="J40" s="69">
        <v>1.2699999999999998</v>
      </c>
      <c r="K40" s="69">
        <v>-0.70833333333333337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C7" sqref="C7:K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AVERAGE(C14:C34)</f>
        <v>0.2047619047619047</v>
      </c>
      <c r="D13" s="72">
        <f t="shared" ref="D13:K13" si="0">AVERAGE(D14:D34)</f>
        <v>-0.11000000000000004</v>
      </c>
      <c r="E13" s="72">
        <f t="shared" si="0"/>
        <v>-8.8571428571428537E-2</v>
      </c>
      <c r="F13" s="72">
        <f t="shared" si="0"/>
        <v>-0.19714285714285726</v>
      </c>
      <c r="G13" s="72">
        <f t="shared" si="0"/>
        <v>0.15952380952380954</v>
      </c>
      <c r="H13" s="72">
        <f t="shared" si="0"/>
        <v>4.0952380952380983E-2</v>
      </c>
      <c r="I13" s="72">
        <f t="shared" si="0"/>
        <v>6.0476190476190454E-2</v>
      </c>
      <c r="J13" s="72">
        <f t="shared" si="0"/>
        <v>0.6495238095238095</v>
      </c>
      <c r="K13" s="72">
        <f t="shared" si="0"/>
        <v>-0.35666666666666663</v>
      </c>
      <c r="L13" s="11"/>
      <c r="M13" s="7"/>
    </row>
    <row r="14" spans="1:15">
      <c r="A14" s="7"/>
      <c r="B14" s="9" t="s">
        <v>138</v>
      </c>
      <c r="C14" s="69">
        <v>1.58</v>
      </c>
      <c r="D14" s="69">
        <v>-0.44</v>
      </c>
      <c r="E14" s="69">
        <v>-0.97</v>
      </c>
      <c r="F14" s="104">
        <v>-0.92</v>
      </c>
      <c r="G14" s="104">
        <v>-0.26</v>
      </c>
      <c r="H14" s="104">
        <v>-0.93</v>
      </c>
      <c r="I14" s="69">
        <v>-2.66</v>
      </c>
      <c r="J14" s="69">
        <v>-4.8099999999999996</v>
      </c>
      <c r="K14" s="69">
        <v>-2.44</v>
      </c>
      <c r="L14" s="11"/>
      <c r="M14" s="7"/>
    </row>
    <row r="15" spans="1:15">
      <c r="A15" s="7"/>
      <c r="B15" s="9" t="s">
        <v>139</v>
      </c>
      <c r="C15" s="70">
        <v>0.85</v>
      </c>
      <c r="D15" s="70">
        <v>-1.4</v>
      </c>
      <c r="E15" s="70">
        <v>-1.78</v>
      </c>
      <c r="F15" s="104">
        <v>0.74</v>
      </c>
      <c r="G15" s="104">
        <v>-1.81</v>
      </c>
      <c r="H15" s="104">
        <v>-2.08</v>
      </c>
      <c r="I15" s="70">
        <v>1.08</v>
      </c>
      <c r="J15" s="70">
        <v>-2.23</v>
      </c>
      <c r="K15" s="70">
        <v>-4</v>
      </c>
      <c r="L15" s="11"/>
      <c r="M15" s="7"/>
      <c r="N15" s="17" t="s">
        <v>66</v>
      </c>
      <c r="O15" s="66">
        <f>+K13*(-1)</f>
        <v>0.35666666666666663</v>
      </c>
    </row>
    <row r="16" spans="1:15">
      <c r="A16" s="7"/>
      <c r="B16" s="9" t="s">
        <v>143</v>
      </c>
      <c r="C16" s="71">
        <v>0.83</v>
      </c>
      <c r="D16" s="71">
        <v>-0.68</v>
      </c>
      <c r="E16" s="71">
        <v>0.64</v>
      </c>
      <c r="F16" s="105">
        <v>0.19</v>
      </c>
      <c r="G16" s="105">
        <v>-0.66</v>
      </c>
      <c r="H16" s="105">
        <v>0.75</v>
      </c>
      <c r="I16" s="71">
        <v>0.11</v>
      </c>
      <c r="J16" s="71">
        <v>-0.08</v>
      </c>
      <c r="K16" s="69">
        <v>1.87</v>
      </c>
      <c r="L16" s="11"/>
      <c r="M16" s="7"/>
      <c r="N16" s="17" t="s">
        <v>48</v>
      </c>
      <c r="O16" s="18">
        <f>100-O15</f>
        <v>99.643333333333331</v>
      </c>
    </row>
    <row r="17" spans="1:17">
      <c r="A17" s="7"/>
      <c r="B17" s="9" t="s">
        <v>144</v>
      </c>
      <c r="C17" s="69">
        <v>0.87</v>
      </c>
      <c r="D17" s="69">
        <v>-1.1299999999999999</v>
      </c>
      <c r="E17" s="69">
        <v>-0.19</v>
      </c>
      <c r="F17" s="104">
        <v>-0.34</v>
      </c>
      <c r="G17" s="104">
        <v>-0.91</v>
      </c>
      <c r="H17" s="104">
        <v>-1.06</v>
      </c>
      <c r="I17" s="69">
        <v>0.81</v>
      </c>
      <c r="J17" s="69">
        <v>-4.18</v>
      </c>
      <c r="K17" s="69">
        <v>-0.62</v>
      </c>
      <c r="L17" s="11"/>
      <c r="M17" s="7"/>
    </row>
    <row r="18" spans="1:17">
      <c r="A18" s="7"/>
      <c r="B18" s="9" t="s">
        <v>145</v>
      </c>
      <c r="C18" s="69">
        <v>-0.45</v>
      </c>
      <c r="D18" s="69">
        <v>-0.67</v>
      </c>
      <c r="E18" s="69">
        <v>-0.34</v>
      </c>
      <c r="F18" s="104">
        <v>0.02</v>
      </c>
      <c r="G18" s="104">
        <v>0.49</v>
      </c>
      <c r="H18" s="104">
        <v>-1.1000000000000001</v>
      </c>
      <c r="I18" s="69">
        <v>1.96</v>
      </c>
      <c r="J18" s="69">
        <v>0.68</v>
      </c>
      <c r="K18" s="69">
        <v>-2.69</v>
      </c>
      <c r="L18" s="11"/>
      <c r="M18" s="7"/>
    </row>
    <row r="19" spans="1:17">
      <c r="A19" s="7"/>
      <c r="B19" s="9" t="s">
        <v>146</v>
      </c>
      <c r="C19" s="70">
        <v>0.04</v>
      </c>
      <c r="D19" s="70">
        <v>0.15</v>
      </c>
      <c r="E19" s="70">
        <v>0.12</v>
      </c>
      <c r="F19" s="104">
        <v>0.34</v>
      </c>
      <c r="G19" s="104">
        <v>0.83</v>
      </c>
      <c r="H19" s="104">
        <v>-0.13</v>
      </c>
      <c r="I19" s="70">
        <v>0.83</v>
      </c>
      <c r="J19" s="70">
        <v>-1.0900000000000001</v>
      </c>
      <c r="K19" s="70">
        <v>-0.41</v>
      </c>
      <c r="L19" s="11"/>
      <c r="M19" s="7"/>
    </row>
    <row r="20" spans="1:17">
      <c r="A20" s="7"/>
      <c r="B20" s="9" t="s">
        <v>176</v>
      </c>
      <c r="C20" s="69">
        <v>-0.33</v>
      </c>
      <c r="D20" s="69">
        <v>-0.43</v>
      </c>
      <c r="E20" s="69">
        <v>0.22</v>
      </c>
      <c r="F20" s="104">
        <v>-0.69</v>
      </c>
      <c r="G20" s="104">
        <v>-0.45</v>
      </c>
      <c r="H20" s="104">
        <v>1.1000000000000001</v>
      </c>
      <c r="I20" s="69">
        <v>-2.64</v>
      </c>
      <c r="J20" s="69">
        <v>0.19</v>
      </c>
      <c r="K20" s="69">
        <v>1.74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69">
        <v>0.59</v>
      </c>
      <c r="D21" s="69">
        <v>0</v>
      </c>
      <c r="E21" s="69">
        <v>0.01</v>
      </c>
      <c r="F21" s="104">
        <v>0.04</v>
      </c>
      <c r="G21" s="104">
        <v>0.4</v>
      </c>
      <c r="H21" s="104">
        <v>0.61</v>
      </c>
      <c r="I21" s="69">
        <v>-1.93</v>
      </c>
      <c r="J21" s="69">
        <v>3.31</v>
      </c>
      <c r="K21" s="69">
        <v>1.23</v>
      </c>
      <c r="L21" s="11"/>
      <c r="M21" s="7"/>
      <c r="N21" s="17">
        <v>2009</v>
      </c>
      <c r="O21" s="80">
        <f>+C13</f>
        <v>0.2047619047619047</v>
      </c>
      <c r="P21" s="80">
        <f>+F13</f>
        <v>-0.19714285714285726</v>
      </c>
      <c r="Q21" s="80">
        <f>+I13</f>
        <v>6.0476190476190454E-2</v>
      </c>
    </row>
    <row r="22" spans="1:17">
      <c r="A22" s="7"/>
      <c r="B22" s="9" t="s">
        <v>250</v>
      </c>
      <c r="C22" s="69">
        <v>0.3</v>
      </c>
      <c r="D22" s="69">
        <v>0.84</v>
      </c>
      <c r="E22" s="69">
        <v>0.45</v>
      </c>
      <c r="F22" s="104">
        <v>2.48</v>
      </c>
      <c r="G22" s="104">
        <v>2.02</v>
      </c>
      <c r="H22" s="104">
        <v>2.78</v>
      </c>
      <c r="I22" s="69">
        <v>7.26</v>
      </c>
      <c r="J22" s="69">
        <v>3.42</v>
      </c>
      <c r="K22" s="69">
        <v>3.25</v>
      </c>
      <c r="L22" s="11"/>
      <c r="M22" s="7"/>
      <c r="N22" s="17">
        <v>2010</v>
      </c>
      <c r="O22" s="80">
        <f>+D13</f>
        <v>-0.11000000000000004</v>
      </c>
      <c r="P22" s="80">
        <f>+G13</f>
        <v>0.15952380952380954</v>
      </c>
      <c r="Q22" s="80">
        <f>+J13</f>
        <v>0.6495238095238095</v>
      </c>
    </row>
    <row r="23" spans="1:17">
      <c r="A23" s="7"/>
      <c r="B23" s="9" t="s">
        <v>140</v>
      </c>
      <c r="C23" s="70">
        <v>-1.07</v>
      </c>
      <c r="D23" s="70">
        <v>0.34</v>
      </c>
      <c r="E23" s="70">
        <v>0.28999999999999998</v>
      </c>
      <c r="F23" s="104">
        <v>-3.26</v>
      </c>
      <c r="G23" s="104">
        <v>-0.39</v>
      </c>
      <c r="H23" s="104">
        <v>-0.11</v>
      </c>
      <c r="I23" s="70">
        <v>-3.92</v>
      </c>
      <c r="J23" s="70">
        <v>-0.9</v>
      </c>
      <c r="K23" s="70">
        <v>0.27</v>
      </c>
      <c r="L23" s="11"/>
      <c r="M23" s="7"/>
      <c r="N23" s="17">
        <v>2011</v>
      </c>
      <c r="O23" s="80">
        <f>+E13</f>
        <v>-8.8571428571428537E-2</v>
      </c>
      <c r="P23" s="80">
        <f>+H13</f>
        <v>4.0952380952380983E-2</v>
      </c>
      <c r="Q23" s="80">
        <f>+K13</f>
        <v>-0.35666666666666663</v>
      </c>
    </row>
    <row r="24" spans="1:17">
      <c r="A24" s="7"/>
      <c r="B24" s="9" t="s">
        <v>178</v>
      </c>
      <c r="C24" s="69">
        <v>0.19</v>
      </c>
      <c r="D24" s="69">
        <v>-0.19</v>
      </c>
      <c r="E24" s="69">
        <v>-0.26</v>
      </c>
      <c r="F24" s="104">
        <v>0.25</v>
      </c>
      <c r="G24" s="104">
        <v>-0.62</v>
      </c>
      <c r="H24" s="104">
        <v>-1.19</v>
      </c>
      <c r="I24" s="69">
        <v>-4.29</v>
      </c>
      <c r="J24" s="69">
        <v>-1.29</v>
      </c>
      <c r="K24" s="69">
        <v>-4.8099999999999996</v>
      </c>
      <c r="L24" s="11"/>
      <c r="M24" s="7"/>
    </row>
    <row r="25" spans="1:17">
      <c r="A25" s="7"/>
      <c r="B25" s="67" t="s">
        <v>179</v>
      </c>
      <c r="C25" s="70">
        <v>2.0699999999999998</v>
      </c>
      <c r="D25" s="70">
        <v>0.2</v>
      </c>
      <c r="E25" s="70">
        <v>-1.76</v>
      </c>
      <c r="F25" s="104">
        <v>7.0000000000000007E-2</v>
      </c>
      <c r="G25" s="104">
        <v>0.26</v>
      </c>
      <c r="H25" s="104">
        <v>-0.95</v>
      </c>
      <c r="I25" s="70">
        <v>0.4</v>
      </c>
      <c r="J25" s="70">
        <v>-0.64</v>
      </c>
      <c r="K25" s="70">
        <v>-1.88</v>
      </c>
      <c r="L25" s="11"/>
      <c r="M25" s="7"/>
    </row>
    <row r="26" spans="1:17">
      <c r="A26" s="7"/>
      <c r="B26" s="9" t="s">
        <v>229</v>
      </c>
      <c r="C26" s="70">
        <v>-0.84</v>
      </c>
      <c r="D26" s="70">
        <v>-2.16</v>
      </c>
      <c r="E26" s="70">
        <v>-0.38</v>
      </c>
      <c r="F26" s="104">
        <v>-3.03</v>
      </c>
      <c r="G26" s="104">
        <v>-1.08</v>
      </c>
      <c r="H26" s="104">
        <v>-2.0499999999999998</v>
      </c>
      <c r="I26" s="70">
        <v>-2.94</v>
      </c>
      <c r="J26" s="70">
        <v>2.54</v>
      </c>
      <c r="K26" s="70">
        <v>-4.2</v>
      </c>
      <c r="L26" s="11"/>
      <c r="M26" s="7"/>
    </row>
    <row r="27" spans="1:17">
      <c r="A27" s="7"/>
      <c r="B27" s="9" t="s">
        <v>147</v>
      </c>
      <c r="C27" s="69">
        <v>-0.7</v>
      </c>
      <c r="D27" s="69">
        <v>0.46</v>
      </c>
      <c r="E27" s="69">
        <v>0.56000000000000005</v>
      </c>
      <c r="F27" s="104">
        <v>-1.1599999999999999</v>
      </c>
      <c r="G27" s="104">
        <v>0.99</v>
      </c>
      <c r="H27" s="104">
        <v>1.2</v>
      </c>
      <c r="I27" s="69">
        <v>-1.19</v>
      </c>
      <c r="J27" s="69">
        <v>2.63</v>
      </c>
      <c r="K27" s="69">
        <v>-3.01</v>
      </c>
      <c r="L27" s="11"/>
      <c r="M27" s="7"/>
    </row>
    <row r="28" spans="1:17">
      <c r="A28" s="7"/>
      <c r="B28" s="9" t="s">
        <v>148</v>
      </c>
      <c r="C28" s="69">
        <v>-0.26</v>
      </c>
      <c r="D28" s="69">
        <v>-0.46</v>
      </c>
      <c r="E28" s="69">
        <v>0.05</v>
      </c>
      <c r="F28" s="104">
        <v>-2.34</v>
      </c>
      <c r="G28" s="104">
        <v>-2.76</v>
      </c>
      <c r="H28" s="104">
        <v>-1.5</v>
      </c>
      <c r="I28" s="69">
        <v>-1.8</v>
      </c>
      <c r="J28" s="69">
        <v>-3.79</v>
      </c>
      <c r="K28" s="69">
        <v>-2.59</v>
      </c>
      <c r="L28" s="11"/>
      <c r="M28" s="7"/>
    </row>
    <row r="29" spans="1:17">
      <c r="A29" s="7"/>
      <c r="B29" s="9" t="s">
        <v>149</v>
      </c>
      <c r="C29" s="69">
        <v>-1.67</v>
      </c>
      <c r="D29" s="69">
        <v>0.43</v>
      </c>
      <c r="E29" s="69">
        <v>-0.71</v>
      </c>
      <c r="F29" s="104">
        <v>-2.23</v>
      </c>
      <c r="G29" s="104">
        <v>1.1399999999999999</v>
      </c>
      <c r="H29" s="104">
        <v>0.16</v>
      </c>
      <c r="I29" s="69">
        <v>-4.25</v>
      </c>
      <c r="J29" s="69">
        <v>0.96</v>
      </c>
      <c r="K29" s="69">
        <v>0.08</v>
      </c>
      <c r="L29" s="11"/>
      <c r="M29" s="7"/>
    </row>
    <row r="30" spans="1:17">
      <c r="A30" s="7"/>
      <c r="B30" s="9" t="s">
        <v>226</v>
      </c>
      <c r="C30" s="69">
        <v>0.21</v>
      </c>
      <c r="D30" s="69">
        <v>0.19</v>
      </c>
      <c r="E30" s="69">
        <v>0.61</v>
      </c>
      <c r="F30" s="104">
        <v>0.19</v>
      </c>
      <c r="G30" s="104">
        <v>0.46</v>
      </c>
      <c r="H30" s="104">
        <v>1.25</v>
      </c>
      <c r="I30" s="69">
        <v>3.14</v>
      </c>
      <c r="J30" s="69">
        <v>2.77</v>
      </c>
      <c r="K30" s="69">
        <v>1.19</v>
      </c>
      <c r="L30" s="11"/>
      <c r="M30" s="7"/>
    </row>
    <row r="31" spans="1:17">
      <c r="A31" s="7"/>
      <c r="B31" s="67" t="s">
        <v>251</v>
      </c>
      <c r="C31" s="70">
        <v>1.75</v>
      </c>
      <c r="D31" s="70">
        <v>0.1</v>
      </c>
      <c r="E31" s="70">
        <v>0.57999999999999996</v>
      </c>
      <c r="F31" s="104">
        <v>1.94</v>
      </c>
      <c r="G31" s="104">
        <v>0.21</v>
      </c>
      <c r="H31" s="104">
        <v>0.17</v>
      </c>
      <c r="I31" s="70">
        <v>-2.19</v>
      </c>
      <c r="J31" s="70">
        <v>5.04</v>
      </c>
      <c r="K31" s="70">
        <v>2.25</v>
      </c>
      <c r="L31" s="11"/>
      <c r="M31" s="7"/>
    </row>
    <row r="32" spans="1:17">
      <c r="A32" s="7"/>
      <c r="B32" s="9" t="s">
        <v>141</v>
      </c>
      <c r="C32" s="70">
        <v>0.34</v>
      </c>
      <c r="D32" s="70">
        <v>0.02</v>
      </c>
      <c r="E32" s="70">
        <v>0.05</v>
      </c>
      <c r="F32" s="104">
        <v>0.52</v>
      </c>
      <c r="G32" s="104">
        <v>0.14000000000000001</v>
      </c>
      <c r="H32" s="104">
        <v>1.22</v>
      </c>
      <c r="I32" s="70">
        <v>1.9</v>
      </c>
      <c r="J32" s="70">
        <v>1.93</v>
      </c>
      <c r="K32" s="70">
        <v>1.65</v>
      </c>
      <c r="L32" s="11"/>
      <c r="M32" s="7"/>
    </row>
    <row r="33" spans="1:17">
      <c r="A33" s="7"/>
      <c r="B33" s="9" t="s">
        <v>142</v>
      </c>
      <c r="C33" s="69">
        <v>0</v>
      </c>
      <c r="D33" s="69">
        <v>0</v>
      </c>
      <c r="E33" s="69">
        <v>0.86</v>
      </c>
      <c r="F33" s="104">
        <v>2.11</v>
      </c>
      <c r="G33" s="104">
        <v>-2.5099999999999998</v>
      </c>
      <c r="H33" s="104">
        <v>2.5499999999999998</v>
      </c>
      <c r="I33" s="69">
        <v>5.8</v>
      </c>
      <c r="J33" s="69">
        <v>-1.36</v>
      </c>
      <c r="K33" s="69">
        <v>5.08</v>
      </c>
      <c r="L33" s="11"/>
      <c r="M33" s="7"/>
    </row>
    <row r="34" spans="1:17">
      <c r="A34" s="7"/>
      <c r="B34" s="67" t="s">
        <v>252</v>
      </c>
      <c r="C34" s="70">
        <v>0</v>
      </c>
      <c r="D34" s="70">
        <v>2.52</v>
      </c>
      <c r="E34" s="70">
        <v>0.09</v>
      </c>
      <c r="F34" s="104">
        <v>0.94</v>
      </c>
      <c r="G34" s="104">
        <v>7.86</v>
      </c>
      <c r="H34" s="104">
        <v>0.17</v>
      </c>
      <c r="I34" s="70">
        <v>5.79</v>
      </c>
      <c r="J34" s="70">
        <v>10.54</v>
      </c>
      <c r="K34" s="70">
        <v>0.55000000000000004</v>
      </c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>
      <c r="A44" s="7"/>
      <c r="B44" s="9"/>
      <c r="C44" s="92"/>
      <c r="D44" s="92"/>
      <c r="E44" s="92"/>
      <c r="F44" s="92"/>
      <c r="G44" s="92"/>
      <c r="H44" s="92"/>
      <c r="I44" s="92"/>
      <c r="J44" s="92"/>
      <c r="K44" s="92"/>
      <c r="L44" s="11"/>
      <c r="M44" s="7"/>
    </row>
    <row r="45" spans="1:17">
      <c r="A45" s="7"/>
      <c r="B45" s="9"/>
      <c r="C45" s="92"/>
      <c r="D45" s="92"/>
      <c r="E45" s="92"/>
      <c r="F45" s="92"/>
      <c r="G45" s="92"/>
      <c r="H45" s="92"/>
      <c r="I45" s="92"/>
      <c r="J45" s="92"/>
      <c r="K45" s="92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C7" sqref="C7:K7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AVERAGE(C14:C24)</f>
        <v>1.3745454545454545</v>
      </c>
      <c r="D13" s="72">
        <f t="shared" ref="D13:J13" si="0">AVERAGE(D14:D24)</f>
        <v>0.68363636363636371</v>
      </c>
      <c r="E13" s="72">
        <f t="shared" si="0"/>
        <v>0.92818181818181822</v>
      </c>
      <c r="F13" s="72">
        <f t="shared" si="0"/>
        <v>4.2354545454545454</v>
      </c>
      <c r="G13" s="72">
        <f t="shared" si="0"/>
        <v>3.0727272727272732</v>
      </c>
      <c r="H13" s="72">
        <f t="shared" si="0"/>
        <v>2.02</v>
      </c>
      <c r="I13" s="72">
        <f t="shared" si="0"/>
        <v>3.5872727272727274</v>
      </c>
      <c r="J13" s="72">
        <f t="shared" si="0"/>
        <v>3.0818181818181825</v>
      </c>
      <c r="K13" s="72">
        <f>AVERAGE(K14:K24)</f>
        <v>3.1109090909090908</v>
      </c>
      <c r="L13" s="11"/>
      <c r="M13" s="7"/>
    </row>
    <row r="14" spans="1:15">
      <c r="A14" s="7"/>
      <c r="B14" s="9" t="s">
        <v>180</v>
      </c>
      <c r="C14" s="69">
        <v>0.65</v>
      </c>
      <c r="D14" s="69">
        <v>0.11</v>
      </c>
      <c r="E14" s="69">
        <v>0.12</v>
      </c>
      <c r="F14" s="104">
        <v>0.65</v>
      </c>
      <c r="G14" s="104">
        <v>-1.87</v>
      </c>
      <c r="H14" s="104">
        <v>0.08</v>
      </c>
      <c r="I14" s="69">
        <v>-3.24</v>
      </c>
      <c r="J14" s="69">
        <v>-12.73</v>
      </c>
      <c r="K14" s="69">
        <v>0.44</v>
      </c>
      <c r="L14" s="11"/>
      <c r="M14" s="7"/>
    </row>
    <row r="15" spans="1:15">
      <c r="A15" s="7"/>
      <c r="B15" s="9" t="s">
        <v>150</v>
      </c>
      <c r="C15" s="70">
        <v>3.18</v>
      </c>
      <c r="D15" s="70">
        <v>2.46</v>
      </c>
      <c r="E15" s="70">
        <v>2.65</v>
      </c>
      <c r="F15" s="104">
        <v>7.45</v>
      </c>
      <c r="G15" s="104">
        <v>5.33</v>
      </c>
      <c r="H15" s="104">
        <v>6.03</v>
      </c>
      <c r="I15" s="70">
        <v>10.7</v>
      </c>
      <c r="J15" s="70">
        <v>7.39</v>
      </c>
      <c r="K15" s="70">
        <v>7.41</v>
      </c>
      <c r="L15" s="11"/>
      <c r="M15" s="7"/>
      <c r="N15" s="17" t="s">
        <v>66</v>
      </c>
      <c r="O15" s="66">
        <f>+K13</f>
        <v>3.1109090909090908</v>
      </c>
    </row>
    <row r="16" spans="1:15">
      <c r="A16" s="7"/>
      <c r="B16" s="9" t="s">
        <v>181</v>
      </c>
      <c r="C16" s="71">
        <v>2.2599999999999998</v>
      </c>
      <c r="D16" s="71">
        <v>0.08</v>
      </c>
      <c r="E16" s="71">
        <v>1.56</v>
      </c>
      <c r="F16" s="105">
        <v>4.4800000000000004</v>
      </c>
      <c r="G16" s="105">
        <v>-0.11</v>
      </c>
      <c r="H16" s="105">
        <v>1.94</v>
      </c>
      <c r="I16" s="71">
        <v>3.99</v>
      </c>
      <c r="J16" s="71">
        <v>-1.18</v>
      </c>
      <c r="K16" s="69">
        <v>5.71</v>
      </c>
      <c r="L16" s="11"/>
      <c r="M16" s="7"/>
      <c r="N16" s="17" t="s">
        <v>49</v>
      </c>
      <c r="O16" s="18">
        <f>100-O15</f>
        <v>96.88909090909091</v>
      </c>
    </row>
    <row r="17" spans="1:17">
      <c r="A17" s="7"/>
      <c r="B17" s="9" t="s">
        <v>182</v>
      </c>
      <c r="C17" s="69">
        <v>2.84</v>
      </c>
      <c r="D17" s="69">
        <v>1.3</v>
      </c>
      <c r="E17" s="69">
        <v>0.32</v>
      </c>
      <c r="F17" s="104">
        <v>3.65</v>
      </c>
      <c r="G17" s="104">
        <v>3.14</v>
      </c>
      <c r="H17" s="104">
        <v>1.98</v>
      </c>
      <c r="I17" s="69">
        <v>4.71</v>
      </c>
      <c r="J17" s="69">
        <v>6.95</v>
      </c>
      <c r="K17" s="69">
        <v>1.98</v>
      </c>
      <c r="L17" s="11"/>
      <c r="M17" s="7"/>
    </row>
    <row r="18" spans="1:17">
      <c r="A18" s="7"/>
      <c r="B18" s="9" t="s">
        <v>151</v>
      </c>
      <c r="C18" s="69">
        <v>3.71</v>
      </c>
      <c r="D18" s="69">
        <v>2.27</v>
      </c>
      <c r="E18" s="69">
        <v>0.48</v>
      </c>
      <c r="F18" s="104">
        <v>5.73</v>
      </c>
      <c r="G18" s="104">
        <v>2.27</v>
      </c>
      <c r="H18" s="104">
        <v>1.7</v>
      </c>
      <c r="I18" s="69">
        <v>5.7</v>
      </c>
      <c r="J18" s="69">
        <v>2.02</v>
      </c>
      <c r="K18" s="69">
        <v>2.12</v>
      </c>
      <c r="L18" s="11"/>
      <c r="M18" s="7"/>
    </row>
    <row r="19" spans="1:17">
      <c r="A19" s="7"/>
      <c r="B19" s="9" t="s">
        <v>152</v>
      </c>
      <c r="C19" s="70">
        <v>0.85</v>
      </c>
      <c r="D19" s="70">
        <v>0.28000000000000003</v>
      </c>
      <c r="E19" s="70">
        <v>0</v>
      </c>
      <c r="F19" s="104">
        <v>5.13</v>
      </c>
      <c r="G19" s="104">
        <v>0.84</v>
      </c>
      <c r="H19" s="104">
        <v>1.27</v>
      </c>
      <c r="I19" s="70">
        <v>7.97</v>
      </c>
      <c r="J19" s="70">
        <v>4.53</v>
      </c>
      <c r="K19" s="70">
        <v>3.08</v>
      </c>
      <c r="L19" s="11"/>
      <c r="M19" s="7"/>
    </row>
    <row r="20" spans="1:17">
      <c r="A20" s="7"/>
      <c r="B20" s="9" t="s">
        <v>153</v>
      </c>
      <c r="C20" s="69">
        <v>0.43</v>
      </c>
      <c r="D20" s="69">
        <v>0.37</v>
      </c>
      <c r="E20" s="69">
        <v>0.31</v>
      </c>
      <c r="F20" s="104">
        <v>1.05</v>
      </c>
      <c r="G20" s="104">
        <v>1.04</v>
      </c>
      <c r="H20" s="104">
        <v>0.96</v>
      </c>
      <c r="I20" s="69">
        <v>3.14</v>
      </c>
      <c r="J20" s="69">
        <v>3.46</v>
      </c>
      <c r="K20" s="69">
        <v>5.81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69">
        <v>0</v>
      </c>
      <c r="D21" s="69">
        <v>0</v>
      </c>
      <c r="E21" s="69">
        <v>0</v>
      </c>
      <c r="F21" s="104">
        <v>6.18</v>
      </c>
      <c r="G21" s="104">
        <v>4.12</v>
      </c>
      <c r="H21" s="104">
        <v>2.5099999999999998</v>
      </c>
      <c r="I21" s="69">
        <v>0</v>
      </c>
      <c r="J21" s="69">
        <v>4.12</v>
      </c>
      <c r="K21" s="69">
        <v>2.5099999999999998</v>
      </c>
      <c r="L21" s="11"/>
      <c r="M21" s="7"/>
      <c r="N21" s="17">
        <v>2009</v>
      </c>
      <c r="O21" s="80">
        <f>+C13</f>
        <v>1.3745454545454545</v>
      </c>
      <c r="P21" s="80">
        <f>+F13</f>
        <v>4.2354545454545454</v>
      </c>
      <c r="Q21" s="80">
        <f>+I13</f>
        <v>3.5872727272727274</v>
      </c>
    </row>
    <row r="22" spans="1:17">
      <c r="A22" s="7"/>
      <c r="B22" s="9" t="s">
        <v>184</v>
      </c>
      <c r="C22" s="69">
        <v>0</v>
      </c>
      <c r="D22" s="69">
        <v>0</v>
      </c>
      <c r="E22" s="69">
        <v>0</v>
      </c>
      <c r="F22" s="104">
        <v>0</v>
      </c>
      <c r="G22" s="104">
        <v>0</v>
      </c>
      <c r="H22" s="104">
        <v>0</v>
      </c>
      <c r="I22" s="69">
        <v>0</v>
      </c>
      <c r="J22" s="69">
        <v>0</v>
      </c>
      <c r="K22" s="69">
        <v>0</v>
      </c>
      <c r="L22" s="11"/>
      <c r="M22" s="7"/>
      <c r="N22" s="17">
        <v>2010</v>
      </c>
      <c r="O22" s="80">
        <f>+D13</f>
        <v>0.68363636363636371</v>
      </c>
      <c r="P22" s="80">
        <f>+G13</f>
        <v>3.0727272727272732</v>
      </c>
      <c r="Q22" s="80">
        <f>+J13</f>
        <v>3.0818181818181825</v>
      </c>
    </row>
    <row r="23" spans="1:17">
      <c r="A23" s="7"/>
      <c r="B23" s="9" t="s">
        <v>185</v>
      </c>
      <c r="C23" s="70">
        <v>1.2</v>
      </c>
      <c r="D23" s="70">
        <v>0.65</v>
      </c>
      <c r="E23" s="70">
        <v>0.82</v>
      </c>
      <c r="F23" s="104">
        <v>2.13</v>
      </c>
      <c r="G23" s="104">
        <v>1.53</v>
      </c>
      <c r="H23" s="104">
        <v>1.48</v>
      </c>
      <c r="I23" s="70">
        <v>6.49</v>
      </c>
      <c r="J23" s="70">
        <v>1.83</v>
      </c>
      <c r="K23" s="70">
        <v>0.89</v>
      </c>
      <c r="L23" s="11"/>
      <c r="M23" s="7"/>
      <c r="N23" s="17">
        <v>2011</v>
      </c>
      <c r="O23" s="80">
        <f>+E13</f>
        <v>0.92818181818181822</v>
      </c>
      <c r="P23" s="80">
        <f>+H13</f>
        <v>2.02</v>
      </c>
      <c r="Q23" s="80">
        <f>+K13</f>
        <v>3.1109090909090908</v>
      </c>
    </row>
    <row r="24" spans="1:17">
      <c r="A24" s="7"/>
      <c r="B24" s="9" t="s">
        <v>187</v>
      </c>
      <c r="C24" s="69">
        <v>0</v>
      </c>
      <c r="D24" s="69">
        <v>0</v>
      </c>
      <c r="E24" s="69">
        <v>3.95</v>
      </c>
      <c r="F24" s="104">
        <v>10.14</v>
      </c>
      <c r="G24" s="108">
        <v>17.510000000000002</v>
      </c>
      <c r="H24" s="108">
        <v>4.2699999999999996</v>
      </c>
      <c r="I24" s="93">
        <v>0</v>
      </c>
      <c r="J24" s="69">
        <v>17.510000000000002</v>
      </c>
      <c r="K24" s="93">
        <v>4.2699999999999996</v>
      </c>
      <c r="L24" s="11"/>
      <c r="M24" s="7"/>
    </row>
    <row r="25" spans="1:17">
      <c r="A25" s="7"/>
      <c r="B25" s="67"/>
      <c r="C25" s="92"/>
      <c r="D25" s="92"/>
      <c r="E25" s="92"/>
      <c r="F25" s="92"/>
      <c r="G25" s="95"/>
      <c r="H25" s="95"/>
      <c r="I25" s="95"/>
      <c r="J25" s="92"/>
      <c r="K25" s="95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17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AVERAGE(C14:C21)</f>
        <v>0.06</v>
      </c>
      <c r="D13" s="72">
        <f t="shared" ref="D13:K13" si="0">AVERAGE(D14:D21)</f>
        <v>-0.28375</v>
      </c>
      <c r="E13" s="72">
        <f t="shared" si="0"/>
        <v>-9.375E-2</v>
      </c>
      <c r="F13" s="72">
        <f t="shared" si="0"/>
        <v>4.3575000000000008</v>
      </c>
      <c r="G13" s="72">
        <f t="shared" si="0"/>
        <v>3.1737500000000001</v>
      </c>
      <c r="H13" s="72">
        <f t="shared" si="0"/>
        <v>3.3787500000000006</v>
      </c>
      <c r="I13" s="72">
        <f t="shared" si="0"/>
        <v>5.5050000000000008</v>
      </c>
      <c r="J13" s="72">
        <f t="shared" si="0"/>
        <v>3.8275000000000001</v>
      </c>
      <c r="K13" s="72">
        <f t="shared" si="0"/>
        <v>3.9274999999999993</v>
      </c>
      <c r="L13" s="11"/>
      <c r="M13" s="7"/>
    </row>
    <row r="14" spans="1:15">
      <c r="A14" s="7"/>
      <c r="B14" s="9" t="s">
        <v>154</v>
      </c>
      <c r="C14" s="69">
        <v>0.46</v>
      </c>
      <c r="D14" s="69">
        <v>-2.39</v>
      </c>
      <c r="E14" s="69">
        <v>-0.72</v>
      </c>
      <c r="F14" s="104">
        <v>0.78</v>
      </c>
      <c r="G14" s="104">
        <v>-1.1399999999999999</v>
      </c>
      <c r="H14" s="104">
        <v>-7.0000000000000007E-2</v>
      </c>
      <c r="I14" s="69">
        <v>2.73</v>
      </c>
      <c r="J14" s="69">
        <v>3.77</v>
      </c>
      <c r="K14" s="69">
        <v>5.17</v>
      </c>
      <c r="L14" s="11"/>
      <c r="M14" s="7"/>
    </row>
    <row r="15" spans="1:15">
      <c r="A15" s="7"/>
      <c r="B15" s="9" t="s">
        <v>188</v>
      </c>
      <c r="C15" s="70">
        <v>0</v>
      </c>
      <c r="D15" s="70">
        <v>0</v>
      </c>
      <c r="E15" s="70">
        <v>0</v>
      </c>
      <c r="F15" s="104">
        <v>7.52</v>
      </c>
      <c r="G15" s="104">
        <v>8.81</v>
      </c>
      <c r="H15" s="104">
        <v>9.19</v>
      </c>
      <c r="I15" s="70">
        <v>7.52</v>
      </c>
      <c r="J15" s="70">
        <v>8.81</v>
      </c>
      <c r="K15" s="70">
        <v>9.19</v>
      </c>
      <c r="L15" s="11"/>
      <c r="M15" s="7"/>
      <c r="N15" s="17" t="s">
        <v>66</v>
      </c>
      <c r="O15" s="66">
        <f>+K13</f>
        <v>3.9274999999999993</v>
      </c>
    </row>
    <row r="16" spans="1:15">
      <c r="A16" s="7"/>
      <c r="B16" s="9" t="s">
        <v>189</v>
      </c>
      <c r="C16" s="71">
        <v>0</v>
      </c>
      <c r="D16" s="71">
        <v>0</v>
      </c>
      <c r="E16" s="71">
        <v>0</v>
      </c>
      <c r="F16" s="105">
        <v>8.34</v>
      </c>
      <c r="G16" s="105">
        <v>5.46</v>
      </c>
      <c r="H16" s="105">
        <v>4.38</v>
      </c>
      <c r="I16" s="71">
        <v>8.57</v>
      </c>
      <c r="J16" s="71">
        <v>5.58</v>
      </c>
      <c r="K16" s="69">
        <v>5</v>
      </c>
      <c r="L16" s="11"/>
      <c r="M16" s="7"/>
      <c r="N16" s="17" t="s">
        <v>64</v>
      </c>
      <c r="O16" s="18">
        <f>100-O15</f>
        <v>96.072500000000005</v>
      </c>
    </row>
    <row r="17" spans="1:22">
      <c r="A17" s="7"/>
      <c r="B17" s="9" t="s">
        <v>190</v>
      </c>
      <c r="C17" s="69">
        <v>0.24</v>
      </c>
      <c r="D17" s="69">
        <v>0.1</v>
      </c>
      <c r="E17" s="69">
        <v>-0.16</v>
      </c>
      <c r="F17" s="104">
        <v>0.12</v>
      </c>
      <c r="G17" s="104">
        <v>-1.44</v>
      </c>
      <c r="H17" s="104">
        <v>-0.62</v>
      </c>
      <c r="I17" s="69">
        <v>1.75</v>
      </c>
      <c r="J17" s="69">
        <v>-0.86</v>
      </c>
      <c r="K17" s="69">
        <v>-1.55</v>
      </c>
      <c r="L17" s="11"/>
      <c r="M17" s="7"/>
    </row>
    <row r="18" spans="1:22">
      <c r="A18" s="7"/>
      <c r="B18" s="9" t="s">
        <v>192</v>
      </c>
      <c r="C18" s="70">
        <v>0</v>
      </c>
      <c r="D18" s="70">
        <v>0</v>
      </c>
      <c r="E18" s="70">
        <v>0</v>
      </c>
      <c r="F18" s="104">
        <v>6.29</v>
      </c>
      <c r="G18" s="104">
        <v>4.82</v>
      </c>
      <c r="H18" s="104">
        <v>4.18</v>
      </c>
      <c r="I18" s="70">
        <v>6.29</v>
      </c>
      <c r="J18" s="70">
        <v>4.82</v>
      </c>
      <c r="K18" s="70">
        <v>4.18</v>
      </c>
      <c r="L18" s="11"/>
      <c r="M18" s="7"/>
    </row>
    <row r="19" spans="1:22">
      <c r="A19" s="7"/>
      <c r="B19" s="9" t="s">
        <v>194</v>
      </c>
      <c r="C19" s="69">
        <v>-0.22</v>
      </c>
      <c r="D19" s="69">
        <v>0.02</v>
      </c>
      <c r="E19" s="69">
        <v>0.13</v>
      </c>
      <c r="F19" s="104">
        <v>-0.06</v>
      </c>
      <c r="G19" s="104">
        <v>-0.41</v>
      </c>
      <c r="H19" s="104">
        <v>-1.32</v>
      </c>
      <c r="I19" s="69">
        <v>5.31</v>
      </c>
      <c r="J19" s="69">
        <v>-1.02</v>
      </c>
      <c r="K19" s="69">
        <v>-2.21</v>
      </c>
      <c r="L19" s="11"/>
      <c r="M19" s="7"/>
    </row>
    <row r="20" spans="1:22">
      <c r="A20" s="7"/>
      <c r="B20" s="9" t="s">
        <v>155</v>
      </c>
      <c r="C20" s="69">
        <v>0</v>
      </c>
      <c r="D20" s="69">
        <v>0</v>
      </c>
      <c r="E20" s="69">
        <v>0</v>
      </c>
      <c r="F20" s="104">
        <v>8.31</v>
      </c>
      <c r="G20" s="104">
        <v>8.5</v>
      </c>
      <c r="H20" s="104">
        <v>8.67</v>
      </c>
      <c r="I20" s="69">
        <v>8.31</v>
      </c>
      <c r="J20" s="69">
        <v>8.5</v>
      </c>
      <c r="K20" s="69">
        <v>8.67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22">
      <c r="A21" s="7"/>
      <c r="B21" s="9" t="s">
        <v>156</v>
      </c>
      <c r="C21" s="69">
        <v>0</v>
      </c>
      <c r="D21" s="69">
        <v>0</v>
      </c>
      <c r="E21" s="69">
        <v>0</v>
      </c>
      <c r="F21" s="104">
        <v>3.56</v>
      </c>
      <c r="G21" s="104">
        <v>0.79</v>
      </c>
      <c r="H21" s="104">
        <v>2.62</v>
      </c>
      <c r="I21" s="69">
        <v>3.56</v>
      </c>
      <c r="J21" s="69">
        <v>1.02</v>
      </c>
      <c r="K21" s="69">
        <v>2.97</v>
      </c>
      <c r="L21" s="11"/>
      <c r="M21" s="7"/>
      <c r="N21" s="17">
        <v>2009</v>
      </c>
      <c r="O21" s="80">
        <f>+C13</f>
        <v>0.06</v>
      </c>
      <c r="P21" s="80">
        <f>+F13</f>
        <v>4.3575000000000008</v>
      </c>
      <c r="Q21" s="80">
        <f>+I13</f>
        <v>5.5050000000000008</v>
      </c>
    </row>
    <row r="22" spans="1:22">
      <c r="A22" s="7"/>
      <c r="L22" s="11"/>
      <c r="M22" s="7"/>
      <c r="N22" s="17">
        <v>2010</v>
      </c>
      <c r="O22" s="80">
        <f>+D13</f>
        <v>-0.28375</v>
      </c>
      <c r="P22" s="80">
        <f>+G13</f>
        <v>3.1737500000000001</v>
      </c>
      <c r="Q22" s="80">
        <f>+J13</f>
        <v>3.8275000000000001</v>
      </c>
    </row>
    <row r="23" spans="1:22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-9.375E-2</v>
      </c>
      <c r="P23" s="80">
        <f>+H13</f>
        <v>3.3787500000000006</v>
      </c>
      <c r="Q23" s="80">
        <f>+K13</f>
        <v>3.9274999999999993</v>
      </c>
    </row>
    <row r="24" spans="1:22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22">
      <c r="A25" s="7"/>
      <c r="B25" s="67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22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22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22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22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22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v>0.58176470588235285</v>
      </c>
      <c r="D13" s="72">
        <v>-0.70411764705882351</v>
      </c>
      <c r="E13" s="72">
        <v>0.98411764705882354</v>
      </c>
      <c r="F13" s="72">
        <v>0.58176470588235285</v>
      </c>
      <c r="G13" s="72">
        <v>-0.70411764705882351</v>
      </c>
      <c r="H13" s="72">
        <v>0.98411764705882354</v>
      </c>
      <c r="I13" s="72">
        <v>-3.4964705882352938</v>
      </c>
      <c r="J13" s="72">
        <v>1.4041176470588237</v>
      </c>
      <c r="K13" s="72">
        <v>1.0547058823529412</v>
      </c>
      <c r="L13" s="11"/>
      <c r="M13" s="7"/>
    </row>
    <row r="14" spans="1:15">
      <c r="A14" s="7"/>
      <c r="B14" s="9" t="s">
        <v>157</v>
      </c>
      <c r="C14" s="69">
        <v>0</v>
      </c>
      <c r="D14" s="69">
        <v>0</v>
      </c>
      <c r="E14" s="69">
        <v>-2.13</v>
      </c>
      <c r="F14" s="104">
        <v>2.94</v>
      </c>
      <c r="G14" s="104">
        <v>-1.9</v>
      </c>
      <c r="H14" s="104">
        <v>7.47</v>
      </c>
      <c r="I14" s="69">
        <v>7.92</v>
      </c>
      <c r="J14" s="69">
        <v>1.73</v>
      </c>
      <c r="K14" s="69">
        <v>7.84</v>
      </c>
      <c r="L14" s="11"/>
      <c r="M14" s="7"/>
    </row>
    <row r="15" spans="1:15">
      <c r="A15" s="7"/>
      <c r="B15" s="9" t="s">
        <v>158</v>
      </c>
      <c r="C15" s="70">
        <v>0.06</v>
      </c>
      <c r="D15" s="70">
        <v>-0.79</v>
      </c>
      <c r="E15" s="70">
        <v>-0.98</v>
      </c>
      <c r="F15" s="104">
        <v>0.47</v>
      </c>
      <c r="G15" s="104">
        <v>-2.78</v>
      </c>
      <c r="H15" s="104">
        <v>-5.0599999999999996</v>
      </c>
      <c r="I15" s="70">
        <v>-5.85</v>
      </c>
      <c r="J15" s="70">
        <v>-10.92</v>
      </c>
      <c r="K15" s="70">
        <v>-13.66</v>
      </c>
      <c r="L15" s="11"/>
      <c r="M15" s="7"/>
      <c r="N15" s="17" t="s">
        <v>66</v>
      </c>
      <c r="O15" s="66">
        <f>+K13</f>
        <v>1.0547058823529412</v>
      </c>
    </row>
    <row r="16" spans="1:15">
      <c r="A16" s="7"/>
      <c r="B16" s="9" t="s">
        <v>159</v>
      </c>
      <c r="C16" s="71">
        <v>0</v>
      </c>
      <c r="D16" s="71">
        <v>-0.25</v>
      </c>
      <c r="E16" s="71">
        <v>-1.76</v>
      </c>
      <c r="F16" s="105">
        <v>-0.23</v>
      </c>
      <c r="G16" s="105">
        <v>-0.17</v>
      </c>
      <c r="H16" s="105">
        <v>-0.97</v>
      </c>
      <c r="I16" s="71">
        <v>-0.89</v>
      </c>
      <c r="J16" s="71">
        <v>-1.77</v>
      </c>
      <c r="K16" s="69">
        <v>1.18</v>
      </c>
      <c r="L16" s="11"/>
      <c r="M16" s="7"/>
      <c r="N16" s="17" t="s">
        <v>63</v>
      </c>
      <c r="O16" s="18">
        <f>100-O15</f>
        <v>98.945294117647052</v>
      </c>
    </row>
    <row r="17" spans="1:17">
      <c r="A17" s="7"/>
      <c r="B17" s="9" t="s">
        <v>195</v>
      </c>
      <c r="C17" s="69">
        <v>0</v>
      </c>
      <c r="D17" s="69">
        <v>-0.31</v>
      </c>
      <c r="E17" s="69">
        <v>-0.18</v>
      </c>
      <c r="F17" s="104">
        <v>2.2000000000000002</v>
      </c>
      <c r="G17" s="104">
        <v>0.43</v>
      </c>
      <c r="H17" s="104">
        <v>-4.2699999999999996</v>
      </c>
      <c r="I17" s="69">
        <v>-5.85</v>
      </c>
      <c r="J17" s="69">
        <v>-3.26</v>
      </c>
      <c r="K17" s="69">
        <v>-5.81</v>
      </c>
      <c r="L17" s="11"/>
      <c r="M17" s="7"/>
    </row>
    <row r="18" spans="1:17">
      <c r="A18" s="7"/>
      <c r="B18" s="9" t="s">
        <v>160</v>
      </c>
      <c r="C18" s="69">
        <v>0</v>
      </c>
      <c r="D18" s="69">
        <v>2.98</v>
      </c>
      <c r="E18" s="69">
        <v>0</v>
      </c>
      <c r="F18" s="104">
        <v>0</v>
      </c>
      <c r="G18" s="104">
        <v>-8.56</v>
      </c>
      <c r="H18" s="104">
        <v>0</v>
      </c>
      <c r="I18" s="69">
        <v>0</v>
      </c>
      <c r="J18" s="69">
        <v>-1.5</v>
      </c>
      <c r="K18" s="69">
        <v>7.89</v>
      </c>
      <c r="L18" s="11"/>
      <c r="M18" s="7"/>
    </row>
    <row r="19" spans="1:17">
      <c r="A19" s="7"/>
      <c r="B19" s="9" t="s">
        <v>196</v>
      </c>
      <c r="C19" s="70">
        <v>-0.11</v>
      </c>
      <c r="D19" s="70">
        <v>-0.95</v>
      </c>
      <c r="E19" s="70">
        <v>7.0000000000000007E-2</v>
      </c>
      <c r="F19" s="104">
        <v>0.1</v>
      </c>
      <c r="G19" s="104">
        <v>-3.04</v>
      </c>
      <c r="H19" s="104">
        <v>0.27</v>
      </c>
      <c r="I19" s="70">
        <v>-8.23</v>
      </c>
      <c r="J19" s="69">
        <v>5.76</v>
      </c>
      <c r="K19" s="70">
        <v>-2.71</v>
      </c>
      <c r="L19" s="11"/>
      <c r="M19" s="7"/>
    </row>
    <row r="20" spans="1:17">
      <c r="A20" s="7"/>
      <c r="B20" s="9" t="s">
        <v>161</v>
      </c>
      <c r="C20" s="69">
        <v>0.74</v>
      </c>
      <c r="D20" s="69">
        <v>-1.71</v>
      </c>
      <c r="E20" s="69">
        <v>-0.31</v>
      </c>
      <c r="F20" s="104">
        <v>0.72</v>
      </c>
      <c r="G20" s="104">
        <v>-2.78</v>
      </c>
      <c r="H20" s="104">
        <v>-1.77</v>
      </c>
      <c r="I20" s="69">
        <v>-4.32</v>
      </c>
      <c r="J20" s="69">
        <v>-10.79</v>
      </c>
      <c r="K20" s="69">
        <v>-11.33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69">
        <v>-9.7899999999999991</v>
      </c>
      <c r="D21" s="69">
        <v>0</v>
      </c>
      <c r="E21" s="69">
        <v>0</v>
      </c>
      <c r="F21" s="104">
        <v>-7.34</v>
      </c>
      <c r="G21" s="104">
        <v>0.1</v>
      </c>
      <c r="H21" s="104">
        <v>2.82</v>
      </c>
      <c r="I21" s="69">
        <v>-14.96</v>
      </c>
      <c r="J21" s="69">
        <v>3.19</v>
      </c>
      <c r="K21" s="69">
        <v>13.24</v>
      </c>
      <c r="L21" s="11"/>
      <c r="M21" s="7"/>
      <c r="N21" s="17">
        <v>2009</v>
      </c>
      <c r="O21" s="80">
        <f>+C13</f>
        <v>0.58176470588235285</v>
      </c>
      <c r="P21" s="80">
        <f>+F13</f>
        <v>0.58176470588235285</v>
      </c>
      <c r="Q21" s="80">
        <f>+I13</f>
        <v>-3.4964705882352938</v>
      </c>
    </row>
    <row r="22" spans="1:17">
      <c r="A22" s="7"/>
      <c r="B22" s="9" t="s">
        <v>199</v>
      </c>
      <c r="C22" s="69">
        <v>0.4</v>
      </c>
      <c r="D22" s="69">
        <v>0</v>
      </c>
      <c r="E22" s="69">
        <v>0.99</v>
      </c>
      <c r="F22" s="104">
        <v>-1.88</v>
      </c>
      <c r="G22" s="104">
        <v>1.58</v>
      </c>
      <c r="H22" s="104">
        <v>4.8600000000000003</v>
      </c>
      <c r="I22" s="69">
        <v>2.04</v>
      </c>
      <c r="J22" s="69">
        <v>17.059999999999999</v>
      </c>
      <c r="K22" s="69">
        <v>-0.2</v>
      </c>
      <c r="L22" s="11"/>
      <c r="M22" s="7"/>
      <c r="N22" s="17">
        <v>2010</v>
      </c>
      <c r="O22" s="80">
        <f>+D13</f>
        <v>-0.70411764705882351</v>
      </c>
      <c r="P22" s="80">
        <f>+G13</f>
        <v>-0.70411764705882351</v>
      </c>
      <c r="Q22" s="80">
        <f>+J13</f>
        <v>1.4041176470588237</v>
      </c>
    </row>
    <row r="23" spans="1:17">
      <c r="A23" s="7"/>
      <c r="B23" s="9" t="s">
        <v>162</v>
      </c>
      <c r="C23" s="69">
        <v>-4.09</v>
      </c>
      <c r="D23" s="69">
        <v>0.05</v>
      </c>
      <c r="E23" s="69">
        <v>-4.71</v>
      </c>
      <c r="F23" s="104">
        <v>-2.4700000000000002</v>
      </c>
      <c r="G23" s="104">
        <v>1.58</v>
      </c>
      <c r="H23" s="104">
        <v>-2.78</v>
      </c>
      <c r="I23" s="69">
        <v>0</v>
      </c>
      <c r="J23" s="69">
        <v>-2.68</v>
      </c>
      <c r="K23" s="69">
        <v>-1.06</v>
      </c>
      <c r="L23" s="11"/>
      <c r="M23" s="7"/>
      <c r="N23" s="17">
        <v>2011</v>
      </c>
      <c r="O23" s="80">
        <f>+E13</f>
        <v>0.98411764705882354</v>
      </c>
      <c r="P23" s="80">
        <f>+H13</f>
        <v>0.98411764705882354</v>
      </c>
      <c r="Q23" s="80">
        <f>+K13</f>
        <v>1.0547058823529412</v>
      </c>
    </row>
    <row r="24" spans="1:17">
      <c r="A24" s="7"/>
      <c r="B24" s="9" t="s">
        <v>163</v>
      </c>
      <c r="C24" s="69">
        <v>0</v>
      </c>
      <c r="D24" s="69">
        <v>0</v>
      </c>
      <c r="E24" s="69">
        <v>3.76</v>
      </c>
      <c r="F24" s="104">
        <v>2.67</v>
      </c>
      <c r="G24" s="104">
        <v>0</v>
      </c>
      <c r="H24" s="104">
        <v>5.32</v>
      </c>
      <c r="I24" s="69">
        <v>0</v>
      </c>
      <c r="J24" s="69">
        <v>3.39</v>
      </c>
      <c r="K24" s="69">
        <v>10.72</v>
      </c>
      <c r="L24" s="11"/>
      <c r="M24" s="7"/>
    </row>
    <row r="25" spans="1:17">
      <c r="A25" s="7"/>
      <c r="B25" s="67" t="s">
        <v>164</v>
      </c>
      <c r="C25" s="69">
        <v>1.34</v>
      </c>
      <c r="D25" s="69">
        <v>1.62</v>
      </c>
      <c r="E25" s="69">
        <v>0.3</v>
      </c>
      <c r="F25" s="104">
        <v>1.86</v>
      </c>
      <c r="G25" s="104">
        <v>3.81</v>
      </c>
      <c r="H25" s="104">
        <v>-0.55000000000000004</v>
      </c>
      <c r="I25" s="69">
        <v>-0.11</v>
      </c>
      <c r="J25" s="69">
        <v>3.16</v>
      </c>
      <c r="K25" s="69">
        <v>8.9</v>
      </c>
      <c r="L25" s="11"/>
      <c r="M25" s="7"/>
    </row>
    <row r="26" spans="1:17">
      <c r="A26" s="7"/>
      <c r="B26" s="9" t="s">
        <v>257</v>
      </c>
      <c r="C26" s="69">
        <v>2.71</v>
      </c>
      <c r="D26" s="69">
        <v>-1.1599999999999999</v>
      </c>
      <c r="E26" s="69">
        <v>-1.95</v>
      </c>
      <c r="F26" s="104">
        <v>6.6</v>
      </c>
      <c r="G26" s="104">
        <v>-1.74</v>
      </c>
      <c r="H26" s="104">
        <v>-0.23</v>
      </c>
      <c r="I26" s="69">
        <v>-4.9800000000000004</v>
      </c>
      <c r="J26" s="69">
        <v>0.75</v>
      </c>
      <c r="K26" s="69">
        <v>1.37</v>
      </c>
      <c r="L26" s="11"/>
      <c r="M26" s="7"/>
    </row>
    <row r="27" spans="1:17">
      <c r="A27" s="7"/>
      <c r="B27" s="9" t="s">
        <v>197</v>
      </c>
      <c r="C27" s="69">
        <v>-3.94</v>
      </c>
      <c r="D27" s="69">
        <v>-7.8</v>
      </c>
      <c r="E27" s="69">
        <v>-5.61</v>
      </c>
      <c r="F27" s="104">
        <v>-1.6</v>
      </c>
      <c r="G27" s="104">
        <v>-2.68</v>
      </c>
      <c r="H27" s="104">
        <v>-2.96</v>
      </c>
      <c r="I27" s="69">
        <v>0.05</v>
      </c>
      <c r="J27" s="69">
        <v>9.16</v>
      </c>
      <c r="K27" s="69">
        <v>1.26</v>
      </c>
      <c r="L27" s="11"/>
      <c r="M27" s="7"/>
    </row>
    <row r="28" spans="1:17">
      <c r="A28" s="7"/>
      <c r="B28" s="9" t="s">
        <v>187</v>
      </c>
      <c r="C28" s="69">
        <v>0</v>
      </c>
      <c r="D28" s="69">
        <v>-0.39</v>
      </c>
      <c r="E28" s="69">
        <v>-0.53</v>
      </c>
      <c r="F28" s="104">
        <v>-1.17</v>
      </c>
      <c r="G28" s="104">
        <v>-0.87</v>
      </c>
      <c r="H28" s="104">
        <v>-1.01</v>
      </c>
      <c r="I28" s="69">
        <v>0</v>
      </c>
      <c r="J28" s="69">
        <v>6.35</v>
      </c>
      <c r="K28" s="69">
        <v>-7.38</v>
      </c>
      <c r="L28" s="11"/>
      <c r="M28" s="7"/>
      <c r="N28" s="94"/>
    </row>
    <row r="29" spans="1:17">
      <c r="A29" s="7"/>
      <c r="B29" s="67" t="s">
        <v>165</v>
      </c>
      <c r="C29" s="69">
        <v>1.54</v>
      </c>
      <c r="D29" s="69">
        <v>-4.32</v>
      </c>
      <c r="E29" s="69">
        <v>-0.28999999999999998</v>
      </c>
      <c r="F29" s="104">
        <v>3.16</v>
      </c>
      <c r="G29" s="104">
        <v>-7.39</v>
      </c>
      <c r="H29" s="104">
        <v>0.06</v>
      </c>
      <c r="I29" s="69">
        <v>0</v>
      </c>
      <c r="J29" s="69">
        <v>-7.9</v>
      </c>
      <c r="K29" s="69">
        <v>3.99</v>
      </c>
      <c r="L29" s="11"/>
      <c r="M29" s="7"/>
    </row>
    <row r="30" spans="1:17">
      <c r="A30" s="7"/>
      <c r="B30" s="9" t="s">
        <v>166</v>
      </c>
      <c r="C30" s="69">
        <v>3.41</v>
      </c>
      <c r="D30" s="69">
        <v>0</v>
      </c>
      <c r="E30" s="69">
        <v>0</v>
      </c>
      <c r="F30" s="104">
        <v>3.8</v>
      </c>
      <c r="G30" s="104">
        <v>0.15</v>
      </c>
      <c r="H30" s="104">
        <v>0.25</v>
      </c>
      <c r="I30" s="69">
        <v>3.98</v>
      </c>
      <c r="J30" s="69">
        <v>-0.59</v>
      </c>
      <c r="K30" s="69">
        <v>0.36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7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AVERAGE(C14:C28)</f>
        <v>7.4666666666666659E-2</v>
      </c>
      <c r="D13" s="72">
        <f t="shared" ref="D13:K13" si="0">AVERAGE(D14:D28)</f>
        <v>2.7333333333333334E-2</v>
      </c>
      <c r="E13" s="72">
        <f t="shared" si="0"/>
        <v>0.57933333333333337</v>
      </c>
      <c r="F13" s="72">
        <f t="shared" si="0"/>
        <v>0.53133333333333332</v>
      </c>
      <c r="G13" s="72">
        <f t="shared" si="0"/>
        <v>1.6793333333333331</v>
      </c>
      <c r="H13" s="72">
        <f t="shared" si="0"/>
        <v>2.948</v>
      </c>
      <c r="I13" s="72">
        <f t="shared" si="0"/>
        <v>3.0753333333333335</v>
      </c>
      <c r="J13" s="72">
        <f t="shared" si="0"/>
        <v>2.6533333333333333</v>
      </c>
      <c r="K13" s="72">
        <f t="shared" si="0"/>
        <v>3.3126666666666673</v>
      </c>
      <c r="L13" s="11"/>
      <c r="M13" s="7"/>
    </row>
    <row r="14" spans="1:15">
      <c r="A14" s="7"/>
      <c r="B14" s="9" t="s">
        <v>167</v>
      </c>
      <c r="C14" s="69">
        <v>0</v>
      </c>
      <c r="D14" s="69">
        <v>0</v>
      </c>
      <c r="E14" s="69">
        <v>0</v>
      </c>
      <c r="F14" s="104">
        <v>2.06</v>
      </c>
      <c r="G14" s="104">
        <v>0.95</v>
      </c>
      <c r="H14" s="104">
        <v>-0.1</v>
      </c>
      <c r="I14" s="69">
        <v>0.38</v>
      </c>
      <c r="J14" s="69">
        <v>0.15</v>
      </c>
      <c r="K14" s="69">
        <v>1.55</v>
      </c>
      <c r="L14" s="11"/>
      <c r="M14" s="7"/>
    </row>
    <row r="15" spans="1:15">
      <c r="A15" s="7"/>
      <c r="B15" s="9" t="s">
        <v>168</v>
      </c>
      <c r="C15" s="70">
        <v>0</v>
      </c>
      <c r="D15" s="70">
        <v>0</v>
      </c>
      <c r="E15" s="70">
        <v>0</v>
      </c>
      <c r="F15" s="104">
        <v>0</v>
      </c>
      <c r="G15" s="104">
        <v>7.43</v>
      </c>
      <c r="H15" s="104">
        <v>6.9</v>
      </c>
      <c r="I15" s="70">
        <v>8.25</v>
      </c>
      <c r="J15" s="70">
        <v>7.43</v>
      </c>
      <c r="K15" s="70">
        <v>6.9</v>
      </c>
      <c r="L15" s="11"/>
      <c r="M15" s="7"/>
      <c r="N15" s="17" t="s">
        <v>66</v>
      </c>
      <c r="O15" s="66">
        <f>+K13</f>
        <v>3.3126666666666673</v>
      </c>
    </row>
    <row r="16" spans="1:15">
      <c r="A16" s="7"/>
      <c r="B16" s="9" t="s">
        <v>169</v>
      </c>
      <c r="C16" s="71">
        <v>-0.95</v>
      </c>
      <c r="D16" s="71">
        <v>-0.56000000000000005</v>
      </c>
      <c r="E16" s="71">
        <v>2.1</v>
      </c>
      <c r="F16" s="105">
        <v>-1.77</v>
      </c>
      <c r="G16" s="105">
        <v>-1.76</v>
      </c>
      <c r="H16" s="105">
        <v>0.35</v>
      </c>
      <c r="I16" s="71">
        <v>5.17</v>
      </c>
      <c r="J16" s="71">
        <v>0.93</v>
      </c>
      <c r="K16" s="69">
        <v>2.84</v>
      </c>
      <c r="L16" s="11"/>
      <c r="M16" s="7"/>
      <c r="N16" s="17" t="s">
        <v>50</v>
      </c>
      <c r="O16" s="18">
        <f>100-O15</f>
        <v>96.687333333333328</v>
      </c>
    </row>
    <row r="17" spans="1:17">
      <c r="A17" s="7"/>
      <c r="B17" s="9" t="s">
        <v>170</v>
      </c>
      <c r="C17" s="69">
        <v>0</v>
      </c>
      <c r="D17" s="69">
        <v>0</v>
      </c>
      <c r="E17" s="69">
        <v>0</v>
      </c>
      <c r="F17" s="104">
        <v>0</v>
      </c>
      <c r="G17" s="104">
        <v>8.68</v>
      </c>
      <c r="H17" s="104">
        <v>8.02</v>
      </c>
      <c r="I17" s="69">
        <v>2.46</v>
      </c>
      <c r="J17" s="69">
        <v>8.68</v>
      </c>
      <c r="K17" s="69">
        <v>8.02</v>
      </c>
      <c r="L17" s="11"/>
      <c r="M17" s="7"/>
    </row>
    <row r="18" spans="1:17">
      <c r="A18" s="7"/>
      <c r="B18" s="9" t="s">
        <v>208</v>
      </c>
      <c r="C18" s="69">
        <v>-0.15</v>
      </c>
      <c r="D18" s="69">
        <v>0.06</v>
      </c>
      <c r="E18" s="69">
        <v>2.37</v>
      </c>
      <c r="F18" s="104">
        <v>-1.8</v>
      </c>
      <c r="G18" s="104">
        <v>2.57</v>
      </c>
      <c r="H18" s="104">
        <v>3.97</v>
      </c>
      <c r="I18" s="69">
        <v>6.89</v>
      </c>
      <c r="J18" s="69">
        <v>-1.18</v>
      </c>
      <c r="K18" s="69">
        <v>12.02</v>
      </c>
      <c r="L18" s="11"/>
      <c r="M18" s="7"/>
    </row>
    <row r="19" spans="1:17">
      <c r="A19" s="7"/>
      <c r="B19" s="9" t="s">
        <v>202</v>
      </c>
      <c r="C19" s="70">
        <v>0</v>
      </c>
      <c r="D19" s="70">
        <v>0</v>
      </c>
      <c r="E19" s="70">
        <v>1.26</v>
      </c>
      <c r="F19" s="104">
        <v>1.99</v>
      </c>
      <c r="G19" s="104">
        <v>0</v>
      </c>
      <c r="H19" s="104">
        <v>4.79</v>
      </c>
      <c r="I19" s="70">
        <v>0.23</v>
      </c>
      <c r="J19" s="69">
        <v>13.38</v>
      </c>
      <c r="K19" s="70">
        <v>2.4300000000000002</v>
      </c>
      <c r="L19" s="11"/>
      <c r="M19" s="7"/>
    </row>
    <row r="20" spans="1:17">
      <c r="A20" s="7"/>
      <c r="B20" s="9" t="s">
        <v>171</v>
      </c>
      <c r="C20" s="69">
        <v>0</v>
      </c>
      <c r="D20" s="69">
        <v>0</v>
      </c>
      <c r="E20" s="69">
        <v>0</v>
      </c>
      <c r="F20" s="104">
        <v>0</v>
      </c>
      <c r="G20" s="104">
        <v>0</v>
      </c>
      <c r="H20" s="104">
        <v>0</v>
      </c>
      <c r="I20" s="69">
        <v>0</v>
      </c>
      <c r="J20" s="69">
        <v>0</v>
      </c>
      <c r="K20" s="69">
        <v>0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69">
        <v>0</v>
      </c>
      <c r="D21" s="69">
        <v>0</v>
      </c>
      <c r="E21" s="69">
        <v>0</v>
      </c>
      <c r="F21" s="104">
        <v>0</v>
      </c>
      <c r="G21" s="104">
        <v>8.25</v>
      </c>
      <c r="H21" s="104">
        <v>7.63</v>
      </c>
      <c r="I21" s="69">
        <v>0</v>
      </c>
      <c r="J21" s="69">
        <v>8.25</v>
      </c>
      <c r="K21" s="69">
        <v>7.63</v>
      </c>
      <c r="L21" s="11"/>
      <c r="M21" s="7"/>
      <c r="N21" s="17">
        <v>2009</v>
      </c>
      <c r="O21" s="80">
        <f>+C13</f>
        <v>7.4666666666666659E-2</v>
      </c>
      <c r="P21" s="80">
        <f>+F13</f>
        <v>0.53133333333333332</v>
      </c>
      <c r="Q21" s="80">
        <f>+I13</f>
        <v>3.0753333333333335</v>
      </c>
    </row>
    <row r="22" spans="1:17">
      <c r="A22" s="7"/>
      <c r="B22" s="9" t="s">
        <v>172</v>
      </c>
      <c r="C22" s="69">
        <v>0</v>
      </c>
      <c r="D22" s="69">
        <v>0</v>
      </c>
      <c r="E22" s="69">
        <v>0</v>
      </c>
      <c r="F22" s="104">
        <v>-0.04</v>
      </c>
      <c r="G22" s="104">
        <v>-2.25</v>
      </c>
      <c r="H22" s="104">
        <v>1.95</v>
      </c>
      <c r="I22" s="69">
        <v>0</v>
      </c>
      <c r="J22" s="69">
        <v>-6.58</v>
      </c>
      <c r="K22" s="69">
        <v>-1.68</v>
      </c>
      <c r="L22" s="11"/>
      <c r="M22" s="7"/>
      <c r="N22" s="17">
        <v>2010</v>
      </c>
      <c r="O22" s="80">
        <f>+D13</f>
        <v>2.7333333333333334E-2</v>
      </c>
      <c r="P22" s="80">
        <f>+G13</f>
        <v>1.6793333333333331</v>
      </c>
      <c r="Q22" s="80">
        <f>+J13</f>
        <v>2.6533333333333333</v>
      </c>
    </row>
    <row r="23" spans="1:17">
      <c r="A23" s="7"/>
      <c r="B23" s="9" t="s">
        <v>203</v>
      </c>
      <c r="C23" s="69">
        <v>0</v>
      </c>
      <c r="D23" s="69">
        <v>0</v>
      </c>
      <c r="E23" s="69">
        <v>0.02</v>
      </c>
      <c r="F23" s="104">
        <v>0.82</v>
      </c>
      <c r="G23" s="104">
        <v>0</v>
      </c>
      <c r="H23" s="104">
        <v>0.89</v>
      </c>
      <c r="I23" s="69">
        <v>4.8899999999999997</v>
      </c>
      <c r="J23" s="69">
        <v>0.86</v>
      </c>
      <c r="K23" s="69">
        <v>3.78</v>
      </c>
      <c r="L23" s="11"/>
      <c r="M23" s="7"/>
      <c r="N23" s="17">
        <v>2011</v>
      </c>
      <c r="O23" s="80">
        <f>+E13</f>
        <v>0.57933333333333337</v>
      </c>
      <c r="P23" s="80">
        <f>+H13</f>
        <v>2.948</v>
      </c>
      <c r="Q23" s="80">
        <f>+K13</f>
        <v>3.3126666666666673</v>
      </c>
    </row>
    <row r="24" spans="1:17">
      <c r="A24" s="7"/>
      <c r="B24" s="9" t="s">
        <v>173</v>
      </c>
      <c r="C24" s="69">
        <v>2.2599999999999998</v>
      </c>
      <c r="D24" s="69">
        <v>-0.97</v>
      </c>
      <c r="E24" s="69">
        <v>0.24</v>
      </c>
      <c r="F24" s="104">
        <v>-3.68</v>
      </c>
      <c r="G24" s="104">
        <v>-2.29</v>
      </c>
      <c r="H24" s="104">
        <v>2.72</v>
      </c>
      <c r="I24" s="69">
        <v>-3.1</v>
      </c>
      <c r="J24" s="69">
        <v>-5.44</v>
      </c>
      <c r="K24" s="69">
        <v>1.67</v>
      </c>
      <c r="L24" s="11"/>
      <c r="M24" s="7"/>
    </row>
    <row r="25" spans="1:17">
      <c r="A25" s="7"/>
      <c r="B25" s="67" t="s">
        <v>205</v>
      </c>
      <c r="C25" s="69">
        <v>-0.65</v>
      </c>
      <c r="D25" s="69">
        <v>1.97</v>
      </c>
      <c r="E25" s="69">
        <v>2.81</v>
      </c>
      <c r="F25" s="104">
        <v>5.0199999999999996</v>
      </c>
      <c r="G25" s="104">
        <v>1.97</v>
      </c>
      <c r="H25" s="104">
        <v>4.9400000000000004</v>
      </c>
      <c r="I25" s="69">
        <v>5.0199999999999996</v>
      </c>
      <c r="J25" s="69">
        <v>11.49</v>
      </c>
      <c r="K25" s="69">
        <v>4.9400000000000004</v>
      </c>
      <c r="L25" s="11"/>
      <c r="M25" s="7"/>
    </row>
    <row r="26" spans="1:17">
      <c r="A26" s="7"/>
      <c r="B26" s="9" t="s">
        <v>260</v>
      </c>
      <c r="C26" s="69">
        <v>0</v>
      </c>
      <c r="D26" s="69">
        <v>0</v>
      </c>
      <c r="E26" s="69">
        <v>0</v>
      </c>
      <c r="F26" s="104">
        <v>0</v>
      </c>
      <c r="G26" s="104">
        <v>2.14</v>
      </c>
      <c r="H26" s="104">
        <v>2.38</v>
      </c>
      <c r="I26" s="69">
        <v>6.36</v>
      </c>
      <c r="J26" s="69">
        <v>2.14</v>
      </c>
      <c r="K26" s="69">
        <v>2.38</v>
      </c>
      <c r="L26" s="11"/>
      <c r="M26" s="7"/>
    </row>
    <row r="27" spans="1:17">
      <c r="A27" s="7"/>
      <c r="B27" s="9" t="s">
        <v>174</v>
      </c>
      <c r="C27" s="69">
        <v>0.61</v>
      </c>
      <c r="D27" s="69">
        <v>-0.09</v>
      </c>
      <c r="E27" s="69">
        <v>-0.62</v>
      </c>
      <c r="F27" s="104">
        <v>1.5</v>
      </c>
      <c r="G27" s="104">
        <v>-0.5</v>
      </c>
      <c r="H27" s="104">
        <v>-1.25</v>
      </c>
      <c r="I27" s="69">
        <v>-0.27</v>
      </c>
      <c r="J27" s="69">
        <v>-2.11</v>
      </c>
      <c r="K27" s="69">
        <v>-4.1399999999999997</v>
      </c>
      <c r="L27" s="11"/>
      <c r="M27" s="7"/>
    </row>
    <row r="28" spans="1:17">
      <c r="A28" s="7"/>
      <c r="B28" s="9" t="s">
        <v>175</v>
      </c>
      <c r="C28" s="69">
        <v>0</v>
      </c>
      <c r="D28" s="69">
        <v>0</v>
      </c>
      <c r="E28" s="69">
        <v>0.51</v>
      </c>
      <c r="F28" s="104">
        <v>3.87</v>
      </c>
      <c r="G28" s="104">
        <v>0</v>
      </c>
      <c r="H28" s="104">
        <v>1.03</v>
      </c>
      <c r="I28" s="69">
        <v>9.85</v>
      </c>
      <c r="J28" s="69">
        <v>1.8</v>
      </c>
      <c r="K28" s="69">
        <v>1.35</v>
      </c>
      <c r="L28" s="11"/>
      <c r="M28" s="7"/>
      <c r="N28" s="94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AVERAGE(C14:C17)</f>
        <v>1.3525</v>
      </c>
      <c r="D13" s="72">
        <f t="shared" ref="D13:K13" si="0">AVERAGE(D14:D17)</f>
        <v>-0.06</v>
      </c>
      <c r="E13" s="72">
        <f t="shared" si="0"/>
        <v>0.38250000000000001</v>
      </c>
      <c r="F13" s="72">
        <f t="shared" si="0"/>
        <v>2.3174999999999999</v>
      </c>
      <c r="G13" s="72">
        <f t="shared" si="0"/>
        <v>0.99</v>
      </c>
      <c r="H13" s="72">
        <f t="shared" si="0"/>
        <v>0.28000000000000003</v>
      </c>
      <c r="I13" s="72">
        <f t="shared" si="0"/>
        <v>1.51</v>
      </c>
      <c r="J13" s="72">
        <f t="shared" si="0"/>
        <v>-1.0974999999999999</v>
      </c>
      <c r="K13" s="72">
        <f t="shared" si="0"/>
        <v>-2.9024999999999999</v>
      </c>
      <c r="L13" s="11"/>
      <c r="M13" s="7"/>
    </row>
    <row r="14" spans="1:15">
      <c r="A14" s="7"/>
      <c r="B14" s="9" t="s">
        <v>109</v>
      </c>
      <c r="C14" s="69">
        <v>3.51</v>
      </c>
      <c r="D14" s="69">
        <v>0</v>
      </c>
      <c r="E14" s="69">
        <v>0</v>
      </c>
      <c r="F14" s="104">
        <v>4.8899999999999997</v>
      </c>
      <c r="G14" s="104">
        <v>-0.73</v>
      </c>
      <c r="H14" s="104">
        <v>-1.68</v>
      </c>
      <c r="I14" s="69">
        <v>0</v>
      </c>
      <c r="J14" s="69">
        <v>-6.79</v>
      </c>
      <c r="K14" s="69">
        <v>-10.74</v>
      </c>
      <c r="L14" s="11"/>
      <c r="M14" s="7"/>
    </row>
    <row r="15" spans="1:15">
      <c r="A15" s="7"/>
      <c r="B15" s="9" t="s">
        <v>262</v>
      </c>
      <c r="C15" s="70">
        <v>0</v>
      </c>
      <c r="D15" s="70">
        <v>0</v>
      </c>
      <c r="E15" s="70">
        <v>0.85</v>
      </c>
      <c r="F15" s="104">
        <v>2.19</v>
      </c>
      <c r="G15" s="104">
        <v>3.04</v>
      </c>
      <c r="H15" s="104">
        <v>1.6</v>
      </c>
      <c r="I15" s="70">
        <v>4.4800000000000004</v>
      </c>
      <c r="J15" s="70">
        <v>3.72</v>
      </c>
      <c r="K15" s="70">
        <v>2.85</v>
      </c>
      <c r="L15" s="11"/>
      <c r="M15" s="7"/>
      <c r="N15" s="17" t="s">
        <v>66</v>
      </c>
      <c r="O15" s="66">
        <f>+K13*(-1)</f>
        <v>2.9024999999999999</v>
      </c>
    </row>
    <row r="16" spans="1:15">
      <c r="A16" s="7"/>
      <c r="B16" s="9" t="s">
        <v>110</v>
      </c>
      <c r="C16" s="71">
        <v>1.9</v>
      </c>
      <c r="D16" s="71">
        <v>-0.24</v>
      </c>
      <c r="E16" s="71">
        <v>0.68</v>
      </c>
      <c r="F16" s="105">
        <v>2.19</v>
      </c>
      <c r="G16" s="105">
        <v>1.65</v>
      </c>
      <c r="H16" s="105">
        <v>0.77</v>
      </c>
      <c r="I16" s="71">
        <v>2.52</v>
      </c>
      <c r="J16" s="71">
        <v>1.33</v>
      </c>
      <c r="K16" s="69">
        <v>-2.2799999999999998</v>
      </c>
      <c r="L16" s="11"/>
      <c r="M16" s="7"/>
      <c r="N16" s="17" t="s">
        <v>51</v>
      </c>
      <c r="O16" s="18">
        <f>100-O15</f>
        <v>97.097499999999997</v>
      </c>
    </row>
    <row r="17" spans="1:17">
      <c r="A17" s="7"/>
      <c r="B17" s="9" t="s">
        <v>108</v>
      </c>
      <c r="C17" s="69">
        <v>0</v>
      </c>
      <c r="D17" s="69">
        <v>0</v>
      </c>
      <c r="E17" s="69">
        <v>0</v>
      </c>
      <c r="F17" s="104">
        <v>0</v>
      </c>
      <c r="G17" s="104">
        <v>0</v>
      </c>
      <c r="H17" s="104">
        <v>0.43</v>
      </c>
      <c r="I17" s="69">
        <v>-0.96</v>
      </c>
      <c r="J17" s="69">
        <v>-2.65</v>
      </c>
      <c r="K17" s="69">
        <v>-1.44</v>
      </c>
      <c r="L17" s="11"/>
      <c r="M17" s="7"/>
    </row>
    <row r="18" spans="1:17">
      <c r="A18" s="7"/>
      <c r="B18" s="9"/>
      <c r="C18" s="92"/>
      <c r="D18" s="92"/>
      <c r="E18" s="92"/>
      <c r="F18" s="92"/>
      <c r="G18" s="92"/>
      <c r="H18" s="92"/>
      <c r="I18" s="92"/>
      <c r="J18" s="92"/>
      <c r="K18" s="92"/>
      <c r="L18" s="11"/>
      <c r="M18" s="7"/>
    </row>
    <row r="19" spans="1:17">
      <c r="A19" s="7"/>
      <c r="B19" s="9"/>
      <c r="C19" s="92"/>
      <c r="D19" s="92"/>
      <c r="E19" s="92"/>
      <c r="F19" s="92"/>
      <c r="G19" s="92"/>
      <c r="H19" s="92"/>
      <c r="I19" s="92"/>
      <c r="J19" s="92"/>
      <c r="K19" s="92"/>
      <c r="L19" s="11"/>
      <c r="M19" s="7"/>
    </row>
    <row r="20" spans="1:17">
      <c r="A20" s="7"/>
      <c r="B20" s="9"/>
      <c r="C20" s="92"/>
      <c r="D20" s="92"/>
      <c r="E20" s="92"/>
      <c r="F20" s="92"/>
      <c r="G20" s="92"/>
      <c r="H20" s="92"/>
      <c r="I20" s="92"/>
      <c r="J20" s="92"/>
      <c r="K20" s="92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92"/>
      <c r="D21" s="92"/>
      <c r="E21" s="92"/>
      <c r="F21" s="92"/>
      <c r="G21" s="92"/>
      <c r="H21" s="92"/>
      <c r="I21" s="92"/>
      <c r="J21" s="92"/>
      <c r="K21" s="92"/>
      <c r="L21" s="11"/>
      <c r="M21" s="7"/>
      <c r="N21" s="17">
        <v>2009</v>
      </c>
      <c r="O21" s="80">
        <f>+C13</f>
        <v>1.3525</v>
      </c>
      <c r="P21" s="80">
        <f>+F13</f>
        <v>2.3174999999999999</v>
      </c>
      <c r="Q21" s="80">
        <f>+I13</f>
        <v>1.51</v>
      </c>
    </row>
    <row r="22" spans="1:17">
      <c r="A22" s="7"/>
      <c r="B22" s="9"/>
      <c r="C22" s="92"/>
      <c r="D22" s="92"/>
      <c r="E22" s="92"/>
      <c r="F22" s="92"/>
      <c r="G22" s="92"/>
      <c r="H22" s="92"/>
      <c r="I22" s="92"/>
      <c r="J22" s="92"/>
      <c r="K22" s="92"/>
      <c r="L22" s="11"/>
      <c r="M22" s="7"/>
      <c r="N22" s="17">
        <v>2010</v>
      </c>
      <c r="O22" s="80">
        <f>+D13</f>
        <v>-0.06</v>
      </c>
      <c r="P22" s="80">
        <f>+G13</f>
        <v>0.99</v>
      </c>
      <c r="Q22" s="80">
        <f>+J13</f>
        <v>-1.0974999999999999</v>
      </c>
    </row>
    <row r="23" spans="1:17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0.38250000000000001</v>
      </c>
      <c r="P23" s="80">
        <f>+H13</f>
        <v>0.28000000000000003</v>
      </c>
      <c r="Q23" s="80">
        <f>+K13</f>
        <v>-2.9024999999999999</v>
      </c>
    </row>
    <row r="24" spans="1:17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17">
      <c r="A25" s="7"/>
      <c r="B25" s="9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3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300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v>0.9358823529411765</v>
      </c>
      <c r="D13" s="72">
        <v>0.2435294117647058</v>
      </c>
      <c r="E13" s="72">
        <v>1.7623529411764707</v>
      </c>
      <c r="F13" s="72">
        <v>0.9358823529411765</v>
      </c>
      <c r="G13" s="72">
        <v>0.2435294117647058</v>
      </c>
      <c r="H13" s="72">
        <v>1.7623529411764707</v>
      </c>
      <c r="I13" s="72">
        <v>3.592352941176471</v>
      </c>
      <c r="J13" s="72">
        <v>3.6570588235294119</v>
      </c>
      <c r="K13" s="72">
        <v>4.0564705882352952</v>
      </c>
      <c r="L13" s="11"/>
      <c r="M13" s="7"/>
    </row>
    <row r="14" spans="1:15">
      <c r="A14" s="7"/>
      <c r="B14" s="9" t="s">
        <v>209</v>
      </c>
      <c r="C14" s="69">
        <v>0.62</v>
      </c>
      <c r="D14" s="69">
        <v>5.74</v>
      </c>
      <c r="E14" s="69">
        <v>1.59</v>
      </c>
      <c r="F14" s="104">
        <v>3.14</v>
      </c>
      <c r="G14" s="104">
        <v>12.02</v>
      </c>
      <c r="H14" s="104">
        <v>2.2400000000000002</v>
      </c>
      <c r="I14" s="69">
        <v>1.63</v>
      </c>
      <c r="J14" s="69">
        <v>9.7200000000000006</v>
      </c>
      <c r="K14" s="69">
        <v>1.68</v>
      </c>
      <c r="L14" s="11"/>
      <c r="M14" s="7"/>
    </row>
    <row r="15" spans="1:15">
      <c r="A15" s="7"/>
      <c r="B15" s="9" t="s">
        <v>210</v>
      </c>
      <c r="C15" s="70">
        <v>-0.51</v>
      </c>
      <c r="D15" s="70">
        <v>1.17</v>
      </c>
      <c r="E15" s="70">
        <v>0</v>
      </c>
      <c r="F15" s="104">
        <v>2.4700000000000002</v>
      </c>
      <c r="G15" s="104">
        <v>4.9400000000000004</v>
      </c>
      <c r="H15" s="104">
        <v>1.18</v>
      </c>
      <c r="I15" s="70">
        <v>7.76</v>
      </c>
      <c r="J15" s="70">
        <v>10.16</v>
      </c>
      <c r="K15" s="70">
        <v>-1.34</v>
      </c>
      <c r="L15" s="11"/>
      <c r="M15" s="7"/>
      <c r="N15" s="17" t="s">
        <v>66</v>
      </c>
      <c r="O15" s="66">
        <f>+K13</f>
        <v>4.0564705882352952</v>
      </c>
    </row>
    <row r="16" spans="1:15">
      <c r="A16" s="7"/>
      <c r="B16" s="9" t="s">
        <v>211</v>
      </c>
      <c r="C16" s="71">
        <v>1.23</v>
      </c>
      <c r="D16" s="71">
        <v>1.4</v>
      </c>
      <c r="E16" s="71">
        <v>-1.54</v>
      </c>
      <c r="F16" s="105">
        <v>1.52</v>
      </c>
      <c r="G16" s="105">
        <v>1.19</v>
      </c>
      <c r="H16" s="105">
        <v>-0.53</v>
      </c>
      <c r="I16" s="71">
        <v>0.78</v>
      </c>
      <c r="J16" s="71">
        <v>2.35</v>
      </c>
      <c r="K16" s="69">
        <v>11.89</v>
      </c>
      <c r="L16" s="11"/>
      <c r="M16" s="7"/>
      <c r="N16" s="17" t="s">
        <v>65</v>
      </c>
      <c r="O16" s="18">
        <f>100-O15</f>
        <v>95.9435294117647</v>
      </c>
    </row>
    <row r="17" spans="1:17">
      <c r="A17" s="7"/>
      <c r="B17" s="9" t="s">
        <v>212</v>
      </c>
      <c r="C17" s="69">
        <v>0</v>
      </c>
      <c r="D17" s="69">
        <v>0</v>
      </c>
      <c r="E17" s="69">
        <v>0</v>
      </c>
      <c r="F17" s="104">
        <v>0.33</v>
      </c>
      <c r="G17" s="104">
        <v>0</v>
      </c>
      <c r="H17" s="104">
        <v>2</v>
      </c>
      <c r="I17" s="69">
        <v>-3</v>
      </c>
      <c r="J17" s="69">
        <v>7.36</v>
      </c>
      <c r="K17" s="69">
        <v>1.1100000000000001</v>
      </c>
      <c r="L17" s="11"/>
      <c r="M17" s="7"/>
    </row>
    <row r="18" spans="1:17">
      <c r="A18" s="7"/>
      <c r="B18" s="9" t="s">
        <v>213</v>
      </c>
      <c r="C18" s="69">
        <v>0.8</v>
      </c>
      <c r="D18" s="69">
        <v>-2.63</v>
      </c>
      <c r="E18" s="69">
        <v>2.31</v>
      </c>
      <c r="F18" s="104">
        <v>1.51</v>
      </c>
      <c r="G18" s="104">
        <v>-0.63</v>
      </c>
      <c r="H18" s="104">
        <v>4.72</v>
      </c>
      <c r="I18" s="69">
        <v>4.3499999999999996</v>
      </c>
      <c r="J18" s="69">
        <v>-1.1299999999999999</v>
      </c>
      <c r="K18" s="69">
        <v>6.25</v>
      </c>
      <c r="L18" s="11"/>
      <c r="M18" s="7"/>
    </row>
    <row r="19" spans="1:17">
      <c r="A19" s="7"/>
      <c r="B19" s="9" t="s">
        <v>214</v>
      </c>
      <c r="C19" s="70">
        <v>-1.1599999999999999</v>
      </c>
      <c r="D19" s="70">
        <v>2.2400000000000002</v>
      </c>
      <c r="E19" s="70">
        <v>1.0900000000000001</v>
      </c>
      <c r="F19" s="104">
        <v>0.23</v>
      </c>
      <c r="G19" s="104">
        <v>2.2999999999999998</v>
      </c>
      <c r="H19" s="104">
        <v>1.17</v>
      </c>
      <c r="I19" s="70">
        <v>2.14</v>
      </c>
      <c r="J19" s="70">
        <v>3.23</v>
      </c>
      <c r="K19" s="70">
        <v>-0.5</v>
      </c>
      <c r="L19" s="11"/>
      <c r="M19" s="7"/>
    </row>
    <row r="20" spans="1:17">
      <c r="A20" s="7"/>
      <c r="B20" s="9" t="s">
        <v>215</v>
      </c>
      <c r="C20" s="71">
        <v>-1.25</v>
      </c>
      <c r="D20" s="71">
        <v>0.76</v>
      </c>
      <c r="E20" s="71">
        <v>-0.01</v>
      </c>
      <c r="F20" s="105">
        <v>-7.0000000000000007E-2</v>
      </c>
      <c r="G20" s="105">
        <v>2.2400000000000002</v>
      </c>
      <c r="H20" s="105">
        <v>1.44</v>
      </c>
      <c r="I20" s="71">
        <v>1.64</v>
      </c>
      <c r="J20" s="71">
        <v>3.5</v>
      </c>
      <c r="K20" s="69">
        <v>2.83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69">
        <v>1.4</v>
      </c>
      <c r="D21" s="69">
        <v>0.15</v>
      </c>
      <c r="E21" s="69">
        <v>-0.1</v>
      </c>
      <c r="F21" s="104">
        <v>0.95</v>
      </c>
      <c r="G21" s="104">
        <v>1.1499999999999999</v>
      </c>
      <c r="H21" s="104">
        <v>1.17</v>
      </c>
      <c r="I21" s="69">
        <v>1.1000000000000001</v>
      </c>
      <c r="J21" s="69">
        <v>7.41</v>
      </c>
      <c r="K21" s="69">
        <v>4.54</v>
      </c>
      <c r="L21" s="11"/>
      <c r="M21" s="7"/>
      <c r="N21" s="17">
        <v>2009</v>
      </c>
      <c r="O21" s="80">
        <f>+C13</f>
        <v>0.9358823529411765</v>
      </c>
      <c r="P21" s="80">
        <f>+F13</f>
        <v>0.9358823529411765</v>
      </c>
      <c r="Q21" s="80">
        <f>+I13</f>
        <v>3.592352941176471</v>
      </c>
    </row>
    <row r="22" spans="1:17">
      <c r="A22" s="7"/>
      <c r="B22" s="9" t="s">
        <v>216</v>
      </c>
      <c r="C22" s="69">
        <v>5.96</v>
      </c>
      <c r="D22" s="69">
        <v>1.25</v>
      </c>
      <c r="E22" s="69">
        <v>0</v>
      </c>
      <c r="F22" s="104">
        <v>4.62</v>
      </c>
      <c r="G22" s="104">
        <v>2.79</v>
      </c>
      <c r="H22" s="104">
        <v>14.09</v>
      </c>
      <c r="I22" s="69">
        <v>18.91</v>
      </c>
      <c r="J22" s="69">
        <v>0.92</v>
      </c>
      <c r="K22" s="69">
        <v>4.1100000000000003</v>
      </c>
      <c r="L22" s="11"/>
      <c r="M22" s="7"/>
      <c r="N22" s="17">
        <v>2010</v>
      </c>
      <c r="O22" s="80">
        <f>+D13</f>
        <v>0.2435294117647058</v>
      </c>
      <c r="P22" s="80">
        <f>+G13</f>
        <v>0.2435294117647058</v>
      </c>
      <c r="Q22" s="80">
        <f>+J13</f>
        <v>3.6570588235294119</v>
      </c>
    </row>
    <row r="23" spans="1:17">
      <c r="A23" s="7"/>
      <c r="B23" s="9" t="s">
        <v>220</v>
      </c>
      <c r="C23" s="70">
        <v>-2.67</v>
      </c>
      <c r="D23" s="70">
        <v>1.2</v>
      </c>
      <c r="E23" s="70">
        <v>0.23</v>
      </c>
      <c r="F23" s="104">
        <v>-0.35</v>
      </c>
      <c r="G23" s="104">
        <v>-0.96</v>
      </c>
      <c r="H23" s="104">
        <v>-0.65</v>
      </c>
      <c r="I23" s="70">
        <v>1.35</v>
      </c>
      <c r="J23" s="70">
        <v>2.48</v>
      </c>
      <c r="K23" s="70">
        <v>-3.42</v>
      </c>
      <c r="L23" s="11"/>
      <c r="M23" s="7"/>
      <c r="N23" s="17">
        <v>2011</v>
      </c>
      <c r="O23" s="80">
        <f>+E13</f>
        <v>1.7623529411764707</v>
      </c>
      <c r="P23" s="80">
        <f>+H13</f>
        <v>1.7623529411764707</v>
      </c>
      <c r="Q23" s="80">
        <f>+K13</f>
        <v>4.0564705882352952</v>
      </c>
    </row>
    <row r="24" spans="1:17">
      <c r="A24" s="7"/>
      <c r="B24" s="9" t="s">
        <v>221</v>
      </c>
      <c r="C24" s="71">
        <v>6.94</v>
      </c>
      <c r="D24" s="71">
        <v>3.24</v>
      </c>
      <c r="E24" s="71">
        <v>-0.65</v>
      </c>
      <c r="F24" s="105">
        <v>7.46</v>
      </c>
      <c r="G24" s="105">
        <v>1.26</v>
      </c>
      <c r="H24" s="105">
        <v>4.1500000000000004</v>
      </c>
      <c r="I24" s="71">
        <v>9.68</v>
      </c>
      <c r="J24" s="71">
        <v>-2.63</v>
      </c>
      <c r="K24" s="69">
        <v>5.0199999999999996</v>
      </c>
      <c r="L24" s="11"/>
      <c r="M24" s="7"/>
    </row>
    <row r="25" spans="1:17">
      <c r="A25" s="7"/>
      <c r="B25" s="9" t="s">
        <v>222</v>
      </c>
      <c r="C25" s="69">
        <v>2.74</v>
      </c>
      <c r="D25" s="69">
        <v>-2.4</v>
      </c>
      <c r="E25" s="69">
        <v>-1.49</v>
      </c>
      <c r="F25" s="104">
        <v>5.4</v>
      </c>
      <c r="G25" s="104">
        <v>-2.67</v>
      </c>
      <c r="H25" s="104">
        <v>1.93</v>
      </c>
      <c r="I25" s="69">
        <v>0</v>
      </c>
      <c r="J25" s="69">
        <v>-4.5</v>
      </c>
      <c r="K25" s="69">
        <v>-0.63</v>
      </c>
      <c r="L25" s="11"/>
      <c r="M25" s="7"/>
    </row>
    <row r="26" spans="1:17">
      <c r="A26" s="7"/>
      <c r="B26" s="9" t="s">
        <v>223</v>
      </c>
      <c r="C26" s="69">
        <v>0.99</v>
      </c>
      <c r="D26" s="69">
        <v>0.56000000000000005</v>
      </c>
      <c r="E26" s="69">
        <v>0.52</v>
      </c>
      <c r="F26" s="104">
        <v>5.03</v>
      </c>
      <c r="G26" s="104">
        <v>3.72</v>
      </c>
      <c r="H26" s="104">
        <v>1.87</v>
      </c>
      <c r="I26" s="69">
        <v>7.57</v>
      </c>
      <c r="J26" s="69">
        <v>5.59</v>
      </c>
      <c r="K26" s="69">
        <v>4.08</v>
      </c>
      <c r="L26" s="11"/>
      <c r="M26" s="7"/>
    </row>
    <row r="27" spans="1:17">
      <c r="A27" s="7"/>
      <c r="B27" s="9" t="s">
        <v>265</v>
      </c>
      <c r="C27" s="70">
        <v>0.42</v>
      </c>
      <c r="D27" s="71">
        <v>1.62</v>
      </c>
      <c r="E27" s="71">
        <v>0.61</v>
      </c>
      <c r="F27" s="104">
        <v>3.12</v>
      </c>
      <c r="G27" s="105">
        <v>3.89</v>
      </c>
      <c r="H27" s="105">
        <v>2.04</v>
      </c>
      <c r="I27" s="70">
        <v>4.42</v>
      </c>
      <c r="J27" s="71">
        <v>6.42</v>
      </c>
      <c r="K27" s="71">
        <v>6.13</v>
      </c>
      <c r="L27" s="11"/>
      <c r="M27" s="7"/>
    </row>
    <row r="28" spans="1:17">
      <c r="A28" s="7"/>
      <c r="B28" s="9" t="s">
        <v>231</v>
      </c>
      <c r="C28" s="70">
        <v>2.34</v>
      </c>
      <c r="D28" s="71">
        <v>-0.04</v>
      </c>
      <c r="E28" s="71">
        <v>-4.53</v>
      </c>
      <c r="F28" s="104">
        <v>1.3</v>
      </c>
      <c r="G28" s="105">
        <v>-2.56</v>
      </c>
      <c r="H28" s="105">
        <v>-2.2400000000000002</v>
      </c>
      <c r="I28" s="70">
        <v>-0.54</v>
      </c>
      <c r="J28" s="71">
        <v>2.95</v>
      </c>
      <c r="K28" s="71">
        <v>-5.03</v>
      </c>
      <c r="L28" s="11"/>
      <c r="M28" s="7"/>
    </row>
    <row r="29" spans="1:17">
      <c r="A29" s="7"/>
      <c r="B29" s="9" t="s">
        <v>217</v>
      </c>
      <c r="C29" s="71">
        <v>3.39</v>
      </c>
      <c r="D29" s="71">
        <v>2.41</v>
      </c>
      <c r="E29" s="71">
        <v>0</v>
      </c>
      <c r="F29" s="105">
        <v>4.34</v>
      </c>
      <c r="G29" s="105">
        <v>2.41</v>
      </c>
      <c r="H29" s="105">
        <v>3.9</v>
      </c>
      <c r="I29" s="71">
        <v>-1.02</v>
      </c>
      <c r="J29" s="71">
        <v>8.2899999999999991</v>
      </c>
      <c r="K29" s="69">
        <v>3.9</v>
      </c>
      <c r="L29" s="11"/>
      <c r="M29" s="7"/>
    </row>
    <row r="30" spans="1:17">
      <c r="A30" s="7"/>
      <c r="B30" s="9" t="s">
        <v>218</v>
      </c>
      <c r="C30" s="69">
        <v>1.0900000000000001</v>
      </c>
      <c r="D30" s="69">
        <v>4.24</v>
      </c>
      <c r="E30" s="69">
        <v>4.2300000000000004</v>
      </c>
      <c r="F30" s="104">
        <v>1.63</v>
      </c>
      <c r="G30" s="104">
        <v>5.75</v>
      </c>
      <c r="H30" s="104">
        <v>5.81</v>
      </c>
      <c r="I30" s="69">
        <v>-4.09</v>
      </c>
      <c r="J30" s="69">
        <v>6.42</v>
      </c>
      <c r="K30" s="69">
        <v>8.9700000000000006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3"/>
      <c r="L48" s="11"/>
      <c r="M48" s="7"/>
    </row>
    <row r="49" spans="1:13">
      <c r="A49" s="7"/>
      <c r="B49" s="23" t="s">
        <v>290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62</vt:i4>
      </vt:variant>
      <vt:variant>
        <vt:lpstr>Rangos con nombre</vt:lpstr>
      </vt:variant>
      <vt:variant>
        <vt:i4>62</vt:i4>
      </vt:variant>
    </vt:vector>
  </HeadingPairs>
  <TitlesOfParts>
    <vt:vector size="124" baseType="lpstr">
      <vt:lpstr>Índice</vt:lpstr>
      <vt:lpstr>IPC (%)</vt:lpstr>
      <vt:lpstr>IPC ingreso promedio</vt:lpstr>
      <vt:lpstr>Ingresos promedios alimentos</vt:lpstr>
      <vt:lpstr>Ingresos promedios vivienda</vt:lpstr>
      <vt:lpstr>Ingresos promedios vestuario</vt:lpstr>
      <vt:lpstr>Ingresos promedios salud</vt:lpstr>
      <vt:lpstr>Ingresos promedios educación</vt:lpstr>
      <vt:lpstr>Ingresos promedios diversión</vt:lpstr>
      <vt:lpstr>Ingresos promedios transporte</vt:lpstr>
      <vt:lpstr>Ingresos promedios comunicación</vt:lpstr>
      <vt:lpstr>Ingresos promedios otros gastos</vt:lpstr>
      <vt:lpstr>IPC ingresos bajos</vt:lpstr>
      <vt:lpstr>Ingresos bajos alimentos</vt:lpstr>
      <vt:lpstr>Ingresos bajos vivienda</vt:lpstr>
      <vt:lpstr>Ingresos bajos vestuario</vt:lpstr>
      <vt:lpstr>Ingresos bajos salud</vt:lpstr>
      <vt:lpstr>Ingresos bajos educación</vt:lpstr>
      <vt:lpstr>Ingresos bajos diversión</vt:lpstr>
      <vt:lpstr>Ingresos bajos transporte</vt:lpstr>
      <vt:lpstr>Ingresos bajos comunicaciones</vt:lpstr>
      <vt:lpstr>Ingresos bajos otros gastos</vt:lpstr>
      <vt:lpstr>IPC ingresos altos</vt:lpstr>
      <vt:lpstr>Ingresos altos alimentos</vt:lpstr>
      <vt:lpstr>Ingresos altos vivienda</vt:lpstr>
      <vt:lpstr>Ingresos altos vestuario</vt:lpstr>
      <vt:lpstr>Ingresos altos salud</vt:lpstr>
      <vt:lpstr>Ingresos altos educacion</vt:lpstr>
      <vt:lpstr>Ingresos altos diversion</vt:lpstr>
      <vt:lpstr>Ingresos altos transporte</vt:lpstr>
      <vt:lpstr>Ingresos altos comunicacion</vt:lpstr>
      <vt:lpstr>Ingresos altos otros gastos</vt:lpstr>
      <vt:lpstr>IPC x grupo ing promedio</vt:lpstr>
      <vt:lpstr>IPC alimentos ing promedios</vt:lpstr>
      <vt:lpstr>IPC vivienda ing promedios</vt:lpstr>
      <vt:lpstr>IPC vestuario ing promedios</vt:lpstr>
      <vt:lpstr>IPC salud ing promedios</vt:lpstr>
      <vt:lpstr>IPC educación ing promedios</vt:lpstr>
      <vt:lpstr>IPC diversión ing promedios</vt:lpstr>
      <vt:lpstr>IPC transporte ing promedios</vt:lpstr>
      <vt:lpstr>IPC comunicacióne ing promedios</vt:lpstr>
      <vt:lpstr>IPC otros gastos ing promedios</vt:lpstr>
      <vt:lpstr>IPC x grupo  ing bajos</vt:lpstr>
      <vt:lpstr>IPC alimentos ing bajos</vt:lpstr>
      <vt:lpstr>IPC vivienda ing bajos</vt:lpstr>
      <vt:lpstr>IPC vestuario ing bajos</vt:lpstr>
      <vt:lpstr>IPC salud ing bajos</vt:lpstr>
      <vt:lpstr>IPC educación ing bajos</vt:lpstr>
      <vt:lpstr>IPC diversión ing bajos</vt:lpstr>
      <vt:lpstr>IPC transporte ing bajos</vt:lpstr>
      <vt:lpstr>IPC comunicacióne ing bajos</vt:lpstr>
      <vt:lpstr>IPC otros gastos ing bajos</vt:lpstr>
      <vt:lpstr>IPC x grupo  ing altos</vt:lpstr>
      <vt:lpstr>IPC alimentos ing altos</vt:lpstr>
      <vt:lpstr>IPC vivienda ing altos</vt:lpstr>
      <vt:lpstr>IPC vestuario ing altos</vt:lpstr>
      <vt:lpstr>IPC salud ing altos</vt:lpstr>
      <vt:lpstr>IPC educación ing altos</vt:lpstr>
      <vt:lpstr>IPC diversión ing altos</vt:lpstr>
      <vt:lpstr>IPC transporte ing altos</vt:lpstr>
      <vt:lpstr>IPC comunicacióne ing altos</vt:lpstr>
      <vt:lpstr>IPC otros gastos ing altos</vt:lpstr>
      <vt:lpstr>Índice!Área_de_impresión</vt:lpstr>
      <vt:lpstr>'Ingresos altos alimentos'!Área_de_impresión</vt:lpstr>
      <vt:lpstr>'Ingresos altos comunicacion'!Área_de_impresión</vt:lpstr>
      <vt:lpstr>'Ingresos altos diversion'!Área_de_impresión</vt:lpstr>
      <vt:lpstr>'Ingresos altos educacion'!Área_de_impresión</vt:lpstr>
      <vt:lpstr>'Ingresos altos otros gastos'!Área_de_impresión</vt:lpstr>
      <vt:lpstr>'Ingresos altos salud'!Área_de_impresión</vt:lpstr>
      <vt:lpstr>'Ingresos altos transporte'!Área_de_impresión</vt:lpstr>
      <vt:lpstr>'Ingresos altos vestuario'!Área_de_impresión</vt:lpstr>
      <vt:lpstr>'Ingresos altos vivienda'!Área_de_impresión</vt:lpstr>
      <vt:lpstr>'Ingresos bajos alimentos'!Área_de_impresión</vt:lpstr>
      <vt:lpstr>'Ingresos bajos comunicaciones'!Área_de_impresión</vt:lpstr>
      <vt:lpstr>'Ingresos bajos diversión'!Área_de_impresión</vt:lpstr>
      <vt:lpstr>'Ingresos bajos educación'!Área_de_impresión</vt:lpstr>
      <vt:lpstr>'Ingresos bajos otros gastos'!Área_de_impresión</vt:lpstr>
      <vt:lpstr>'Ingresos bajos salud'!Área_de_impresión</vt:lpstr>
      <vt:lpstr>'Ingresos bajos transporte'!Área_de_impresión</vt:lpstr>
      <vt:lpstr>'Ingresos bajos vestuario'!Área_de_impresión</vt:lpstr>
      <vt:lpstr>'Ingresos bajos vivienda'!Área_de_impresión</vt:lpstr>
      <vt:lpstr>'Ingresos promedios alimentos'!Área_de_impresión</vt:lpstr>
      <vt:lpstr>'Ingresos promedios comunicación'!Área_de_impresión</vt:lpstr>
      <vt:lpstr>'Ingresos promedios diversión'!Área_de_impresión</vt:lpstr>
      <vt:lpstr>'Ingresos promedios educación'!Área_de_impresión</vt:lpstr>
      <vt:lpstr>'Ingresos promedios otros gastos'!Área_de_impresión</vt:lpstr>
      <vt:lpstr>'Ingresos promedios salud'!Área_de_impresión</vt:lpstr>
      <vt:lpstr>'Ingresos promedios transporte'!Área_de_impresión</vt:lpstr>
      <vt:lpstr>'Ingresos promedios vestuario'!Área_de_impresión</vt:lpstr>
      <vt:lpstr>'Ingresos promedios vivienda'!Área_de_impresión</vt:lpstr>
      <vt:lpstr>'IPC (%)'!Área_de_impresión</vt:lpstr>
      <vt:lpstr>'IPC alimentos ing altos'!Área_de_impresión</vt:lpstr>
      <vt:lpstr>'IPC alimentos ing bajos'!Área_de_impresión</vt:lpstr>
      <vt:lpstr>'IPC alimentos ing promedios'!Área_de_impresión</vt:lpstr>
      <vt:lpstr>'IPC comunicacióne ing altos'!Área_de_impresión</vt:lpstr>
      <vt:lpstr>'IPC comunicacióne ing bajos'!Área_de_impresión</vt:lpstr>
      <vt:lpstr>'IPC comunicacióne ing promedios'!Área_de_impresión</vt:lpstr>
      <vt:lpstr>'IPC diversión ing altos'!Área_de_impresión</vt:lpstr>
      <vt:lpstr>'IPC diversión ing bajos'!Área_de_impresión</vt:lpstr>
      <vt:lpstr>'IPC diversión ing promedios'!Área_de_impresión</vt:lpstr>
      <vt:lpstr>'IPC educación ing altos'!Área_de_impresión</vt:lpstr>
      <vt:lpstr>'IPC educación ing bajos'!Área_de_impresión</vt:lpstr>
      <vt:lpstr>'IPC educación ing promedios'!Área_de_impresión</vt:lpstr>
      <vt:lpstr>'IPC ingreso promedio'!Área_de_impresión</vt:lpstr>
      <vt:lpstr>'IPC ingresos altos'!Área_de_impresión</vt:lpstr>
      <vt:lpstr>'IPC ingresos bajos'!Área_de_impresión</vt:lpstr>
      <vt:lpstr>'IPC otros gastos ing altos'!Área_de_impresión</vt:lpstr>
      <vt:lpstr>'IPC otros gastos ing bajos'!Área_de_impresión</vt:lpstr>
      <vt:lpstr>'IPC otros gastos ing promedios'!Área_de_impresión</vt:lpstr>
      <vt:lpstr>'IPC salud ing altos'!Área_de_impresión</vt:lpstr>
      <vt:lpstr>'IPC salud ing bajos'!Área_de_impresión</vt:lpstr>
      <vt:lpstr>'IPC salud ing promedios'!Área_de_impresión</vt:lpstr>
      <vt:lpstr>'IPC transporte ing altos'!Área_de_impresión</vt:lpstr>
      <vt:lpstr>'IPC transporte ing bajos'!Área_de_impresión</vt:lpstr>
      <vt:lpstr>'IPC transporte ing promedios'!Área_de_impresión</vt:lpstr>
      <vt:lpstr>'IPC vestuario ing altos'!Área_de_impresión</vt:lpstr>
      <vt:lpstr>'IPC vestuario ing bajos'!Área_de_impresión</vt:lpstr>
      <vt:lpstr>'IPC vestuario ing promedios'!Área_de_impresión</vt:lpstr>
      <vt:lpstr>'IPC vivienda ing altos'!Área_de_impresión</vt:lpstr>
      <vt:lpstr>'IPC vivienda ing bajos'!Área_de_impresión</vt:lpstr>
      <vt:lpstr>'IPC vivienda ing promedios'!Área_de_impresión</vt:lpstr>
      <vt:lpstr>'IPC x grupo  ing altos'!Área_de_impresión</vt:lpstr>
      <vt:lpstr>'IPC x grupo  ing bajos'!Área_de_impresión</vt:lpstr>
      <vt:lpstr>'IPC x grupo ing promedio'!Área_de_impresión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2011-05-13T13:55:02Z</cp:lastPrinted>
  <dcterms:created xsi:type="dcterms:W3CDTF">2010-10-05T21:06:03Z</dcterms:created>
  <dcterms:modified xsi:type="dcterms:W3CDTF">2011-05-19T15:07:01Z</dcterms:modified>
</cp:coreProperties>
</file>