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charts/chart109.xml" ContentType="application/vnd.openxmlformats-officedocument.drawingml.chart+xml"/>
  <Override PartName="/xl/drawings/drawing64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charts/chart74.xml" ContentType="application/vnd.openxmlformats-officedocument.drawingml.chart+xml"/>
  <Override PartName="/xl/drawings/drawing42.xml" ContentType="application/vnd.openxmlformats-officedocument.drawing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ml.chartshapes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charts/chart79.xml" ContentType="application/vnd.openxmlformats-officedocument.drawingml.chart+xml"/>
  <Override PartName="/xl/drawings/drawing47.xml" ContentType="application/vnd.openxmlformats-officedocument.drawingml.chartshapes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17.xml" ContentType="application/vnd.openxmlformats-officedocument.drawingml.chart+xml"/>
  <Override PartName="/xl/charts/chart35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82.xml" ContentType="application/vnd.openxmlformats-officedocument.drawingml.chart+xml"/>
  <Override PartName="/xl/drawings/drawing50.xml" ContentType="application/vnd.openxmlformats-officedocument.drawing+xml"/>
  <Override PartName="/xl/charts/chart113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charts/chart42.xml" ContentType="application/vnd.openxmlformats-officedocument.drawingml.chart+xml"/>
  <Override PartName="/xl/charts/chart71.xml" ContentType="application/vnd.openxmlformats-officedocument.drawingml.chart+xml"/>
  <Override PartName="/xl/charts/chart102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xl/charts/chart6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drawings/drawing59.xml" ContentType="application/vnd.openxmlformats-officedocument.drawingml.chartshapes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charts/chart76.xml" ContentType="application/vnd.openxmlformats-officedocument.drawingml.chart+xml"/>
  <Override PartName="/xl/drawings/drawing44.xml" ContentType="application/vnd.openxmlformats-officedocument.drawing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  <Override PartName="/xl/drawings/drawing22.xml" ContentType="application/vnd.openxmlformats-officedocument.drawing+xml"/>
  <Override PartName="/xl/charts/chart47.xml" ContentType="application/vnd.openxmlformats-officedocument.drawingml.chart+xml"/>
  <Override PartName="/xl/drawings/drawing33.xml" ContentType="application/vnd.openxmlformats-officedocument.drawing+xml"/>
  <Override PartName="/xl/charts/chart65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ml.chartshapes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charts/chart108.xml" ContentType="application/vnd.openxmlformats-officedocument.drawingml.chart+xml"/>
  <Override PartName="/xl/drawings/drawing63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charts/chart37.xml" ContentType="application/vnd.openxmlformats-officedocument.drawingml.chart+xml"/>
  <Override PartName="/xl/drawings/drawing23.xml" ContentType="application/vnd.openxmlformats-officedocument.drawing+xml"/>
  <Override PartName="/xl/charts/chart5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chart44.xml" ContentType="application/vnd.openxmlformats-officedocument.drawingml.chart+xml"/>
  <Override PartName="/xl/drawings/drawing30.xml" ContentType="application/vnd.openxmlformats-officedocument.drawing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charts/chart78.xml" ContentType="application/vnd.openxmlformats-officedocument.drawingml.chart+xml"/>
  <Override PartName="/xl/drawings/drawing46.xml" ContentType="application/vnd.openxmlformats-officedocument.drawingml.chartshapes+xml"/>
  <Override PartName="/xl/charts/chart89.xml" ContentType="application/vnd.openxmlformats-officedocument.drawingml.chart+xml"/>
  <Override PartName="/xl/drawings/drawing35.xml" ContentType="application/vnd.openxmlformats-officedocument.drawingml.chartshapes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35" windowHeight="11955" tabRatio="506"/>
  </bookViews>
  <sheets>
    <sheet name="Índice" sheetId="2" r:id="rId1"/>
    <sheet name="IPC (%)" sheetId="1" r:id="rId2"/>
    <sheet name="IPC ingreso promedio" sheetId="3" r:id="rId3"/>
    <sheet name="Ingresos promedios alimentos" sheetId="5" r:id="rId4"/>
    <sheet name="Ingresos promedios vivienda" sheetId="6" r:id="rId5"/>
    <sheet name="Ingresos promedios vestuario" sheetId="7" r:id="rId6"/>
    <sheet name="Ingresos promedios salud" sheetId="8" r:id="rId7"/>
    <sheet name="Ingresos promedios educación" sheetId="9" r:id="rId8"/>
    <sheet name="Ingresos promedios diversión" sheetId="10" r:id="rId9"/>
    <sheet name="Ingresos promedios transporte" sheetId="11" r:id="rId10"/>
    <sheet name="Ingresos promedios comunicación" sheetId="12" r:id="rId11"/>
    <sheet name="Ingresos promedios otros gastos" sheetId="13" r:id="rId12"/>
    <sheet name="IPC ingresos bajos" sheetId="14" r:id="rId13"/>
    <sheet name="Ingresos bajos alimentos" sheetId="16" r:id="rId14"/>
    <sheet name="Ingresos bajos vivienda" sheetId="17" r:id="rId15"/>
    <sheet name="Ingresos bajos vestuario" sheetId="18" r:id="rId16"/>
    <sheet name="Ingresos bajos salud" sheetId="19" r:id="rId17"/>
    <sheet name="Ingresos bajos educación" sheetId="20" r:id="rId18"/>
    <sheet name="Ingresos bajos diversión" sheetId="21" r:id="rId19"/>
    <sheet name="Ingresos bajos transporte" sheetId="22" r:id="rId20"/>
    <sheet name="Ingresos bajos comunicaciones" sheetId="23" r:id="rId21"/>
    <sheet name="Ingresos bajos otros gastos" sheetId="24" r:id="rId22"/>
    <sheet name="IPC ingresos altos" sheetId="15" r:id="rId23"/>
    <sheet name="Ingresos altos alimentos" sheetId="25" r:id="rId24"/>
    <sheet name="Ingresos altos vivienda" sheetId="26" r:id="rId25"/>
    <sheet name="Ingresos altos vestuario" sheetId="27" r:id="rId26"/>
    <sheet name="Ingresos altos salud" sheetId="28" r:id="rId27"/>
    <sheet name="Ingresos altos educacion" sheetId="29" r:id="rId28"/>
    <sheet name="Ingresos altos diversion" sheetId="30" r:id="rId29"/>
    <sheet name="Ingresos altos transporte" sheetId="31" r:id="rId30"/>
    <sheet name="Ingresos altos comunicacion" sheetId="32" r:id="rId31"/>
    <sheet name="Ingresos altos otros gastos" sheetId="33" r:id="rId32"/>
    <sheet name="IPC x grupo ing promedio" sheetId="34" r:id="rId33"/>
    <sheet name="IPC alimentos ing promedios" sheetId="36" r:id="rId34"/>
    <sheet name="IPC vivienda ing promedios" sheetId="41" r:id="rId35"/>
    <sheet name="IPC vestuario ing promedios" sheetId="42" r:id="rId36"/>
    <sheet name="IPC salud ing promedios" sheetId="43" r:id="rId37"/>
    <sheet name="IPC educación ing promedios" sheetId="44" r:id="rId38"/>
    <sheet name="IPC diversión ing promedios" sheetId="45" r:id="rId39"/>
    <sheet name="IPC transporte ing promedios" sheetId="46" r:id="rId40"/>
    <sheet name="IPC comunicacióne ing promedios" sheetId="40" r:id="rId41"/>
    <sheet name="IPC otros gastos ing promedios" sheetId="47" r:id="rId42"/>
    <sheet name="IPC x grupo  ing bajos" sheetId="35" r:id="rId43"/>
    <sheet name="IPC alimentos ing bajos" sheetId="37" r:id="rId44"/>
    <sheet name="IPC vivienda ing bajos" sheetId="48" r:id="rId45"/>
    <sheet name="IPC vestuario ing bajos" sheetId="50" r:id="rId46"/>
    <sheet name="IPC salud ing bajos" sheetId="52" r:id="rId47"/>
    <sheet name="IPC educación ing bajos" sheetId="54" r:id="rId48"/>
    <sheet name="IPC diversión ing bajos" sheetId="56" r:id="rId49"/>
    <sheet name="IPC transporte ing bajos" sheetId="58" r:id="rId50"/>
    <sheet name="IPC comunicacióne ing bajos" sheetId="60" r:id="rId51"/>
    <sheet name="IPC otros gastos ing bajos" sheetId="62" r:id="rId52"/>
    <sheet name="IPC x grupo  ing altos" sheetId="38" r:id="rId53"/>
    <sheet name="IPC alimentos ing altos" sheetId="39" r:id="rId54"/>
    <sheet name="IPC vivienda ing altos" sheetId="49" r:id="rId55"/>
    <sheet name="IPC vestuario ing altos" sheetId="51" r:id="rId56"/>
    <sheet name="IPC salud ing altos" sheetId="53" r:id="rId57"/>
    <sheet name="IPC educación ing altos" sheetId="55" r:id="rId58"/>
    <sheet name="IPC diversión ing altos" sheetId="57" r:id="rId59"/>
    <sheet name="IPC transporte ing altos" sheetId="59" r:id="rId60"/>
    <sheet name="IPC comunicacióne ing altos" sheetId="61" r:id="rId61"/>
    <sheet name="IPC otros gastos ing altos" sheetId="63" r:id="rId62"/>
  </sheets>
  <externalReferences>
    <externalReference r:id="rId63"/>
    <externalReference r:id="rId64"/>
    <externalReference r:id="rId65"/>
    <externalReference r:id="rId66"/>
    <externalReference r:id="rId67"/>
  </externalReferences>
  <definedNames>
    <definedName name="\a" localSheetId="0">#REF!</definedName>
    <definedName name="\a" localSheetId="23">#REF!</definedName>
    <definedName name="\a" localSheetId="30">#REF!</definedName>
    <definedName name="\a" localSheetId="28">#REF!</definedName>
    <definedName name="\a" localSheetId="27">#REF!</definedName>
    <definedName name="\a" localSheetId="31">#REF!</definedName>
    <definedName name="\a" localSheetId="26">#REF!</definedName>
    <definedName name="\a" localSheetId="29">#REF!</definedName>
    <definedName name="\a" localSheetId="25">#REF!</definedName>
    <definedName name="\a" localSheetId="24">#REF!</definedName>
    <definedName name="\a" localSheetId="13">#REF!</definedName>
    <definedName name="\a" localSheetId="20">#REF!</definedName>
    <definedName name="\a" localSheetId="18">#REF!</definedName>
    <definedName name="\a" localSheetId="17">#REF!</definedName>
    <definedName name="\a" localSheetId="21">#REF!</definedName>
    <definedName name="\a" localSheetId="16">#REF!</definedName>
    <definedName name="\a" localSheetId="19">#REF!</definedName>
    <definedName name="\a" localSheetId="15">#REF!</definedName>
    <definedName name="\a" localSheetId="14">#REF!</definedName>
    <definedName name="\a" localSheetId="3">#REF!</definedName>
    <definedName name="\a" localSheetId="10">#REF!</definedName>
    <definedName name="\a" localSheetId="8">#REF!</definedName>
    <definedName name="\a" localSheetId="7">#REF!</definedName>
    <definedName name="\a" localSheetId="11">#REF!</definedName>
    <definedName name="\a" localSheetId="6">#REF!</definedName>
    <definedName name="\a" localSheetId="9">#REF!</definedName>
    <definedName name="\a" localSheetId="5">#REF!</definedName>
    <definedName name="\a" localSheetId="4">#REF!</definedName>
    <definedName name="\a" localSheetId="1">#REF!</definedName>
    <definedName name="\a" localSheetId="53">#REF!</definedName>
    <definedName name="\a" localSheetId="43">#REF!</definedName>
    <definedName name="\a" localSheetId="33">#REF!</definedName>
    <definedName name="\a" localSheetId="60">#REF!</definedName>
    <definedName name="\a" localSheetId="50">#REF!</definedName>
    <definedName name="\a" localSheetId="40">#REF!</definedName>
    <definedName name="\a" localSheetId="58">#REF!</definedName>
    <definedName name="\a" localSheetId="48">#REF!</definedName>
    <definedName name="\a" localSheetId="38">#REF!</definedName>
    <definedName name="\a" localSheetId="57">#REF!</definedName>
    <definedName name="\a" localSheetId="47">#REF!</definedName>
    <definedName name="\a" localSheetId="37">#REF!</definedName>
    <definedName name="\a" localSheetId="2">#REF!</definedName>
    <definedName name="\a" localSheetId="22">#REF!</definedName>
    <definedName name="\a" localSheetId="12">#REF!</definedName>
    <definedName name="\a" localSheetId="61">#REF!</definedName>
    <definedName name="\a" localSheetId="51">#REF!</definedName>
    <definedName name="\a" localSheetId="41">#REF!</definedName>
    <definedName name="\a" localSheetId="56">#REF!</definedName>
    <definedName name="\a" localSheetId="46">#REF!</definedName>
    <definedName name="\a" localSheetId="36">#REF!</definedName>
    <definedName name="\a" localSheetId="59">#REF!</definedName>
    <definedName name="\a" localSheetId="49">#REF!</definedName>
    <definedName name="\a" localSheetId="39">#REF!</definedName>
    <definedName name="\a" localSheetId="55">#REF!</definedName>
    <definedName name="\a" localSheetId="45">#REF!</definedName>
    <definedName name="\a" localSheetId="35">#REF!</definedName>
    <definedName name="\a" localSheetId="54">#REF!</definedName>
    <definedName name="\a" localSheetId="44">#REF!</definedName>
    <definedName name="\a" localSheetId="34">#REF!</definedName>
    <definedName name="\a" localSheetId="52">#REF!</definedName>
    <definedName name="\a" localSheetId="42">#REF!</definedName>
    <definedName name="\a" localSheetId="32">#REF!</definedName>
    <definedName name="\y" localSheetId="0">#REF!</definedName>
    <definedName name="\y" localSheetId="23">#REF!</definedName>
    <definedName name="\y" localSheetId="30">#REF!</definedName>
    <definedName name="\y" localSheetId="28">#REF!</definedName>
    <definedName name="\y" localSheetId="27">#REF!</definedName>
    <definedName name="\y" localSheetId="31">#REF!</definedName>
    <definedName name="\y" localSheetId="26">#REF!</definedName>
    <definedName name="\y" localSheetId="29">#REF!</definedName>
    <definedName name="\y" localSheetId="25">#REF!</definedName>
    <definedName name="\y" localSheetId="24">#REF!</definedName>
    <definedName name="\y" localSheetId="13">#REF!</definedName>
    <definedName name="\y" localSheetId="20">#REF!</definedName>
    <definedName name="\y" localSheetId="18">#REF!</definedName>
    <definedName name="\y" localSheetId="17">#REF!</definedName>
    <definedName name="\y" localSheetId="21">#REF!</definedName>
    <definedName name="\y" localSheetId="16">#REF!</definedName>
    <definedName name="\y" localSheetId="19">#REF!</definedName>
    <definedName name="\y" localSheetId="15">#REF!</definedName>
    <definedName name="\y" localSheetId="14">#REF!</definedName>
    <definedName name="\y" localSheetId="3">#REF!</definedName>
    <definedName name="\y" localSheetId="10">#REF!</definedName>
    <definedName name="\y" localSheetId="8">#REF!</definedName>
    <definedName name="\y" localSheetId="7">#REF!</definedName>
    <definedName name="\y" localSheetId="11">#REF!</definedName>
    <definedName name="\y" localSheetId="6">#REF!</definedName>
    <definedName name="\y" localSheetId="9">#REF!</definedName>
    <definedName name="\y" localSheetId="5">#REF!</definedName>
    <definedName name="\y" localSheetId="4">#REF!</definedName>
    <definedName name="\y" localSheetId="1">#REF!</definedName>
    <definedName name="\y" localSheetId="53">#REF!</definedName>
    <definedName name="\y" localSheetId="43">#REF!</definedName>
    <definedName name="\y" localSheetId="33">#REF!</definedName>
    <definedName name="\y" localSheetId="60">#REF!</definedName>
    <definedName name="\y" localSheetId="50">#REF!</definedName>
    <definedName name="\y" localSheetId="40">#REF!</definedName>
    <definedName name="\y" localSheetId="58">#REF!</definedName>
    <definedName name="\y" localSheetId="48">#REF!</definedName>
    <definedName name="\y" localSheetId="38">#REF!</definedName>
    <definedName name="\y" localSheetId="57">#REF!</definedName>
    <definedName name="\y" localSheetId="47">#REF!</definedName>
    <definedName name="\y" localSheetId="37">#REF!</definedName>
    <definedName name="\y" localSheetId="2">#REF!</definedName>
    <definedName name="\y" localSheetId="22">#REF!</definedName>
    <definedName name="\y" localSheetId="12">#REF!</definedName>
    <definedName name="\y" localSheetId="61">#REF!</definedName>
    <definedName name="\y" localSheetId="51">#REF!</definedName>
    <definedName name="\y" localSheetId="41">#REF!</definedName>
    <definedName name="\y" localSheetId="56">#REF!</definedName>
    <definedName name="\y" localSheetId="46">#REF!</definedName>
    <definedName name="\y" localSheetId="36">#REF!</definedName>
    <definedName name="\y" localSheetId="59">#REF!</definedName>
    <definedName name="\y" localSheetId="49">#REF!</definedName>
    <definedName name="\y" localSheetId="39">#REF!</definedName>
    <definedName name="\y" localSheetId="55">#REF!</definedName>
    <definedName name="\y" localSheetId="45">#REF!</definedName>
    <definedName name="\y" localSheetId="35">#REF!</definedName>
    <definedName name="\y" localSheetId="54">#REF!</definedName>
    <definedName name="\y" localSheetId="44">#REF!</definedName>
    <definedName name="\y" localSheetId="34">#REF!</definedName>
    <definedName name="\y" localSheetId="52">#REF!</definedName>
    <definedName name="\y" localSheetId="42">#REF!</definedName>
    <definedName name="\y" localSheetId="32">#REF!</definedName>
    <definedName name="\z" localSheetId="0">#REF!</definedName>
    <definedName name="\z" localSheetId="23">#REF!</definedName>
    <definedName name="\z" localSheetId="30">#REF!</definedName>
    <definedName name="\z" localSheetId="28">#REF!</definedName>
    <definedName name="\z" localSheetId="27">#REF!</definedName>
    <definedName name="\z" localSheetId="31">#REF!</definedName>
    <definedName name="\z" localSheetId="26">#REF!</definedName>
    <definedName name="\z" localSheetId="29">#REF!</definedName>
    <definedName name="\z" localSheetId="25">#REF!</definedName>
    <definedName name="\z" localSheetId="24">#REF!</definedName>
    <definedName name="\z" localSheetId="13">#REF!</definedName>
    <definedName name="\z" localSheetId="20">#REF!</definedName>
    <definedName name="\z" localSheetId="18">#REF!</definedName>
    <definedName name="\z" localSheetId="17">#REF!</definedName>
    <definedName name="\z" localSheetId="21">#REF!</definedName>
    <definedName name="\z" localSheetId="16">#REF!</definedName>
    <definedName name="\z" localSheetId="19">#REF!</definedName>
    <definedName name="\z" localSheetId="15">#REF!</definedName>
    <definedName name="\z" localSheetId="14">#REF!</definedName>
    <definedName name="\z" localSheetId="3">#REF!</definedName>
    <definedName name="\z" localSheetId="10">#REF!</definedName>
    <definedName name="\z" localSheetId="8">#REF!</definedName>
    <definedName name="\z" localSheetId="7">#REF!</definedName>
    <definedName name="\z" localSheetId="11">#REF!</definedName>
    <definedName name="\z" localSheetId="6">#REF!</definedName>
    <definedName name="\z" localSheetId="9">#REF!</definedName>
    <definedName name="\z" localSheetId="5">#REF!</definedName>
    <definedName name="\z" localSheetId="4">#REF!</definedName>
    <definedName name="\z" localSheetId="1">#REF!</definedName>
    <definedName name="\z" localSheetId="53">#REF!</definedName>
    <definedName name="\z" localSheetId="43">#REF!</definedName>
    <definedName name="\z" localSheetId="33">#REF!</definedName>
    <definedName name="\z" localSheetId="60">#REF!</definedName>
    <definedName name="\z" localSheetId="50">#REF!</definedName>
    <definedName name="\z" localSheetId="40">#REF!</definedName>
    <definedName name="\z" localSheetId="58">#REF!</definedName>
    <definedName name="\z" localSheetId="48">#REF!</definedName>
    <definedName name="\z" localSheetId="38">#REF!</definedName>
    <definedName name="\z" localSheetId="57">#REF!</definedName>
    <definedName name="\z" localSheetId="47">#REF!</definedName>
    <definedName name="\z" localSheetId="37">#REF!</definedName>
    <definedName name="\z" localSheetId="2">#REF!</definedName>
    <definedName name="\z" localSheetId="22">#REF!</definedName>
    <definedName name="\z" localSheetId="12">#REF!</definedName>
    <definedName name="\z" localSheetId="61">#REF!</definedName>
    <definedName name="\z" localSheetId="51">#REF!</definedName>
    <definedName name="\z" localSheetId="41">#REF!</definedName>
    <definedName name="\z" localSheetId="56">#REF!</definedName>
    <definedName name="\z" localSheetId="46">#REF!</definedName>
    <definedName name="\z" localSheetId="36">#REF!</definedName>
    <definedName name="\z" localSheetId="59">#REF!</definedName>
    <definedName name="\z" localSheetId="49">#REF!</definedName>
    <definedName name="\z" localSheetId="39">#REF!</definedName>
    <definedName name="\z" localSheetId="55">#REF!</definedName>
    <definedName name="\z" localSheetId="45">#REF!</definedName>
    <definedName name="\z" localSheetId="35">#REF!</definedName>
    <definedName name="\z" localSheetId="54">#REF!</definedName>
    <definedName name="\z" localSheetId="44">#REF!</definedName>
    <definedName name="\z" localSheetId="34">#REF!</definedName>
    <definedName name="\z" localSheetId="52">#REF!</definedName>
    <definedName name="\z" localSheetId="42">#REF!</definedName>
    <definedName name="\z" localSheetId="32">#REF!</definedName>
    <definedName name="_C" localSheetId="0">#REF!</definedName>
    <definedName name="_Fill" localSheetId="0" hidden="1">#REF!</definedName>
    <definedName name="_Fill" localSheetId="23" hidden="1">#REF!</definedName>
    <definedName name="_Fill" localSheetId="30" hidden="1">#REF!</definedName>
    <definedName name="_Fill" localSheetId="28" hidden="1">#REF!</definedName>
    <definedName name="_Fill" localSheetId="27" hidden="1">#REF!</definedName>
    <definedName name="_Fill" localSheetId="31" hidden="1">#REF!</definedName>
    <definedName name="_Fill" localSheetId="26" hidden="1">#REF!</definedName>
    <definedName name="_Fill" localSheetId="29" hidden="1">#REF!</definedName>
    <definedName name="_Fill" localSheetId="25" hidden="1">#REF!</definedName>
    <definedName name="_Fill" localSheetId="24" hidden="1">#REF!</definedName>
    <definedName name="_Fill" localSheetId="13" hidden="1">#REF!</definedName>
    <definedName name="_Fill" localSheetId="20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16" hidden="1">#REF!</definedName>
    <definedName name="_Fill" localSheetId="19" hidden="1">#REF!</definedName>
    <definedName name="_Fill" localSheetId="15" hidden="1">#REF!</definedName>
    <definedName name="_Fill" localSheetId="14" hidden="1">#REF!</definedName>
    <definedName name="_Fill" localSheetId="3" hidden="1">#REF!</definedName>
    <definedName name="_Fill" localSheetId="10" hidden="1">#REF!</definedName>
    <definedName name="_Fill" localSheetId="8" hidden="1">#REF!</definedName>
    <definedName name="_Fill" localSheetId="7" hidden="1">#REF!</definedName>
    <definedName name="_Fill" localSheetId="11" hidden="1">#REF!</definedName>
    <definedName name="_Fill" localSheetId="6" hidden="1">#REF!</definedName>
    <definedName name="_Fill" localSheetId="9" hidden="1">#REF!</definedName>
    <definedName name="_Fill" localSheetId="5" hidden="1">#REF!</definedName>
    <definedName name="_Fill" localSheetId="4" hidden="1">#REF!</definedName>
    <definedName name="_Fill" localSheetId="1" hidden="1">#REF!</definedName>
    <definedName name="_Fill" localSheetId="53" hidden="1">#REF!</definedName>
    <definedName name="_Fill" localSheetId="43" hidden="1">#REF!</definedName>
    <definedName name="_Fill" localSheetId="33" hidden="1">#REF!</definedName>
    <definedName name="_Fill" localSheetId="60" hidden="1">#REF!</definedName>
    <definedName name="_Fill" localSheetId="50" hidden="1">#REF!</definedName>
    <definedName name="_Fill" localSheetId="40" hidden="1">#REF!</definedName>
    <definedName name="_Fill" localSheetId="58" hidden="1">#REF!</definedName>
    <definedName name="_Fill" localSheetId="48" hidden="1">#REF!</definedName>
    <definedName name="_Fill" localSheetId="38" hidden="1">#REF!</definedName>
    <definedName name="_Fill" localSheetId="57" hidden="1">#REF!</definedName>
    <definedName name="_Fill" localSheetId="47" hidden="1">#REF!</definedName>
    <definedName name="_Fill" localSheetId="37" hidden="1">#REF!</definedName>
    <definedName name="_Fill" localSheetId="2" hidden="1">#REF!</definedName>
    <definedName name="_Fill" localSheetId="22" hidden="1">#REF!</definedName>
    <definedName name="_Fill" localSheetId="12" hidden="1">#REF!</definedName>
    <definedName name="_Fill" localSheetId="61" hidden="1">#REF!</definedName>
    <definedName name="_Fill" localSheetId="51" hidden="1">#REF!</definedName>
    <definedName name="_Fill" localSheetId="41" hidden="1">#REF!</definedName>
    <definedName name="_Fill" localSheetId="56" hidden="1">#REF!</definedName>
    <definedName name="_Fill" localSheetId="46" hidden="1">#REF!</definedName>
    <definedName name="_Fill" localSheetId="36" hidden="1">#REF!</definedName>
    <definedName name="_Fill" localSheetId="59" hidden="1">#REF!</definedName>
    <definedName name="_Fill" localSheetId="49" hidden="1">#REF!</definedName>
    <definedName name="_Fill" localSheetId="39" hidden="1">#REF!</definedName>
    <definedName name="_Fill" localSheetId="55" hidden="1">#REF!</definedName>
    <definedName name="_Fill" localSheetId="45" hidden="1">#REF!</definedName>
    <definedName name="_Fill" localSheetId="35" hidden="1">#REF!</definedName>
    <definedName name="_Fill" localSheetId="54" hidden="1">#REF!</definedName>
    <definedName name="_Fill" localSheetId="44" hidden="1">#REF!</definedName>
    <definedName name="_Fill" localSheetId="34" hidden="1">#REF!</definedName>
    <definedName name="_Fill" localSheetId="52" hidden="1">#REF!</definedName>
    <definedName name="_Fill" localSheetId="42" hidden="1">#REF!</definedName>
    <definedName name="_Fill" localSheetId="32" hidden="1">#REF!</definedName>
    <definedName name="_Key1" localSheetId="0" hidden="1">#REF!</definedName>
    <definedName name="_Key1" localSheetId="23" hidden="1">#REF!</definedName>
    <definedName name="_Key1" localSheetId="30" hidden="1">#REF!</definedName>
    <definedName name="_Key1" localSheetId="28" hidden="1">#REF!</definedName>
    <definedName name="_Key1" localSheetId="27" hidden="1">#REF!</definedName>
    <definedName name="_Key1" localSheetId="31" hidden="1">#REF!</definedName>
    <definedName name="_Key1" localSheetId="26" hidden="1">#REF!</definedName>
    <definedName name="_Key1" localSheetId="29" hidden="1">#REF!</definedName>
    <definedName name="_Key1" localSheetId="25" hidden="1">#REF!</definedName>
    <definedName name="_Key1" localSheetId="24" hidden="1">#REF!</definedName>
    <definedName name="_Key1" localSheetId="13" hidden="1">#REF!</definedName>
    <definedName name="_Key1" localSheetId="20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16" hidden="1">#REF!</definedName>
    <definedName name="_Key1" localSheetId="19" hidden="1">#REF!</definedName>
    <definedName name="_Key1" localSheetId="15" hidden="1">#REF!</definedName>
    <definedName name="_Key1" localSheetId="14" hidden="1">#REF!</definedName>
    <definedName name="_Key1" localSheetId="3" hidden="1">#REF!</definedName>
    <definedName name="_Key1" localSheetId="10" hidden="1">#REF!</definedName>
    <definedName name="_Key1" localSheetId="8" hidden="1">#REF!</definedName>
    <definedName name="_Key1" localSheetId="7" hidden="1">#REF!</definedName>
    <definedName name="_Key1" localSheetId="11" hidden="1">#REF!</definedName>
    <definedName name="_Key1" localSheetId="6" hidden="1">#REF!</definedName>
    <definedName name="_Key1" localSheetId="9" hidden="1">#REF!</definedName>
    <definedName name="_Key1" localSheetId="5" hidden="1">#REF!</definedName>
    <definedName name="_Key1" localSheetId="4" hidden="1">#REF!</definedName>
    <definedName name="_Key1" localSheetId="1" hidden="1">#REF!</definedName>
    <definedName name="_Key1" localSheetId="53" hidden="1">#REF!</definedName>
    <definedName name="_Key1" localSheetId="43" hidden="1">#REF!</definedName>
    <definedName name="_Key1" localSheetId="33" hidden="1">#REF!</definedName>
    <definedName name="_Key1" localSheetId="60" hidden="1">#REF!</definedName>
    <definedName name="_Key1" localSheetId="50" hidden="1">#REF!</definedName>
    <definedName name="_Key1" localSheetId="40" hidden="1">#REF!</definedName>
    <definedName name="_Key1" localSheetId="58" hidden="1">#REF!</definedName>
    <definedName name="_Key1" localSheetId="48" hidden="1">#REF!</definedName>
    <definedName name="_Key1" localSheetId="38" hidden="1">#REF!</definedName>
    <definedName name="_Key1" localSheetId="57" hidden="1">#REF!</definedName>
    <definedName name="_Key1" localSheetId="47" hidden="1">#REF!</definedName>
    <definedName name="_Key1" localSheetId="37" hidden="1">#REF!</definedName>
    <definedName name="_Key1" localSheetId="2" hidden="1">#REF!</definedName>
    <definedName name="_Key1" localSheetId="22" hidden="1">#REF!</definedName>
    <definedName name="_Key1" localSheetId="12" hidden="1">#REF!</definedName>
    <definedName name="_Key1" localSheetId="61" hidden="1">#REF!</definedName>
    <definedName name="_Key1" localSheetId="51" hidden="1">#REF!</definedName>
    <definedName name="_Key1" localSheetId="41" hidden="1">#REF!</definedName>
    <definedName name="_Key1" localSheetId="56" hidden="1">#REF!</definedName>
    <definedName name="_Key1" localSheetId="46" hidden="1">#REF!</definedName>
    <definedName name="_Key1" localSheetId="36" hidden="1">#REF!</definedName>
    <definedName name="_Key1" localSheetId="59" hidden="1">#REF!</definedName>
    <definedName name="_Key1" localSheetId="49" hidden="1">#REF!</definedName>
    <definedName name="_Key1" localSheetId="39" hidden="1">#REF!</definedName>
    <definedName name="_Key1" localSheetId="55" hidden="1">#REF!</definedName>
    <definedName name="_Key1" localSheetId="45" hidden="1">#REF!</definedName>
    <definedName name="_Key1" localSheetId="35" hidden="1">#REF!</definedName>
    <definedName name="_Key1" localSheetId="54" hidden="1">#REF!</definedName>
    <definedName name="_Key1" localSheetId="44" hidden="1">#REF!</definedName>
    <definedName name="_Key1" localSheetId="34" hidden="1">#REF!</definedName>
    <definedName name="_Key1" localSheetId="52" hidden="1">#REF!</definedName>
    <definedName name="_Key1" localSheetId="42" hidden="1">#REF!</definedName>
    <definedName name="_Key1" localSheetId="32" hidden="1">#REF!</definedName>
    <definedName name="_Order1" hidden="1">255</definedName>
    <definedName name="_Sort" localSheetId="0" hidden="1">#REF!</definedName>
    <definedName name="_Sort" localSheetId="23" hidden="1">#REF!</definedName>
    <definedName name="_Sort" localSheetId="30" hidden="1">#REF!</definedName>
    <definedName name="_Sort" localSheetId="28" hidden="1">#REF!</definedName>
    <definedName name="_Sort" localSheetId="27" hidden="1">#REF!</definedName>
    <definedName name="_Sort" localSheetId="31" hidden="1">#REF!</definedName>
    <definedName name="_Sort" localSheetId="26" hidden="1">#REF!</definedName>
    <definedName name="_Sort" localSheetId="29" hidden="1">#REF!</definedName>
    <definedName name="_Sort" localSheetId="25" hidden="1">#REF!</definedName>
    <definedName name="_Sort" localSheetId="24" hidden="1">#REF!</definedName>
    <definedName name="_Sort" localSheetId="13" hidden="1">#REF!</definedName>
    <definedName name="_Sort" localSheetId="20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16" hidden="1">#REF!</definedName>
    <definedName name="_Sort" localSheetId="19" hidden="1">#REF!</definedName>
    <definedName name="_Sort" localSheetId="15" hidden="1">#REF!</definedName>
    <definedName name="_Sort" localSheetId="14" hidden="1">#REF!</definedName>
    <definedName name="_Sort" localSheetId="3" hidden="1">#REF!</definedName>
    <definedName name="_Sort" localSheetId="10" hidden="1">#REF!</definedName>
    <definedName name="_Sort" localSheetId="8" hidden="1">#REF!</definedName>
    <definedName name="_Sort" localSheetId="7" hidden="1">#REF!</definedName>
    <definedName name="_Sort" localSheetId="11" hidden="1">#REF!</definedName>
    <definedName name="_Sort" localSheetId="6" hidden="1">#REF!</definedName>
    <definedName name="_Sort" localSheetId="9" hidden="1">#REF!</definedName>
    <definedName name="_Sort" localSheetId="5" hidden="1">#REF!</definedName>
    <definedName name="_Sort" localSheetId="4" hidden="1">#REF!</definedName>
    <definedName name="_Sort" localSheetId="1" hidden="1">#REF!</definedName>
    <definedName name="_Sort" localSheetId="53" hidden="1">#REF!</definedName>
    <definedName name="_Sort" localSheetId="43" hidden="1">#REF!</definedName>
    <definedName name="_Sort" localSheetId="33" hidden="1">#REF!</definedName>
    <definedName name="_Sort" localSheetId="60" hidden="1">#REF!</definedName>
    <definedName name="_Sort" localSheetId="50" hidden="1">#REF!</definedName>
    <definedName name="_Sort" localSheetId="40" hidden="1">#REF!</definedName>
    <definedName name="_Sort" localSheetId="58" hidden="1">#REF!</definedName>
    <definedName name="_Sort" localSheetId="48" hidden="1">#REF!</definedName>
    <definedName name="_Sort" localSheetId="38" hidden="1">#REF!</definedName>
    <definedName name="_Sort" localSheetId="57" hidden="1">#REF!</definedName>
    <definedName name="_Sort" localSheetId="47" hidden="1">#REF!</definedName>
    <definedName name="_Sort" localSheetId="37" hidden="1">#REF!</definedName>
    <definedName name="_Sort" localSheetId="2" hidden="1">#REF!</definedName>
    <definedName name="_Sort" localSheetId="22" hidden="1">#REF!</definedName>
    <definedName name="_Sort" localSheetId="12" hidden="1">#REF!</definedName>
    <definedName name="_Sort" localSheetId="61" hidden="1">#REF!</definedName>
    <definedName name="_Sort" localSheetId="51" hidden="1">#REF!</definedName>
    <definedName name="_Sort" localSheetId="41" hidden="1">#REF!</definedName>
    <definedName name="_Sort" localSheetId="56" hidden="1">#REF!</definedName>
    <definedName name="_Sort" localSheetId="46" hidden="1">#REF!</definedName>
    <definedName name="_Sort" localSheetId="36" hidden="1">#REF!</definedName>
    <definedName name="_Sort" localSheetId="59" hidden="1">#REF!</definedName>
    <definedName name="_Sort" localSheetId="49" hidden="1">#REF!</definedName>
    <definedName name="_Sort" localSheetId="39" hidden="1">#REF!</definedName>
    <definedName name="_Sort" localSheetId="55" hidden="1">#REF!</definedName>
    <definedName name="_Sort" localSheetId="45" hidden="1">#REF!</definedName>
    <definedName name="_Sort" localSheetId="35" hidden="1">#REF!</definedName>
    <definedName name="_Sort" localSheetId="54" hidden="1">#REF!</definedName>
    <definedName name="_Sort" localSheetId="44" hidden="1">#REF!</definedName>
    <definedName name="_Sort" localSheetId="34" hidden="1">#REF!</definedName>
    <definedName name="_Sort" localSheetId="52" hidden="1">#REF!</definedName>
    <definedName name="_Sort" localSheetId="42" hidden="1">#REF!</definedName>
    <definedName name="_Sort" localSheetId="3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3">'[1]ipc indice 2'!$L$1:$L$311</definedName>
    <definedName name="ABR._89" localSheetId="30">'[1]ipc indice 2'!$L$1:$L$311</definedName>
    <definedName name="ABR._89" localSheetId="28">'[1]ipc indice 2'!$L$1:$L$311</definedName>
    <definedName name="ABR._89" localSheetId="27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20">'[1]ipc indice 2'!$L$1:$L$311</definedName>
    <definedName name="ABR._89" localSheetId="18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15">'[1]ipc indice 2'!$L$1:$L$311</definedName>
    <definedName name="ABR._89" localSheetId="14">'[1]ipc indice 2'!$L$1:$L$311</definedName>
    <definedName name="ABR._89" localSheetId="3">'[1]ipc indice 2'!$L$1:$L$311</definedName>
    <definedName name="ABR._89" localSheetId="10">'[1]ipc indice 2'!$L$1:$L$311</definedName>
    <definedName name="ABR._89" localSheetId="8">'[1]ipc indice 2'!$L$1:$L$311</definedName>
    <definedName name="ABR._89" localSheetId="7">'[1]ipc indice 2'!$L$1:$L$311</definedName>
    <definedName name="ABR._89" localSheetId="11">'[1]ipc indice 2'!$L$1:$L$311</definedName>
    <definedName name="ABR._89" localSheetId="6">'[1]ipc indice 2'!$L$1:$L$311</definedName>
    <definedName name="ABR._89" localSheetId="9">'[1]ipc indice 2'!$L$1:$L$311</definedName>
    <definedName name="ABR._89" localSheetId="5">'[1]ipc indice 2'!$L$1:$L$311</definedName>
    <definedName name="ABR._89" localSheetId="4">'[1]ipc indice 2'!$L$1:$L$311</definedName>
    <definedName name="ABR._89" localSheetId="1">'[2]ipc indice 2'!$L$1:$L$311</definedName>
    <definedName name="ABR._89" localSheetId="53">'[1]ipc indice 2'!$L$1:$L$311</definedName>
    <definedName name="ABR._89" localSheetId="43">'[1]ipc indice 2'!$L$1:$L$311</definedName>
    <definedName name="ABR._89" localSheetId="33">'[1]ipc indice 2'!$L$1:$L$311</definedName>
    <definedName name="ABR._89" localSheetId="60">'[1]ipc indice 2'!$L$1:$L$311</definedName>
    <definedName name="ABR._89" localSheetId="50">'[1]ipc indice 2'!$L$1:$L$311</definedName>
    <definedName name="ABR._89" localSheetId="40">'[1]ipc indice 2'!$L$1:$L$311</definedName>
    <definedName name="ABR._89" localSheetId="58">'[1]ipc indice 2'!$L$1:$L$311</definedName>
    <definedName name="ABR._89" localSheetId="48">'[1]ipc indice 2'!$L$1:$L$311</definedName>
    <definedName name="ABR._89" localSheetId="38">'[1]ipc indice 2'!$L$1:$L$311</definedName>
    <definedName name="ABR._89" localSheetId="57">'[1]ipc indice 2'!$L$1:$L$311</definedName>
    <definedName name="ABR._89" localSheetId="47">'[1]ipc indice 2'!$L$1:$L$311</definedName>
    <definedName name="ABR._89" localSheetId="37">'[1]ipc indice 2'!$L$1:$L$311</definedName>
    <definedName name="ABR._89" localSheetId="2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61">'[1]ipc indice 2'!$L$1:$L$311</definedName>
    <definedName name="ABR._89" localSheetId="51">'[1]ipc indice 2'!$L$1:$L$311</definedName>
    <definedName name="ABR._89" localSheetId="41">'[1]ipc indice 2'!$L$1:$L$311</definedName>
    <definedName name="ABR._89" localSheetId="56">'[1]ipc indice 2'!$L$1:$L$311</definedName>
    <definedName name="ABR._89" localSheetId="46">'[1]ipc indice 2'!$L$1:$L$311</definedName>
    <definedName name="ABR._89" localSheetId="36">'[1]ipc indice 2'!$L$1:$L$311</definedName>
    <definedName name="ABR._89" localSheetId="59">'[1]ipc indice 2'!$L$1:$L$311</definedName>
    <definedName name="ABR._89" localSheetId="49">'[1]ipc indice 2'!$L$1:$L$311</definedName>
    <definedName name="ABR._89" localSheetId="39">'[1]ipc indice 2'!$L$1:$L$311</definedName>
    <definedName name="ABR._89" localSheetId="55">'[1]ipc indice 2'!$L$1:$L$311</definedName>
    <definedName name="ABR._89" localSheetId="45">'[1]ipc indice 2'!$L$1:$L$311</definedName>
    <definedName name="ABR._89" localSheetId="35">'[1]ipc indice 2'!$L$1:$L$311</definedName>
    <definedName name="ABR._89" localSheetId="54">'[1]ipc indice 2'!$L$1:$L$311</definedName>
    <definedName name="ABR._89" localSheetId="44">'[1]ipc indice 2'!$L$1:$L$311</definedName>
    <definedName name="ABR._89" localSheetId="34">'[1]ipc indice 2'!$L$1:$L$311</definedName>
    <definedName name="ABR._89" localSheetId="52">'[1]ipc indice 2'!$L$1:$L$311</definedName>
    <definedName name="ABR._89" localSheetId="42">'[1]ipc indice 2'!$L$1:$L$311</definedName>
    <definedName name="ABR._89" localSheetId="32">'[1]ipc indice 2'!$L$1:$L$311</definedName>
    <definedName name="AGO._89" localSheetId="0">'[1]ipc indice 2'!$P$1:$P$311</definedName>
    <definedName name="AGO._89" localSheetId="23">'[1]ipc indice 2'!$P$1:$P$311</definedName>
    <definedName name="AGO._89" localSheetId="30">'[1]ipc indice 2'!$P$1:$P$311</definedName>
    <definedName name="AGO._89" localSheetId="28">'[1]ipc indice 2'!$P$1:$P$311</definedName>
    <definedName name="AGO._89" localSheetId="27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20">'[1]ipc indice 2'!$P$1:$P$311</definedName>
    <definedName name="AGO._89" localSheetId="18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15">'[1]ipc indice 2'!$P$1:$P$311</definedName>
    <definedName name="AGO._89" localSheetId="14">'[1]ipc indice 2'!$P$1:$P$311</definedName>
    <definedName name="AGO._89" localSheetId="3">'[1]ipc indice 2'!$P$1:$P$311</definedName>
    <definedName name="AGO._89" localSheetId="10">'[1]ipc indice 2'!$P$1:$P$311</definedName>
    <definedName name="AGO._89" localSheetId="8">'[1]ipc indice 2'!$P$1:$P$311</definedName>
    <definedName name="AGO._89" localSheetId="7">'[1]ipc indice 2'!$P$1:$P$311</definedName>
    <definedName name="AGO._89" localSheetId="11">'[1]ipc indice 2'!$P$1:$P$311</definedName>
    <definedName name="AGO._89" localSheetId="6">'[1]ipc indice 2'!$P$1:$P$311</definedName>
    <definedName name="AGO._89" localSheetId="9">'[1]ipc indice 2'!$P$1:$P$311</definedName>
    <definedName name="AGO._89" localSheetId="5">'[1]ipc indice 2'!$P$1:$P$311</definedName>
    <definedName name="AGO._89" localSheetId="4">'[1]ipc indice 2'!$P$1:$P$311</definedName>
    <definedName name="AGO._89" localSheetId="1">'[2]ipc indice 2'!$P$1:$P$311</definedName>
    <definedName name="AGO._89" localSheetId="53">'[1]ipc indice 2'!$P$1:$P$311</definedName>
    <definedName name="AGO._89" localSheetId="43">'[1]ipc indice 2'!$P$1:$P$311</definedName>
    <definedName name="AGO._89" localSheetId="33">'[1]ipc indice 2'!$P$1:$P$311</definedName>
    <definedName name="AGO._89" localSheetId="60">'[1]ipc indice 2'!$P$1:$P$311</definedName>
    <definedName name="AGO._89" localSheetId="50">'[1]ipc indice 2'!$P$1:$P$311</definedName>
    <definedName name="AGO._89" localSheetId="40">'[1]ipc indice 2'!$P$1:$P$311</definedName>
    <definedName name="AGO._89" localSheetId="58">'[1]ipc indice 2'!$P$1:$P$311</definedName>
    <definedName name="AGO._89" localSheetId="48">'[1]ipc indice 2'!$P$1:$P$311</definedName>
    <definedName name="AGO._89" localSheetId="38">'[1]ipc indice 2'!$P$1:$P$311</definedName>
    <definedName name="AGO._89" localSheetId="57">'[1]ipc indice 2'!$P$1:$P$311</definedName>
    <definedName name="AGO._89" localSheetId="47">'[1]ipc indice 2'!$P$1:$P$311</definedName>
    <definedName name="AGO._89" localSheetId="37">'[1]ipc indice 2'!$P$1:$P$311</definedName>
    <definedName name="AGO._89" localSheetId="2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61">'[1]ipc indice 2'!$P$1:$P$311</definedName>
    <definedName name="AGO._89" localSheetId="51">'[1]ipc indice 2'!$P$1:$P$311</definedName>
    <definedName name="AGO._89" localSheetId="41">'[1]ipc indice 2'!$P$1:$P$311</definedName>
    <definedName name="AGO._89" localSheetId="56">'[1]ipc indice 2'!$P$1:$P$311</definedName>
    <definedName name="AGO._89" localSheetId="46">'[1]ipc indice 2'!$P$1:$P$311</definedName>
    <definedName name="AGO._89" localSheetId="36">'[1]ipc indice 2'!$P$1:$P$311</definedName>
    <definedName name="AGO._89" localSheetId="59">'[1]ipc indice 2'!$P$1:$P$311</definedName>
    <definedName name="AGO._89" localSheetId="49">'[1]ipc indice 2'!$P$1:$P$311</definedName>
    <definedName name="AGO._89" localSheetId="39">'[1]ipc indice 2'!$P$1:$P$311</definedName>
    <definedName name="AGO._89" localSheetId="55">'[1]ipc indice 2'!$P$1:$P$311</definedName>
    <definedName name="AGO._89" localSheetId="45">'[1]ipc indice 2'!$P$1:$P$311</definedName>
    <definedName name="AGO._89" localSheetId="35">'[1]ipc indice 2'!$P$1:$P$311</definedName>
    <definedName name="AGO._89" localSheetId="54">'[1]ipc indice 2'!$P$1:$P$311</definedName>
    <definedName name="AGO._89" localSheetId="44">'[1]ipc indice 2'!$P$1:$P$311</definedName>
    <definedName name="AGO._89" localSheetId="34">'[1]ipc indice 2'!$P$1:$P$311</definedName>
    <definedName name="AGO._89" localSheetId="52">'[1]ipc indice 2'!$P$1:$P$311</definedName>
    <definedName name="AGO._89" localSheetId="42">'[1]ipc indice 2'!$P$1:$P$311</definedName>
    <definedName name="AGO._89" localSheetId="32">'[1]ipc indice 2'!$P$1:$P$311</definedName>
    <definedName name="AÑO" localSheetId="0">#REF!</definedName>
    <definedName name="_xlnm.Print_Area" localSheetId="0">Índice!$A$1:$T$50</definedName>
    <definedName name="_xlnm.Print_Area" localSheetId="23">'Ingresos altos alimentos'!$A$1:$L$51</definedName>
    <definedName name="_xlnm.Print_Area" localSheetId="30">'Ingresos altos comunicacion'!$A$1:$L$51</definedName>
    <definedName name="_xlnm.Print_Area" localSheetId="28">'Ingresos altos diversion'!$A$1:$L$51</definedName>
    <definedName name="_xlnm.Print_Area" localSheetId="27">'Ingresos altos educacion'!$A$1:$L$51</definedName>
    <definedName name="_xlnm.Print_Area" localSheetId="31">'Ingresos altos otros gastos'!$A$1:$L$51</definedName>
    <definedName name="_xlnm.Print_Area" localSheetId="26">'Ingresos altos salud'!$A$1:$L$51</definedName>
    <definedName name="_xlnm.Print_Area" localSheetId="29">'Ingresos altos transporte'!$A$1:$L$51</definedName>
    <definedName name="_xlnm.Print_Area" localSheetId="25">'Ingresos altos vestuario'!$A$1:$L$51</definedName>
    <definedName name="_xlnm.Print_Area" localSheetId="24">'Ingresos altos vivienda'!$A$1:$L$51</definedName>
    <definedName name="_xlnm.Print_Area" localSheetId="13">'Ingresos bajos alimentos'!$A$1:$L$51</definedName>
    <definedName name="_xlnm.Print_Area" localSheetId="20">'Ingresos bajos comunicaciones'!$A$1:$L$51</definedName>
    <definedName name="_xlnm.Print_Area" localSheetId="18">'Ingresos bajos diversión'!$A$1:$L$51</definedName>
    <definedName name="_xlnm.Print_Area" localSheetId="17">'Ingresos bajos educación'!$A$1:$L$51</definedName>
    <definedName name="_xlnm.Print_Area" localSheetId="21">'Ingresos bajos otros gastos'!$A$1:$L$51</definedName>
    <definedName name="_xlnm.Print_Area" localSheetId="16">'Ingresos bajos salud'!$A$1:$L$51</definedName>
    <definedName name="_xlnm.Print_Area" localSheetId="19">'Ingresos bajos transporte'!$A$1:$L$51</definedName>
    <definedName name="_xlnm.Print_Area" localSheetId="15">'Ingresos bajos vestuario'!$A$1:$L$51</definedName>
    <definedName name="_xlnm.Print_Area" localSheetId="14">'Ingresos bajos vivienda'!$A$1:$L$51</definedName>
    <definedName name="_xlnm.Print_Area" localSheetId="3">'Ingresos promedios alimentos'!$A$1:$L$51</definedName>
    <definedName name="_xlnm.Print_Area" localSheetId="10">'Ingresos promedios comunicación'!$A$1:$L$51</definedName>
    <definedName name="_xlnm.Print_Area" localSheetId="8">'Ingresos promedios diversión'!$A$1:$L$51</definedName>
    <definedName name="_xlnm.Print_Area" localSheetId="7">'Ingresos promedios educación'!$A$1:$L$51</definedName>
    <definedName name="_xlnm.Print_Area" localSheetId="11">'Ingresos promedios otros gastos'!$A$1:$L$51</definedName>
    <definedName name="_xlnm.Print_Area" localSheetId="6">'Ingresos promedios salud'!$A$1:$L$51</definedName>
    <definedName name="_xlnm.Print_Area" localSheetId="9">'Ingresos promedios transporte'!$A$1:$L$51</definedName>
    <definedName name="_xlnm.Print_Area" localSheetId="5">'Ingresos promedios vestuario'!$A$1:$L$51</definedName>
    <definedName name="_xlnm.Print_Area" localSheetId="4">'Ingresos promedios vivienda'!$A$1:$L$51</definedName>
    <definedName name="_xlnm.Print_Area" localSheetId="1">'IPC (%)'!$A$1:$J$34</definedName>
    <definedName name="_xlnm.Print_Area" localSheetId="53">'IPC alimentos ing altos'!$A$1:$L$51</definedName>
    <definedName name="_xlnm.Print_Area" localSheetId="43">'IPC alimentos ing bajos'!$A$1:$L$51</definedName>
    <definedName name="_xlnm.Print_Area" localSheetId="33">'IPC alimentos ing promedios'!$A$1:$L$51</definedName>
    <definedName name="_xlnm.Print_Area" localSheetId="60">'IPC comunicacióne ing altos'!$A$1:$L$51</definedName>
    <definedName name="_xlnm.Print_Area" localSheetId="50">'IPC comunicacióne ing bajos'!$A$1:$L$51</definedName>
    <definedName name="_xlnm.Print_Area" localSheetId="40">'IPC comunicacióne ing promedios'!$A$1:$L$51</definedName>
    <definedName name="_xlnm.Print_Area" localSheetId="58">'IPC diversión ing altos'!$A$1:$L$51</definedName>
    <definedName name="_xlnm.Print_Area" localSheetId="48">'IPC diversión ing bajos'!$A$1:$L$51</definedName>
    <definedName name="_xlnm.Print_Area" localSheetId="38">'IPC diversión ing promedios'!$A$1:$L$51</definedName>
    <definedName name="_xlnm.Print_Area" localSheetId="57">'IPC educación ing altos'!$A$1:$L$51</definedName>
    <definedName name="_xlnm.Print_Area" localSheetId="47">'IPC educación ing bajos'!$A$1:$L$51</definedName>
    <definedName name="_xlnm.Print_Area" localSheetId="37">'IPC educación ing promedios'!$A$1:$L$51</definedName>
    <definedName name="_xlnm.Print_Area" localSheetId="2">'IPC ingreso promedio'!$A$1:$L$51</definedName>
    <definedName name="_xlnm.Print_Area" localSheetId="22">'IPC ingresos altos'!$A$1:$L$51</definedName>
    <definedName name="_xlnm.Print_Area" localSheetId="12">'IPC ingresos bajos'!$A$1:$L$51</definedName>
    <definedName name="_xlnm.Print_Area" localSheetId="61">'IPC otros gastos ing altos'!$A$1:$L$51</definedName>
    <definedName name="_xlnm.Print_Area" localSheetId="51">'IPC otros gastos ing bajos'!$A$1:$L$51</definedName>
    <definedName name="_xlnm.Print_Area" localSheetId="41">'IPC otros gastos ing promedios'!$A$1:$L$51</definedName>
    <definedName name="_xlnm.Print_Area" localSheetId="56">'IPC salud ing altos'!$A$1:$L$51</definedName>
    <definedName name="_xlnm.Print_Area" localSheetId="46">'IPC salud ing bajos'!$A$1:$L$51</definedName>
    <definedName name="_xlnm.Print_Area" localSheetId="36">'IPC salud ing promedios'!$A$1:$L$51</definedName>
    <definedName name="_xlnm.Print_Area" localSheetId="59">'IPC transporte ing altos'!$A$1:$L$51</definedName>
    <definedName name="_xlnm.Print_Area" localSheetId="49">'IPC transporte ing bajos'!$A$1:$L$51</definedName>
    <definedName name="_xlnm.Print_Area" localSheetId="39">'IPC transporte ing promedios'!$A$1:$L$51</definedName>
    <definedName name="_xlnm.Print_Area" localSheetId="55">'IPC vestuario ing altos'!$A$1:$L$51</definedName>
    <definedName name="_xlnm.Print_Area" localSheetId="45">'IPC vestuario ing bajos'!$A$1:$L$51</definedName>
    <definedName name="_xlnm.Print_Area" localSheetId="35">'IPC vestuario ing promedios'!$A$1:$L$51</definedName>
    <definedName name="_xlnm.Print_Area" localSheetId="54">'IPC vivienda ing altos'!$A$1:$L$51</definedName>
    <definedName name="_xlnm.Print_Area" localSheetId="44">'IPC vivienda ing bajos'!$A$1:$L$51</definedName>
    <definedName name="_xlnm.Print_Area" localSheetId="34">'IPC vivienda ing promedios'!$A$1:$L$51</definedName>
    <definedName name="_xlnm.Print_Area" localSheetId="52">'IPC x grupo  ing altos'!$A$1:$I$51</definedName>
    <definedName name="_xlnm.Print_Area" localSheetId="42">'IPC x grupo  ing bajos'!$A$1:$I$51</definedName>
    <definedName name="_xlnm.Print_Area" localSheetId="32">'IPC x grupo ing promedio'!$A$1:$I$51</definedName>
    <definedName name="BASE" localSheetId="0">#REF!</definedName>
    <definedName name="_xlnm.Database" localSheetId="0">[3]BASE!#REF!</definedName>
    <definedName name="_xlnm.Database" localSheetId="23">[3]BASE!#REF!</definedName>
    <definedName name="_xlnm.Database" localSheetId="30">[3]BASE!#REF!</definedName>
    <definedName name="_xlnm.Database" localSheetId="28">[3]BASE!#REF!</definedName>
    <definedName name="_xlnm.Database" localSheetId="27">[3]BASE!#REF!</definedName>
    <definedName name="_xlnm.Database" localSheetId="31">[3]BASE!#REF!</definedName>
    <definedName name="_xlnm.Database" localSheetId="26">[3]BASE!#REF!</definedName>
    <definedName name="_xlnm.Database" localSheetId="29">[3]BASE!#REF!</definedName>
    <definedName name="_xlnm.Database" localSheetId="25">[3]BASE!#REF!</definedName>
    <definedName name="_xlnm.Database" localSheetId="24">[3]BASE!#REF!</definedName>
    <definedName name="_xlnm.Database" localSheetId="13">[3]BASE!#REF!</definedName>
    <definedName name="_xlnm.Database" localSheetId="20">[3]BASE!#REF!</definedName>
    <definedName name="_xlnm.Database" localSheetId="18">[3]BASE!#REF!</definedName>
    <definedName name="_xlnm.Database" localSheetId="17">[3]BASE!#REF!</definedName>
    <definedName name="_xlnm.Database" localSheetId="21">[3]BASE!#REF!</definedName>
    <definedName name="_xlnm.Database" localSheetId="16">[3]BASE!#REF!</definedName>
    <definedName name="_xlnm.Database" localSheetId="19">[3]BASE!#REF!</definedName>
    <definedName name="_xlnm.Database" localSheetId="15">[3]BASE!#REF!</definedName>
    <definedName name="_xlnm.Database" localSheetId="14">[3]BASE!#REF!</definedName>
    <definedName name="_xlnm.Database" localSheetId="3">[3]BASE!#REF!</definedName>
    <definedName name="_xlnm.Database" localSheetId="10">[3]BASE!#REF!</definedName>
    <definedName name="_xlnm.Database" localSheetId="8">[3]BASE!#REF!</definedName>
    <definedName name="_xlnm.Database" localSheetId="7">[3]BASE!#REF!</definedName>
    <definedName name="_xlnm.Database" localSheetId="11">[3]BASE!#REF!</definedName>
    <definedName name="_xlnm.Database" localSheetId="6">[3]BASE!#REF!</definedName>
    <definedName name="_xlnm.Database" localSheetId="9">[3]BASE!#REF!</definedName>
    <definedName name="_xlnm.Database" localSheetId="5">[3]BASE!#REF!</definedName>
    <definedName name="_xlnm.Database" localSheetId="4">[3]BASE!#REF!</definedName>
    <definedName name="_xlnm.Database" localSheetId="1">[4]BASE!#REF!</definedName>
    <definedName name="_xlnm.Database" localSheetId="53">[3]BASE!#REF!</definedName>
    <definedName name="_xlnm.Database" localSheetId="43">[3]BASE!#REF!</definedName>
    <definedName name="_xlnm.Database" localSheetId="33">[3]BASE!#REF!</definedName>
    <definedName name="_xlnm.Database" localSheetId="60">[3]BASE!#REF!</definedName>
    <definedName name="_xlnm.Database" localSheetId="50">[3]BASE!#REF!</definedName>
    <definedName name="_xlnm.Database" localSheetId="40">[3]BASE!#REF!</definedName>
    <definedName name="_xlnm.Database" localSheetId="58">[3]BASE!#REF!</definedName>
    <definedName name="_xlnm.Database" localSheetId="48">[3]BASE!#REF!</definedName>
    <definedName name="_xlnm.Database" localSheetId="38">[3]BASE!#REF!</definedName>
    <definedName name="_xlnm.Database" localSheetId="57">[3]BASE!#REF!</definedName>
    <definedName name="_xlnm.Database" localSheetId="47">[3]BASE!#REF!</definedName>
    <definedName name="_xlnm.Database" localSheetId="37">[3]BASE!#REF!</definedName>
    <definedName name="_xlnm.Database" localSheetId="2">[3]BASE!#REF!</definedName>
    <definedName name="_xlnm.Database" localSheetId="22">[3]BASE!#REF!</definedName>
    <definedName name="_xlnm.Database" localSheetId="12">[3]BASE!#REF!</definedName>
    <definedName name="_xlnm.Database" localSheetId="61">[3]BASE!#REF!</definedName>
    <definedName name="_xlnm.Database" localSheetId="51">[3]BASE!#REF!</definedName>
    <definedName name="_xlnm.Database" localSheetId="41">[3]BASE!#REF!</definedName>
    <definedName name="_xlnm.Database" localSheetId="56">[3]BASE!#REF!</definedName>
    <definedName name="_xlnm.Database" localSheetId="46">[3]BASE!#REF!</definedName>
    <definedName name="_xlnm.Database" localSheetId="36">[3]BASE!#REF!</definedName>
    <definedName name="_xlnm.Database" localSheetId="59">[3]BASE!#REF!</definedName>
    <definedName name="_xlnm.Database" localSheetId="49">[3]BASE!#REF!</definedName>
    <definedName name="_xlnm.Database" localSheetId="39">[3]BASE!#REF!</definedName>
    <definedName name="_xlnm.Database" localSheetId="55">[3]BASE!#REF!</definedName>
    <definedName name="_xlnm.Database" localSheetId="45">[3]BASE!#REF!</definedName>
    <definedName name="_xlnm.Database" localSheetId="35">[3]BASE!#REF!</definedName>
    <definedName name="_xlnm.Database" localSheetId="54">[3]BASE!#REF!</definedName>
    <definedName name="_xlnm.Database" localSheetId="44">[3]BASE!#REF!</definedName>
    <definedName name="_xlnm.Database" localSheetId="34">[3]BASE!#REF!</definedName>
    <definedName name="_xlnm.Database" localSheetId="52">[3]BASE!#REF!</definedName>
    <definedName name="_xlnm.Database" localSheetId="42">[3]BASE!#REF!</definedName>
    <definedName name="_xlnm.Database" localSheetId="32">[3]BASE!#REF!</definedName>
    <definedName name="_xlnm.Database">[5]BASE!#REF!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8" localSheetId="23">'[1]ipc indice 2'!$H$1:$H$311</definedName>
    <definedName name="DIC._88" localSheetId="30">'[1]ipc indice 2'!$H$1:$H$311</definedName>
    <definedName name="DIC._88" localSheetId="28">'[1]ipc indice 2'!$H$1:$H$311</definedName>
    <definedName name="DIC._88" localSheetId="27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20">'[1]ipc indice 2'!$H$1:$H$311</definedName>
    <definedName name="DIC._88" localSheetId="18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15">'[1]ipc indice 2'!$H$1:$H$311</definedName>
    <definedName name="DIC._88" localSheetId="14">'[1]ipc indice 2'!$H$1:$H$311</definedName>
    <definedName name="DIC._88" localSheetId="3">'[1]ipc indice 2'!$H$1:$H$311</definedName>
    <definedName name="DIC._88" localSheetId="10">'[1]ipc indice 2'!$H$1:$H$311</definedName>
    <definedName name="DIC._88" localSheetId="8">'[1]ipc indice 2'!$H$1:$H$311</definedName>
    <definedName name="DIC._88" localSheetId="7">'[1]ipc indice 2'!$H$1:$H$311</definedName>
    <definedName name="DIC._88" localSheetId="11">'[1]ipc indice 2'!$H$1:$H$311</definedName>
    <definedName name="DIC._88" localSheetId="6">'[1]ipc indice 2'!$H$1:$H$311</definedName>
    <definedName name="DIC._88" localSheetId="9">'[1]ipc indice 2'!$H$1:$H$311</definedName>
    <definedName name="DIC._88" localSheetId="5">'[1]ipc indice 2'!$H$1:$H$311</definedName>
    <definedName name="DIC._88" localSheetId="4">'[1]ipc indice 2'!$H$1:$H$311</definedName>
    <definedName name="DIC._88" localSheetId="1">'[2]ipc indice 2'!$H$1:$H$311</definedName>
    <definedName name="DIC._88" localSheetId="53">'[1]ipc indice 2'!$H$1:$H$311</definedName>
    <definedName name="DIC._88" localSheetId="43">'[1]ipc indice 2'!$H$1:$H$311</definedName>
    <definedName name="DIC._88" localSheetId="33">'[1]ipc indice 2'!$H$1:$H$311</definedName>
    <definedName name="DIC._88" localSheetId="60">'[1]ipc indice 2'!$H$1:$H$311</definedName>
    <definedName name="DIC._88" localSheetId="50">'[1]ipc indice 2'!$H$1:$H$311</definedName>
    <definedName name="DIC._88" localSheetId="40">'[1]ipc indice 2'!$H$1:$H$311</definedName>
    <definedName name="DIC._88" localSheetId="58">'[1]ipc indice 2'!$H$1:$H$311</definedName>
    <definedName name="DIC._88" localSheetId="48">'[1]ipc indice 2'!$H$1:$H$311</definedName>
    <definedName name="DIC._88" localSheetId="38">'[1]ipc indice 2'!$H$1:$H$311</definedName>
    <definedName name="DIC._88" localSheetId="57">'[1]ipc indice 2'!$H$1:$H$311</definedName>
    <definedName name="DIC._88" localSheetId="47">'[1]ipc indice 2'!$H$1:$H$311</definedName>
    <definedName name="DIC._88" localSheetId="37">'[1]ipc indice 2'!$H$1:$H$311</definedName>
    <definedName name="DIC._88" localSheetId="2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61">'[1]ipc indice 2'!$H$1:$H$311</definedName>
    <definedName name="DIC._88" localSheetId="51">'[1]ipc indice 2'!$H$1:$H$311</definedName>
    <definedName name="DIC._88" localSheetId="41">'[1]ipc indice 2'!$H$1:$H$311</definedName>
    <definedName name="DIC._88" localSheetId="56">'[1]ipc indice 2'!$H$1:$H$311</definedName>
    <definedName name="DIC._88" localSheetId="46">'[1]ipc indice 2'!$H$1:$H$311</definedName>
    <definedName name="DIC._88" localSheetId="36">'[1]ipc indice 2'!$H$1:$H$311</definedName>
    <definedName name="DIC._88" localSheetId="59">'[1]ipc indice 2'!$H$1:$H$311</definedName>
    <definedName name="DIC._88" localSheetId="49">'[1]ipc indice 2'!$H$1:$H$311</definedName>
    <definedName name="DIC._88" localSheetId="39">'[1]ipc indice 2'!$H$1:$H$311</definedName>
    <definedName name="DIC._88" localSheetId="55">'[1]ipc indice 2'!$H$1:$H$311</definedName>
    <definedName name="DIC._88" localSheetId="45">'[1]ipc indice 2'!$H$1:$H$311</definedName>
    <definedName name="DIC._88" localSheetId="35">'[1]ipc indice 2'!$H$1:$H$311</definedName>
    <definedName name="DIC._88" localSheetId="54">'[1]ipc indice 2'!$H$1:$H$311</definedName>
    <definedName name="DIC._88" localSheetId="44">'[1]ipc indice 2'!$H$1:$H$311</definedName>
    <definedName name="DIC._88" localSheetId="34">'[1]ipc indice 2'!$H$1:$H$311</definedName>
    <definedName name="DIC._88" localSheetId="52">'[1]ipc indice 2'!$H$1:$H$311</definedName>
    <definedName name="DIC._88" localSheetId="42">'[1]ipc indice 2'!$H$1:$H$311</definedName>
    <definedName name="DIC._88" localSheetId="32">'[1]ipc indice 2'!$H$1:$H$311</definedName>
    <definedName name="DIC._89" localSheetId="0">'[1]ipc indice 2'!$T$1:$T$311</definedName>
    <definedName name="DIC._89" localSheetId="23">'[1]ipc indice 2'!$T$1:$T$311</definedName>
    <definedName name="DIC._89" localSheetId="30">'[1]ipc indice 2'!$T$1:$T$311</definedName>
    <definedName name="DIC._89" localSheetId="28">'[1]ipc indice 2'!$T$1:$T$311</definedName>
    <definedName name="DIC._89" localSheetId="27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20">'[1]ipc indice 2'!$T$1:$T$311</definedName>
    <definedName name="DIC._89" localSheetId="18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15">'[1]ipc indice 2'!$T$1:$T$311</definedName>
    <definedName name="DIC._89" localSheetId="14">'[1]ipc indice 2'!$T$1:$T$311</definedName>
    <definedName name="DIC._89" localSheetId="3">'[1]ipc indice 2'!$T$1:$T$311</definedName>
    <definedName name="DIC._89" localSheetId="10">'[1]ipc indice 2'!$T$1:$T$311</definedName>
    <definedName name="DIC._89" localSheetId="8">'[1]ipc indice 2'!$T$1:$T$311</definedName>
    <definedName name="DIC._89" localSheetId="7">'[1]ipc indice 2'!$T$1:$T$311</definedName>
    <definedName name="DIC._89" localSheetId="11">'[1]ipc indice 2'!$T$1:$T$311</definedName>
    <definedName name="DIC._89" localSheetId="6">'[1]ipc indice 2'!$T$1:$T$311</definedName>
    <definedName name="DIC._89" localSheetId="9">'[1]ipc indice 2'!$T$1:$T$311</definedName>
    <definedName name="DIC._89" localSheetId="5">'[1]ipc indice 2'!$T$1:$T$311</definedName>
    <definedName name="DIC._89" localSheetId="4">'[1]ipc indice 2'!$T$1:$T$311</definedName>
    <definedName name="DIC._89" localSheetId="1">'[2]ipc indice 2'!$T$1:$T$311</definedName>
    <definedName name="DIC._89" localSheetId="53">'[1]ipc indice 2'!$T$1:$T$311</definedName>
    <definedName name="DIC._89" localSheetId="43">'[1]ipc indice 2'!$T$1:$T$311</definedName>
    <definedName name="DIC._89" localSheetId="33">'[1]ipc indice 2'!$T$1:$T$311</definedName>
    <definedName name="DIC._89" localSheetId="60">'[1]ipc indice 2'!$T$1:$T$311</definedName>
    <definedName name="DIC._89" localSheetId="50">'[1]ipc indice 2'!$T$1:$T$311</definedName>
    <definedName name="DIC._89" localSheetId="40">'[1]ipc indice 2'!$T$1:$T$311</definedName>
    <definedName name="DIC._89" localSheetId="58">'[1]ipc indice 2'!$T$1:$T$311</definedName>
    <definedName name="DIC._89" localSheetId="48">'[1]ipc indice 2'!$T$1:$T$311</definedName>
    <definedName name="DIC._89" localSheetId="38">'[1]ipc indice 2'!$T$1:$T$311</definedName>
    <definedName name="DIC._89" localSheetId="57">'[1]ipc indice 2'!$T$1:$T$311</definedName>
    <definedName name="DIC._89" localSheetId="47">'[1]ipc indice 2'!$T$1:$T$311</definedName>
    <definedName name="DIC._89" localSheetId="37">'[1]ipc indice 2'!$T$1:$T$311</definedName>
    <definedName name="DIC._89" localSheetId="2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61">'[1]ipc indice 2'!$T$1:$T$311</definedName>
    <definedName name="DIC._89" localSheetId="51">'[1]ipc indice 2'!$T$1:$T$311</definedName>
    <definedName name="DIC._89" localSheetId="41">'[1]ipc indice 2'!$T$1:$T$311</definedName>
    <definedName name="DIC._89" localSheetId="56">'[1]ipc indice 2'!$T$1:$T$311</definedName>
    <definedName name="DIC._89" localSheetId="46">'[1]ipc indice 2'!$T$1:$T$311</definedName>
    <definedName name="DIC._89" localSheetId="36">'[1]ipc indice 2'!$T$1:$T$311</definedName>
    <definedName name="DIC._89" localSheetId="59">'[1]ipc indice 2'!$T$1:$T$311</definedName>
    <definedName name="DIC._89" localSheetId="49">'[1]ipc indice 2'!$T$1:$T$311</definedName>
    <definedName name="DIC._89" localSheetId="39">'[1]ipc indice 2'!$T$1:$T$311</definedName>
    <definedName name="DIC._89" localSheetId="55">'[1]ipc indice 2'!$T$1:$T$311</definedName>
    <definedName name="DIC._89" localSheetId="45">'[1]ipc indice 2'!$T$1:$T$311</definedName>
    <definedName name="DIC._89" localSheetId="35">'[1]ipc indice 2'!$T$1:$T$311</definedName>
    <definedName name="DIC._89" localSheetId="54">'[1]ipc indice 2'!$T$1:$T$311</definedName>
    <definedName name="DIC._89" localSheetId="44">'[1]ipc indice 2'!$T$1:$T$311</definedName>
    <definedName name="DIC._89" localSheetId="34">'[1]ipc indice 2'!$T$1:$T$311</definedName>
    <definedName name="DIC._89" localSheetId="52">'[1]ipc indice 2'!$T$1:$T$311</definedName>
    <definedName name="DIC._89" localSheetId="42">'[1]ipc indice 2'!$T$1:$T$311</definedName>
    <definedName name="DIC._89" localSheetId="32">'[1]ipc indice 2'!$T$1:$T$311</definedName>
    <definedName name="ENE._89" localSheetId="0">'[1]ipc indice 2'!$I$1:$I$311</definedName>
    <definedName name="ENE._89" localSheetId="23">'[1]ipc indice 2'!$I$1:$I$311</definedName>
    <definedName name="ENE._89" localSheetId="30">'[1]ipc indice 2'!$I$1:$I$311</definedName>
    <definedName name="ENE._89" localSheetId="28">'[1]ipc indice 2'!$I$1:$I$311</definedName>
    <definedName name="ENE._89" localSheetId="27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20">'[1]ipc indice 2'!$I$1:$I$311</definedName>
    <definedName name="ENE._89" localSheetId="18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15">'[1]ipc indice 2'!$I$1:$I$311</definedName>
    <definedName name="ENE._89" localSheetId="14">'[1]ipc indice 2'!$I$1:$I$311</definedName>
    <definedName name="ENE._89" localSheetId="3">'[1]ipc indice 2'!$I$1:$I$311</definedName>
    <definedName name="ENE._89" localSheetId="10">'[1]ipc indice 2'!$I$1:$I$311</definedName>
    <definedName name="ENE._89" localSheetId="8">'[1]ipc indice 2'!$I$1:$I$311</definedName>
    <definedName name="ENE._89" localSheetId="7">'[1]ipc indice 2'!$I$1:$I$311</definedName>
    <definedName name="ENE._89" localSheetId="11">'[1]ipc indice 2'!$I$1:$I$311</definedName>
    <definedName name="ENE._89" localSheetId="6">'[1]ipc indice 2'!$I$1:$I$311</definedName>
    <definedName name="ENE._89" localSheetId="9">'[1]ipc indice 2'!$I$1:$I$311</definedName>
    <definedName name="ENE._89" localSheetId="5">'[1]ipc indice 2'!$I$1:$I$311</definedName>
    <definedName name="ENE._89" localSheetId="4">'[1]ipc indice 2'!$I$1:$I$311</definedName>
    <definedName name="ENE._89" localSheetId="1">'[2]ipc indice 2'!$I$1:$I$311</definedName>
    <definedName name="ENE._89" localSheetId="53">'[1]ipc indice 2'!$I$1:$I$311</definedName>
    <definedName name="ENE._89" localSheetId="43">'[1]ipc indice 2'!$I$1:$I$311</definedName>
    <definedName name="ENE._89" localSheetId="33">'[1]ipc indice 2'!$I$1:$I$311</definedName>
    <definedName name="ENE._89" localSheetId="60">'[1]ipc indice 2'!$I$1:$I$311</definedName>
    <definedName name="ENE._89" localSheetId="50">'[1]ipc indice 2'!$I$1:$I$311</definedName>
    <definedName name="ENE._89" localSheetId="40">'[1]ipc indice 2'!$I$1:$I$311</definedName>
    <definedName name="ENE._89" localSheetId="58">'[1]ipc indice 2'!$I$1:$I$311</definedName>
    <definedName name="ENE._89" localSheetId="48">'[1]ipc indice 2'!$I$1:$I$311</definedName>
    <definedName name="ENE._89" localSheetId="38">'[1]ipc indice 2'!$I$1:$I$311</definedName>
    <definedName name="ENE._89" localSheetId="57">'[1]ipc indice 2'!$I$1:$I$311</definedName>
    <definedName name="ENE._89" localSheetId="47">'[1]ipc indice 2'!$I$1:$I$311</definedName>
    <definedName name="ENE._89" localSheetId="37">'[1]ipc indice 2'!$I$1:$I$311</definedName>
    <definedName name="ENE._89" localSheetId="2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61">'[1]ipc indice 2'!$I$1:$I$311</definedName>
    <definedName name="ENE._89" localSheetId="51">'[1]ipc indice 2'!$I$1:$I$311</definedName>
    <definedName name="ENE._89" localSheetId="41">'[1]ipc indice 2'!$I$1:$I$311</definedName>
    <definedName name="ENE._89" localSheetId="56">'[1]ipc indice 2'!$I$1:$I$311</definedName>
    <definedName name="ENE._89" localSheetId="46">'[1]ipc indice 2'!$I$1:$I$311</definedName>
    <definedName name="ENE._89" localSheetId="36">'[1]ipc indice 2'!$I$1:$I$311</definedName>
    <definedName name="ENE._89" localSheetId="59">'[1]ipc indice 2'!$I$1:$I$311</definedName>
    <definedName name="ENE._89" localSheetId="49">'[1]ipc indice 2'!$I$1:$I$311</definedName>
    <definedName name="ENE._89" localSheetId="39">'[1]ipc indice 2'!$I$1:$I$311</definedName>
    <definedName name="ENE._89" localSheetId="55">'[1]ipc indice 2'!$I$1:$I$311</definedName>
    <definedName name="ENE._89" localSheetId="45">'[1]ipc indice 2'!$I$1:$I$311</definedName>
    <definedName name="ENE._89" localSheetId="35">'[1]ipc indice 2'!$I$1:$I$311</definedName>
    <definedName name="ENE._89" localSheetId="54">'[1]ipc indice 2'!$I$1:$I$311</definedName>
    <definedName name="ENE._89" localSheetId="44">'[1]ipc indice 2'!$I$1:$I$311</definedName>
    <definedName name="ENE._89" localSheetId="34">'[1]ipc indice 2'!$I$1:$I$311</definedName>
    <definedName name="ENE._89" localSheetId="52">'[1]ipc indice 2'!$I$1:$I$311</definedName>
    <definedName name="ENE._89" localSheetId="42">'[1]ipc indice 2'!$I$1:$I$311</definedName>
    <definedName name="ENE._89" localSheetId="32">'[1]ipc indice 2'!$I$1:$I$311</definedName>
    <definedName name="ENE._90" localSheetId="0">'[1]ipc indice 2'!$U$1:$U$311</definedName>
    <definedName name="ENE._90" localSheetId="23">'[1]ipc indice 2'!$U$1:$U$311</definedName>
    <definedName name="ENE._90" localSheetId="30">'[1]ipc indice 2'!$U$1:$U$311</definedName>
    <definedName name="ENE._90" localSheetId="28">'[1]ipc indice 2'!$U$1:$U$311</definedName>
    <definedName name="ENE._90" localSheetId="27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20">'[1]ipc indice 2'!$U$1:$U$311</definedName>
    <definedName name="ENE._90" localSheetId="18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15">'[1]ipc indice 2'!$U$1:$U$311</definedName>
    <definedName name="ENE._90" localSheetId="14">'[1]ipc indice 2'!$U$1:$U$311</definedName>
    <definedName name="ENE._90" localSheetId="3">'[1]ipc indice 2'!$U$1:$U$311</definedName>
    <definedName name="ENE._90" localSheetId="10">'[1]ipc indice 2'!$U$1:$U$311</definedName>
    <definedName name="ENE._90" localSheetId="8">'[1]ipc indice 2'!$U$1:$U$311</definedName>
    <definedName name="ENE._90" localSheetId="7">'[1]ipc indice 2'!$U$1:$U$311</definedName>
    <definedName name="ENE._90" localSheetId="11">'[1]ipc indice 2'!$U$1:$U$311</definedName>
    <definedName name="ENE._90" localSheetId="6">'[1]ipc indice 2'!$U$1:$U$311</definedName>
    <definedName name="ENE._90" localSheetId="9">'[1]ipc indice 2'!$U$1:$U$311</definedName>
    <definedName name="ENE._90" localSheetId="5">'[1]ipc indice 2'!$U$1:$U$311</definedName>
    <definedName name="ENE._90" localSheetId="4">'[1]ipc indice 2'!$U$1:$U$311</definedName>
    <definedName name="ENE._90" localSheetId="1">'[2]ipc indice 2'!$U$1:$U$311</definedName>
    <definedName name="ENE._90" localSheetId="53">'[1]ipc indice 2'!$U$1:$U$311</definedName>
    <definedName name="ENE._90" localSheetId="43">'[1]ipc indice 2'!$U$1:$U$311</definedName>
    <definedName name="ENE._90" localSheetId="33">'[1]ipc indice 2'!$U$1:$U$311</definedName>
    <definedName name="ENE._90" localSheetId="60">'[1]ipc indice 2'!$U$1:$U$311</definedName>
    <definedName name="ENE._90" localSheetId="50">'[1]ipc indice 2'!$U$1:$U$311</definedName>
    <definedName name="ENE._90" localSheetId="40">'[1]ipc indice 2'!$U$1:$U$311</definedName>
    <definedName name="ENE._90" localSheetId="58">'[1]ipc indice 2'!$U$1:$U$311</definedName>
    <definedName name="ENE._90" localSheetId="48">'[1]ipc indice 2'!$U$1:$U$311</definedName>
    <definedName name="ENE._90" localSheetId="38">'[1]ipc indice 2'!$U$1:$U$311</definedName>
    <definedName name="ENE._90" localSheetId="57">'[1]ipc indice 2'!$U$1:$U$311</definedName>
    <definedName name="ENE._90" localSheetId="47">'[1]ipc indice 2'!$U$1:$U$311</definedName>
    <definedName name="ENE._90" localSheetId="37">'[1]ipc indice 2'!$U$1:$U$311</definedName>
    <definedName name="ENE._90" localSheetId="2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61">'[1]ipc indice 2'!$U$1:$U$311</definedName>
    <definedName name="ENE._90" localSheetId="51">'[1]ipc indice 2'!$U$1:$U$311</definedName>
    <definedName name="ENE._90" localSheetId="41">'[1]ipc indice 2'!$U$1:$U$311</definedName>
    <definedName name="ENE._90" localSheetId="56">'[1]ipc indice 2'!$U$1:$U$311</definedName>
    <definedName name="ENE._90" localSheetId="46">'[1]ipc indice 2'!$U$1:$U$311</definedName>
    <definedName name="ENE._90" localSheetId="36">'[1]ipc indice 2'!$U$1:$U$311</definedName>
    <definedName name="ENE._90" localSheetId="59">'[1]ipc indice 2'!$U$1:$U$311</definedName>
    <definedName name="ENE._90" localSheetId="49">'[1]ipc indice 2'!$U$1:$U$311</definedName>
    <definedName name="ENE._90" localSheetId="39">'[1]ipc indice 2'!$U$1:$U$311</definedName>
    <definedName name="ENE._90" localSheetId="55">'[1]ipc indice 2'!$U$1:$U$311</definedName>
    <definedName name="ENE._90" localSheetId="45">'[1]ipc indice 2'!$U$1:$U$311</definedName>
    <definedName name="ENE._90" localSheetId="35">'[1]ipc indice 2'!$U$1:$U$311</definedName>
    <definedName name="ENE._90" localSheetId="54">'[1]ipc indice 2'!$U$1:$U$311</definedName>
    <definedName name="ENE._90" localSheetId="44">'[1]ipc indice 2'!$U$1:$U$311</definedName>
    <definedName name="ENE._90" localSheetId="34">'[1]ipc indice 2'!$U$1:$U$311</definedName>
    <definedName name="ENE._90" localSheetId="52">'[1]ipc indice 2'!$U$1:$U$311</definedName>
    <definedName name="ENE._90" localSheetId="42">'[1]ipc indice 2'!$U$1:$U$311</definedName>
    <definedName name="ENE._90" localSheetId="32">'[1]ipc indice 2'!$U$1:$U$311</definedName>
    <definedName name="FEB._89" localSheetId="0">'[1]ipc indice 2'!$J$1:$J$311</definedName>
    <definedName name="FEB._89" localSheetId="23">'[1]ipc indice 2'!$J$1:$J$311</definedName>
    <definedName name="FEB._89" localSheetId="30">'[1]ipc indice 2'!$J$1:$J$311</definedName>
    <definedName name="FEB._89" localSheetId="28">'[1]ipc indice 2'!$J$1:$J$311</definedName>
    <definedName name="FEB._89" localSheetId="27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20">'[1]ipc indice 2'!$J$1:$J$311</definedName>
    <definedName name="FEB._89" localSheetId="18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15">'[1]ipc indice 2'!$J$1:$J$311</definedName>
    <definedName name="FEB._89" localSheetId="14">'[1]ipc indice 2'!$J$1:$J$311</definedName>
    <definedName name="FEB._89" localSheetId="3">'[1]ipc indice 2'!$J$1:$J$311</definedName>
    <definedName name="FEB._89" localSheetId="10">'[1]ipc indice 2'!$J$1:$J$311</definedName>
    <definedName name="FEB._89" localSheetId="8">'[1]ipc indice 2'!$J$1:$J$311</definedName>
    <definedName name="FEB._89" localSheetId="7">'[1]ipc indice 2'!$J$1:$J$311</definedName>
    <definedName name="FEB._89" localSheetId="11">'[1]ipc indice 2'!$J$1:$J$311</definedName>
    <definedName name="FEB._89" localSheetId="6">'[1]ipc indice 2'!$J$1:$J$311</definedName>
    <definedName name="FEB._89" localSheetId="9">'[1]ipc indice 2'!$J$1:$J$311</definedName>
    <definedName name="FEB._89" localSheetId="5">'[1]ipc indice 2'!$J$1:$J$311</definedName>
    <definedName name="FEB._89" localSheetId="4">'[1]ipc indice 2'!$J$1:$J$311</definedName>
    <definedName name="FEB._89" localSheetId="1">'[2]ipc indice 2'!$J$1:$J$311</definedName>
    <definedName name="FEB._89" localSheetId="53">'[1]ipc indice 2'!$J$1:$J$311</definedName>
    <definedName name="FEB._89" localSheetId="43">'[1]ipc indice 2'!$J$1:$J$311</definedName>
    <definedName name="FEB._89" localSheetId="33">'[1]ipc indice 2'!$J$1:$J$311</definedName>
    <definedName name="FEB._89" localSheetId="60">'[1]ipc indice 2'!$J$1:$J$311</definedName>
    <definedName name="FEB._89" localSheetId="50">'[1]ipc indice 2'!$J$1:$J$311</definedName>
    <definedName name="FEB._89" localSheetId="40">'[1]ipc indice 2'!$J$1:$J$311</definedName>
    <definedName name="FEB._89" localSheetId="58">'[1]ipc indice 2'!$J$1:$J$311</definedName>
    <definedName name="FEB._89" localSheetId="48">'[1]ipc indice 2'!$J$1:$J$311</definedName>
    <definedName name="FEB._89" localSheetId="38">'[1]ipc indice 2'!$J$1:$J$311</definedName>
    <definedName name="FEB._89" localSheetId="57">'[1]ipc indice 2'!$J$1:$J$311</definedName>
    <definedName name="FEB._89" localSheetId="47">'[1]ipc indice 2'!$J$1:$J$311</definedName>
    <definedName name="FEB._89" localSheetId="37">'[1]ipc indice 2'!$J$1:$J$311</definedName>
    <definedName name="FEB._89" localSheetId="2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61">'[1]ipc indice 2'!$J$1:$J$311</definedName>
    <definedName name="FEB._89" localSheetId="51">'[1]ipc indice 2'!$J$1:$J$311</definedName>
    <definedName name="FEB._89" localSheetId="41">'[1]ipc indice 2'!$J$1:$J$311</definedName>
    <definedName name="FEB._89" localSheetId="56">'[1]ipc indice 2'!$J$1:$J$311</definedName>
    <definedName name="FEB._89" localSheetId="46">'[1]ipc indice 2'!$J$1:$J$311</definedName>
    <definedName name="FEB._89" localSheetId="36">'[1]ipc indice 2'!$J$1:$J$311</definedName>
    <definedName name="FEB._89" localSheetId="59">'[1]ipc indice 2'!$J$1:$J$311</definedName>
    <definedName name="FEB._89" localSheetId="49">'[1]ipc indice 2'!$J$1:$J$311</definedName>
    <definedName name="FEB._89" localSheetId="39">'[1]ipc indice 2'!$J$1:$J$311</definedName>
    <definedName name="FEB._89" localSheetId="55">'[1]ipc indice 2'!$J$1:$J$311</definedName>
    <definedName name="FEB._89" localSheetId="45">'[1]ipc indice 2'!$J$1:$J$311</definedName>
    <definedName name="FEB._89" localSheetId="35">'[1]ipc indice 2'!$J$1:$J$311</definedName>
    <definedName name="FEB._89" localSheetId="54">'[1]ipc indice 2'!$J$1:$J$311</definedName>
    <definedName name="FEB._89" localSheetId="44">'[1]ipc indice 2'!$J$1:$J$311</definedName>
    <definedName name="FEB._89" localSheetId="34">'[1]ipc indice 2'!$J$1:$J$311</definedName>
    <definedName name="FEB._89" localSheetId="52">'[1]ipc indice 2'!$J$1:$J$311</definedName>
    <definedName name="FEB._89" localSheetId="42">'[1]ipc indice 2'!$J$1:$J$311</definedName>
    <definedName name="FEB._89" localSheetId="32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6" hidden="1">{"'Hoja1'!$A$2:$E$19"}</definedName>
    <definedName name="HTML_Control" localSheetId="9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1" hidden="1">{"'Hoja1'!$A$2:$E$19"}</definedName>
    <definedName name="HTML_Control" localSheetId="53" hidden="1">{"'Hoja1'!$A$2:$E$19"}</definedName>
    <definedName name="HTML_Control" localSheetId="43" hidden="1">{"'Hoja1'!$A$2:$E$19"}</definedName>
    <definedName name="HTML_Control" localSheetId="33" hidden="1">{"'Hoja1'!$A$2:$E$19"}</definedName>
    <definedName name="HTML_Control" localSheetId="60" hidden="1">{"'Hoja1'!$A$2:$E$19"}</definedName>
    <definedName name="HTML_Control" localSheetId="50" hidden="1">{"'Hoja1'!$A$2:$E$19"}</definedName>
    <definedName name="HTML_Control" localSheetId="40" hidden="1">{"'Hoja1'!$A$2:$E$19"}</definedName>
    <definedName name="HTML_Control" localSheetId="58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57" hidden="1">{"'Hoja1'!$A$2:$E$19"}</definedName>
    <definedName name="HTML_Control" localSheetId="47" hidden="1">{"'Hoja1'!$A$2:$E$19"}</definedName>
    <definedName name="HTML_Control" localSheetId="37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61" hidden="1">{"'Hoja1'!$A$2:$E$19"}</definedName>
    <definedName name="HTML_Control" localSheetId="51" hidden="1">{"'Hoja1'!$A$2:$E$19"}</definedName>
    <definedName name="HTML_Control" localSheetId="41" hidden="1">{"'Hoja1'!$A$2:$E$19"}</definedName>
    <definedName name="HTML_Control" localSheetId="56" hidden="1">{"'Hoja1'!$A$2:$E$19"}</definedName>
    <definedName name="HTML_Control" localSheetId="46" hidden="1">{"'Hoja1'!$A$2:$E$19"}</definedName>
    <definedName name="HTML_Control" localSheetId="36" hidden="1">{"'Hoja1'!$A$2:$E$19"}</definedName>
    <definedName name="HTML_Control" localSheetId="59" hidden="1">{"'Hoja1'!$A$2:$E$19"}</definedName>
    <definedName name="HTML_Control" localSheetId="49" hidden="1">{"'Hoja1'!$A$2:$E$19"}</definedName>
    <definedName name="HTML_Control" localSheetId="39" hidden="1">{"'Hoja1'!$A$2:$E$19"}</definedName>
    <definedName name="HTML_Control" localSheetId="55" hidden="1">{"'Hoja1'!$A$2:$E$19"}</definedName>
    <definedName name="HTML_Control" localSheetId="45" hidden="1">{"'Hoja1'!$A$2:$E$19"}</definedName>
    <definedName name="HTML_Control" localSheetId="35" hidden="1">{"'Hoja1'!$A$2:$E$19"}</definedName>
    <definedName name="HTML_Control" localSheetId="54" hidden="1">{"'Hoja1'!$A$2:$E$19"}</definedName>
    <definedName name="HTML_Control" localSheetId="44" hidden="1">{"'Hoja1'!$A$2:$E$19"}</definedName>
    <definedName name="HTML_Control" localSheetId="34" hidden="1">{"'Hoja1'!$A$2:$E$19"}</definedName>
    <definedName name="HTML_Control" localSheetId="52" hidden="1">{"'Hoja1'!$A$2:$E$19"}</definedName>
    <definedName name="HTML_Control" localSheetId="42" hidden="1">{"'Hoja1'!$A$2:$E$19"}</definedName>
    <definedName name="HTML_Control" localSheetId="3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3">'[1]ipc indice 2'!$O$1:$O$311</definedName>
    <definedName name="JUL._89" localSheetId="30">'[1]ipc indice 2'!$O$1:$O$311</definedName>
    <definedName name="JUL._89" localSheetId="28">'[1]ipc indice 2'!$O$1:$O$311</definedName>
    <definedName name="JUL._89" localSheetId="27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20">'[1]ipc indice 2'!$O$1:$O$311</definedName>
    <definedName name="JUL._89" localSheetId="18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15">'[1]ipc indice 2'!$O$1:$O$311</definedName>
    <definedName name="JUL._89" localSheetId="14">'[1]ipc indice 2'!$O$1:$O$311</definedName>
    <definedName name="JUL._89" localSheetId="3">'[1]ipc indice 2'!$O$1:$O$311</definedName>
    <definedName name="JUL._89" localSheetId="10">'[1]ipc indice 2'!$O$1:$O$311</definedName>
    <definedName name="JUL._89" localSheetId="8">'[1]ipc indice 2'!$O$1:$O$311</definedName>
    <definedName name="JUL._89" localSheetId="7">'[1]ipc indice 2'!$O$1:$O$311</definedName>
    <definedName name="JUL._89" localSheetId="11">'[1]ipc indice 2'!$O$1:$O$311</definedName>
    <definedName name="JUL._89" localSheetId="6">'[1]ipc indice 2'!$O$1:$O$311</definedName>
    <definedName name="JUL._89" localSheetId="9">'[1]ipc indice 2'!$O$1:$O$311</definedName>
    <definedName name="JUL._89" localSheetId="5">'[1]ipc indice 2'!$O$1:$O$311</definedName>
    <definedName name="JUL._89" localSheetId="4">'[1]ipc indice 2'!$O$1:$O$311</definedName>
    <definedName name="JUL._89" localSheetId="1">'[2]ipc indice 2'!$O$1:$O$311</definedName>
    <definedName name="JUL._89" localSheetId="53">'[1]ipc indice 2'!$O$1:$O$311</definedName>
    <definedName name="JUL._89" localSheetId="43">'[1]ipc indice 2'!$O$1:$O$311</definedName>
    <definedName name="JUL._89" localSheetId="33">'[1]ipc indice 2'!$O$1:$O$311</definedName>
    <definedName name="JUL._89" localSheetId="60">'[1]ipc indice 2'!$O$1:$O$311</definedName>
    <definedName name="JUL._89" localSheetId="50">'[1]ipc indice 2'!$O$1:$O$311</definedName>
    <definedName name="JUL._89" localSheetId="40">'[1]ipc indice 2'!$O$1:$O$311</definedName>
    <definedName name="JUL._89" localSheetId="58">'[1]ipc indice 2'!$O$1:$O$311</definedName>
    <definedName name="JUL._89" localSheetId="48">'[1]ipc indice 2'!$O$1:$O$311</definedName>
    <definedName name="JUL._89" localSheetId="38">'[1]ipc indice 2'!$O$1:$O$311</definedName>
    <definedName name="JUL._89" localSheetId="57">'[1]ipc indice 2'!$O$1:$O$311</definedName>
    <definedName name="JUL._89" localSheetId="47">'[1]ipc indice 2'!$O$1:$O$311</definedName>
    <definedName name="JUL._89" localSheetId="37">'[1]ipc indice 2'!$O$1:$O$311</definedName>
    <definedName name="JUL._89" localSheetId="2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61">'[1]ipc indice 2'!$O$1:$O$311</definedName>
    <definedName name="JUL._89" localSheetId="51">'[1]ipc indice 2'!$O$1:$O$311</definedName>
    <definedName name="JUL._89" localSheetId="41">'[1]ipc indice 2'!$O$1:$O$311</definedName>
    <definedName name="JUL._89" localSheetId="56">'[1]ipc indice 2'!$O$1:$O$311</definedName>
    <definedName name="JUL._89" localSheetId="46">'[1]ipc indice 2'!$O$1:$O$311</definedName>
    <definedName name="JUL._89" localSheetId="36">'[1]ipc indice 2'!$O$1:$O$311</definedName>
    <definedName name="JUL._89" localSheetId="59">'[1]ipc indice 2'!$O$1:$O$311</definedName>
    <definedName name="JUL._89" localSheetId="49">'[1]ipc indice 2'!$O$1:$O$311</definedName>
    <definedName name="JUL._89" localSheetId="39">'[1]ipc indice 2'!$O$1:$O$311</definedName>
    <definedName name="JUL._89" localSheetId="55">'[1]ipc indice 2'!$O$1:$O$311</definedName>
    <definedName name="JUL._89" localSheetId="45">'[1]ipc indice 2'!$O$1:$O$311</definedName>
    <definedName name="JUL._89" localSheetId="35">'[1]ipc indice 2'!$O$1:$O$311</definedName>
    <definedName name="JUL._89" localSheetId="54">'[1]ipc indice 2'!$O$1:$O$311</definedName>
    <definedName name="JUL._89" localSheetId="44">'[1]ipc indice 2'!$O$1:$O$311</definedName>
    <definedName name="JUL._89" localSheetId="34">'[1]ipc indice 2'!$O$1:$O$311</definedName>
    <definedName name="JUL._89" localSheetId="52">'[1]ipc indice 2'!$O$1:$O$311</definedName>
    <definedName name="JUL._89" localSheetId="42">'[1]ipc indice 2'!$O$1:$O$311</definedName>
    <definedName name="JUL._89" localSheetId="32">'[1]ipc indice 2'!$O$1:$O$311</definedName>
    <definedName name="JUN._89" localSheetId="0">'[1]ipc indice 2'!$N$1:$N$311</definedName>
    <definedName name="JUN._89" localSheetId="23">'[1]ipc indice 2'!$N$1:$N$311</definedName>
    <definedName name="JUN._89" localSheetId="30">'[1]ipc indice 2'!$N$1:$N$311</definedName>
    <definedName name="JUN._89" localSheetId="28">'[1]ipc indice 2'!$N$1:$N$311</definedName>
    <definedName name="JUN._89" localSheetId="27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20">'[1]ipc indice 2'!$N$1:$N$311</definedName>
    <definedName name="JUN._89" localSheetId="18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15">'[1]ipc indice 2'!$N$1:$N$311</definedName>
    <definedName name="JUN._89" localSheetId="14">'[1]ipc indice 2'!$N$1:$N$311</definedName>
    <definedName name="JUN._89" localSheetId="3">'[1]ipc indice 2'!$N$1:$N$311</definedName>
    <definedName name="JUN._89" localSheetId="10">'[1]ipc indice 2'!$N$1:$N$311</definedName>
    <definedName name="JUN._89" localSheetId="8">'[1]ipc indice 2'!$N$1:$N$311</definedName>
    <definedName name="JUN._89" localSheetId="7">'[1]ipc indice 2'!$N$1:$N$311</definedName>
    <definedName name="JUN._89" localSheetId="11">'[1]ipc indice 2'!$N$1:$N$311</definedName>
    <definedName name="JUN._89" localSheetId="6">'[1]ipc indice 2'!$N$1:$N$311</definedName>
    <definedName name="JUN._89" localSheetId="9">'[1]ipc indice 2'!$N$1:$N$311</definedName>
    <definedName name="JUN._89" localSheetId="5">'[1]ipc indice 2'!$N$1:$N$311</definedName>
    <definedName name="JUN._89" localSheetId="4">'[1]ipc indice 2'!$N$1:$N$311</definedName>
    <definedName name="JUN._89" localSheetId="1">'[2]ipc indice 2'!$N$1:$N$311</definedName>
    <definedName name="JUN._89" localSheetId="53">'[1]ipc indice 2'!$N$1:$N$311</definedName>
    <definedName name="JUN._89" localSheetId="43">'[1]ipc indice 2'!$N$1:$N$311</definedName>
    <definedName name="JUN._89" localSheetId="33">'[1]ipc indice 2'!$N$1:$N$311</definedName>
    <definedName name="JUN._89" localSheetId="60">'[1]ipc indice 2'!$N$1:$N$311</definedName>
    <definedName name="JUN._89" localSheetId="50">'[1]ipc indice 2'!$N$1:$N$311</definedName>
    <definedName name="JUN._89" localSheetId="40">'[1]ipc indice 2'!$N$1:$N$311</definedName>
    <definedName name="JUN._89" localSheetId="58">'[1]ipc indice 2'!$N$1:$N$311</definedName>
    <definedName name="JUN._89" localSheetId="48">'[1]ipc indice 2'!$N$1:$N$311</definedName>
    <definedName name="JUN._89" localSheetId="38">'[1]ipc indice 2'!$N$1:$N$311</definedName>
    <definedName name="JUN._89" localSheetId="57">'[1]ipc indice 2'!$N$1:$N$311</definedName>
    <definedName name="JUN._89" localSheetId="47">'[1]ipc indice 2'!$N$1:$N$311</definedName>
    <definedName name="JUN._89" localSheetId="37">'[1]ipc indice 2'!$N$1:$N$311</definedName>
    <definedName name="JUN._89" localSheetId="2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61">'[1]ipc indice 2'!$N$1:$N$311</definedName>
    <definedName name="JUN._89" localSheetId="51">'[1]ipc indice 2'!$N$1:$N$311</definedName>
    <definedName name="JUN._89" localSheetId="41">'[1]ipc indice 2'!$N$1:$N$311</definedName>
    <definedName name="JUN._89" localSheetId="56">'[1]ipc indice 2'!$N$1:$N$311</definedName>
    <definedName name="JUN._89" localSheetId="46">'[1]ipc indice 2'!$N$1:$N$311</definedName>
    <definedName name="JUN._89" localSheetId="36">'[1]ipc indice 2'!$N$1:$N$311</definedName>
    <definedName name="JUN._89" localSheetId="59">'[1]ipc indice 2'!$N$1:$N$311</definedName>
    <definedName name="JUN._89" localSheetId="49">'[1]ipc indice 2'!$N$1:$N$311</definedName>
    <definedName name="JUN._89" localSheetId="39">'[1]ipc indice 2'!$N$1:$N$311</definedName>
    <definedName name="JUN._89" localSheetId="55">'[1]ipc indice 2'!$N$1:$N$311</definedName>
    <definedName name="JUN._89" localSheetId="45">'[1]ipc indice 2'!$N$1:$N$311</definedName>
    <definedName name="JUN._89" localSheetId="35">'[1]ipc indice 2'!$N$1:$N$311</definedName>
    <definedName name="JUN._89" localSheetId="54">'[1]ipc indice 2'!$N$1:$N$311</definedName>
    <definedName name="JUN._89" localSheetId="44">'[1]ipc indice 2'!$N$1:$N$311</definedName>
    <definedName name="JUN._89" localSheetId="34">'[1]ipc indice 2'!$N$1:$N$311</definedName>
    <definedName name="JUN._89" localSheetId="52">'[1]ipc indice 2'!$N$1:$N$311</definedName>
    <definedName name="JUN._89" localSheetId="42">'[1]ipc indice 2'!$N$1:$N$311</definedName>
    <definedName name="JUN._89" localSheetId="32">'[1]ipc indice 2'!$N$1:$N$311</definedName>
    <definedName name="MAR._89" localSheetId="0">'[1]ipc indice 2'!$K$1:$K$311</definedName>
    <definedName name="MAR._89" localSheetId="23">'[1]ipc indice 2'!$K$1:$K$311</definedName>
    <definedName name="MAR._89" localSheetId="30">'[1]ipc indice 2'!$K$1:$K$311</definedName>
    <definedName name="MAR._89" localSheetId="28">'[1]ipc indice 2'!$K$1:$K$311</definedName>
    <definedName name="MAR._89" localSheetId="27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20">'[1]ipc indice 2'!$K$1:$K$311</definedName>
    <definedName name="MAR._89" localSheetId="18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15">'[1]ipc indice 2'!$K$1:$K$311</definedName>
    <definedName name="MAR._89" localSheetId="14">'[1]ipc indice 2'!$K$1:$K$311</definedName>
    <definedName name="MAR._89" localSheetId="3">'[1]ipc indice 2'!$K$1:$K$311</definedName>
    <definedName name="MAR._89" localSheetId="10">'[1]ipc indice 2'!$K$1:$K$311</definedName>
    <definedName name="MAR._89" localSheetId="8">'[1]ipc indice 2'!$K$1:$K$311</definedName>
    <definedName name="MAR._89" localSheetId="7">'[1]ipc indice 2'!$K$1:$K$311</definedName>
    <definedName name="MAR._89" localSheetId="11">'[1]ipc indice 2'!$K$1:$K$311</definedName>
    <definedName name="MAR._89" localSheetId="6">'[1]ipc indice 2'!$K$1:$K$311</definedName>
    <definedName name="MAR._89" localSheetId="9">'[1]ipc indice 2'!$K$1:$K$311</definedName>
    <definedName name="MAR._89" localSheetId="5">'[1]ipc indice 2'!$K$1:$K$311</definedName>
    <definedName name="MAR._89" localSheetId="4">'[1]ipc indice 2'!$K$1:$K$311</definedName>
    <definedName name="MAR._89" localSheetId="1">'[2]ipc indice 2'!$K$1:$K$311</definedName>
    <definedName name="MAR._89" localSheetId="53">'[1]ipc indice 2'!$K$1:$K$311</definedName>
    <definedName name="MAR._89" localSheetId="43">'[1]ipc indice 2'!$K$1:$K$311</definedName>
    <definedName name="MAR._89" localSheetId="33">'[1]ipc indice 2'!$K$1:$K$311</definedName>
    <definedName name="MAR._89" localSheetId="60">'[1]ipc indice 2'!$K$1:$K$311</definedName>
    <definedName name="MAR._89" localSheetId="50">'[1]ipc indice 2'!$K$1:$K$311</definedName>
    <definedName name="MAR._89" localSheetId="40">'[1]ipc indice 2'!$K$1:$K$311</definedName>
    <definedName name="MAR._89" localSheetId="58">'[1]ipc indice 2'!$K$1:$K$311</definedName>
    <definedName name="MAR._89" localSheetId="48">'[1]ipc indice 2'!$K$1:$K$311</definedName>
    <definedName name="MAR._89" localSheetId="38">'[1]ipc indice 2'!$K$1:$K$311</definedName>
    <definedName name="MAR._89" localSheetId="57">'[1]ipc indice 2'!$K$1:$K$311</definedName>
    <definedName name="MAR._89" localSheetId="47">'[1]ipc indice 2'!$K$1:$K$311</definedName>
    <definedName name="MAR._89" localSheetId="37">'[1]ipc indice 2'!$K$1:$K$311</definedName>
    <definedName name="MAR._89" localSheetId="2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61">'[1]ipc indice 2'!$K$1:$K$311</definedName>
    <definedName name="MAR._89" localSheetId="51">'[1]ipc indice 2'!$K$1:$K$311</definedName>
    <definedName name="MAR._89" localSheetId="41">'[1]ipc indice 2'!$K$1:$K$311</definedName>
    <definedName name="MAR._89" localSheetId="56">'[1]ipc indice 2'!$K$1:$K$311</definedName>
    <definedName name="MAR._89" localSheetId="46">'[1]ipc indice 2'!$K$1:$K$311</definedName>
    <definedName name="MAR._89" localSheetId="36">'[1]ipc indice 2'!$K$1:$K$311</definedName>
    <definedName name="MAR._89" localSheetId="59">'[1]ipc indice 2'!$K$1:$K$311</definedName>
    <definedName name="MAR._89" localSheetId="49">'[1]ipc indice 2'!$K$1:$K$311</definedName>
    <definedName name="MAR._89" localSheetId="39">'[1]ipc indice 2'!$K$1:$K$311</definedName>
    <definedName name="MAR._89" localSheetId="55">'[1]ipc indice 2'!$K$1:$K$311</definedName>
    <definedName name="MAR._89" localSheetId="45">'[1]ipc indice 2'!$K$1:$K$311</definedName>
    <definedName name="MAR._89" localSheetId="35">'[1]ipc indice 2'!$K$1:$K$311</definedName>
    <definedName name="MAR._89" localSheetId="54">'[1]ipc indice 2'!$K$1:$K$311</definedName>
    <definedName name="MAR._89" localSheetId="44">'[1]ipc indice 2'!$K$1:$K$311</definedName>
    <definedName name="MAR._89" localSheetId="34">'[1]ipc indice 2'!$K$1:$K$311</definedName>
    <definedName name="MAR._89" localSheetId="52">'[1]ipc indice 2'!$K$1:$K$311</definedName>
    <definedName name="MAR._89" localSheetId="42">'[1]ipc indice 2'!$K$1:$K$311</definedName>
    <definedName name="MAR._89" localSheetId="32">'[1]ipc indice 2'!$K$1:$K$311</definedName>
    <definedName name="MARZO">#N/A</definedName>
    <definedName name="MAY._89" localSheetId="0">'[1]ipc indice 2'!$M$1:$M$311</definedName>
    <definedName name="MAY._89" localSheetId="23">'[1]ipc indice 2'!$M$1:$M$311</definedName>
    <definedName name="MAY._89" localSheetId="30">'[1]ipc indice 2'!$M$1:$M$311</definedName>
    <definedName name="MAY._89" localSheetId="28">'[1]ipc indice 2'!$M$1:$M$311</definedName>
    <definedName name="MAY._89" localSheetId="27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20">'[1]ipc indice 2'!$M$1:$M$311</definedName>
    <definedName name="MAY._89" localSheetId="18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15">'[1]ipc indice 2'!$M$1:$M$311</definedName>
    <definedName name="MAY._89" localSheetId="14">'[1]ipc indice 2'!$M$1:$M$311</definedName>
    <definedName name="MAY._89" localSheetId="3">'[1]ipc indice 2'!$M$1:$M$311</definedName>
    <definedName name="MAY._89" localSheetId="10">'[1]ipc indice 2'!$M$1:$M$311</definedName>
    <definedName name="MAY._89" localSheetId="8">'[1]ipc indice 2'!$M$1:$M$311</definedName>
    <definedName name="MAY._89" localSheetId="7">'[1]ipc indice 2'!$M$1:$M$311</definedName>
    <definedName name="MAY._89" localSheetId="11">'[1]ipc indice 2'!$M$1:$M$311</definedName>
    <definedName name="MAY._89" localSheetId="6">'[1]ipc indice 2'!$M$1:$M$311</definedName>
    <definedName name="MAY._89" localSheetId="9">'[1]ipc indice 2'!$M$1:$M$311</definedName>
    <definedName name="MAY._89" localSheetId="5">'[1]ipc indice 2'!$M$1:$M$311</definedName>
    <definedName name="MAY._89" localSheetId="4">'[1]ipc indice 2'!$M$1:$M$311</definedName>
    <definedName name="MAY._89" localSheetId="1">'[2]ipc indice 2'!$M$1:$M$311</definedName>
    <definedName name="MAY._89" localSheetId="53">'[1]ipc indice 2'!$M$1:$M$311</definedName>
    <definedName name="MAY._89" localSheetId="43">'[1]ipc indice 2'!$M$1:$M$311</definedName>
    <definedName name="MAY._89" localSheetId="33">'[1]ipc indice 2'!$M$1:$M$311</definedName>
    <definedName name="MAY._89" localSheetId="60">'[1]ipc indice 2'!$M$1:$M$311</definedName>
    <definedName name="MAY._89" localSheetId="50">'[1]ipc indice 2'!$M$1:$M$311</definedName>
    <definedName name="MAY._89" localSheetId="40">'[1]ipc indice 2'!$M$1:$M$311</definedName>
    <definedName name="MAY._89" localSheetId="58">'[1]ipc indice 2'!$M$1:$M$311</definedName>
    <definedName name="MAY._89" localSheetId="48">'[1]ipc indice 2'!$M$1:$M$311</definedName>
    <definedName name="MAY._89" localSheetId="38">'[1]ipc indice 2'!$M$1:$M$311</definedName>
    <definedName name="MAY._89" localSheetId="57">'[1]ipc indice 2'!$M$1:$M$311</definedName>
    <definedName name="MAY._89" localSheetId="47">'[1]ipc indice 2'!$M$1:$M$311</definedName>
    <definedName name="MAY._89" localSheetId="37">'[1]ipc indice 2'!$M$1:$M$311</definedName>
    <definedName name="MAY._89" localSheetId="2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61">'[1]ipc indice 2'!$M$1:$M$311</definedName>
    <definedName name="MAY._89" localSheetId="51">'[1]ipc indice 2'!$M$1:$M$311</definedName>
    <definedName name="MAY._89" localSheetId="41">'[1]ipc indice 2'!$M$1:$M$311</definedName>
    <definedName name="MAY._89" localSheetId="56">'[1]ipc indice 2'!$M$1:$M$311</definedName>
    <definedName name="MAY._89" localSheetId="46">'[1]ipc indice 2'!$M$1:$M$311</definedName>
    <definedName name="MAY._89" localSheetId="36">'[1]ipc indice 2'!$M$1:$M$311</definedName>
    <definedName name="MAY._89" localSheetId="59">'[1]ipc indice 2'!$M$1:$M$311</definedName>
    <definedName name="MAY._89" localSheetId="49">'[1]ipc indice 2'!$M$1:$M$311</definedName>
    <definedName name="MAY._89" localSheetId="39">'[1]ipc indice 2'!$M$1:$M$311</definedName>
    <definedName name="MAY._89" localSheetId="55">'[1]ipc indice 2'!$M$1:$M$311</definedName>
    <definedName name="MAY._89" localSheetId="45">'[1]ipc indice 2'!$M$1:$M$311</definedName>
    <definedName name="MAY._89" localSheetId="35">'[1]ipc indice 2'!$M$1:$M$311</definedName>
    <definedName name="MAY._89" localSheetId="54">'[1]ipc indice 2'!$M$1:$M$311</definedName>
    <definedName name="MAY._89" localSheetId="44">'[1]ipc indice 2'!$M$1:$M$311</definedName>
    <definedName name="MAY._89" localSheetId="34">'[1]ipc indice 2'!$M$1:$M$311</definedName>
    <definedName name="MAY._89" localSheetId="52">'[1]ipc indice 2'!$M$1:$M$311</definedName>
    <definedName name="MAY._89" localSheetId="42">'[1]ipc indice 2'!$M$1:$M$311</definedName>
    <definedName name="MAY._89" localSheetId="32">'[1]ipc indice 2'!$M$1:$M$311</definedName>
    <definedName name="MES" localSheetId="0">#REF!</definedName>
    <definedName name="NOV._89" localSheetId="0">'[1]ipc indice 2'!$S$1:$S$311</definedName>
    <definedName name="NOV._89" localSheetId="23">'[1]ipc indice 2'!$S$1:$S$311</definedName>
    <definedName name="NOV._89" localSheetId="30">'[1]ipc indice 2'!$S$1:$S$311</definedName>
    <definedName name="NOV._89" localSheetId="28">'[1]ipc indice 2'!$S$1:$S$311</definedName>
    <definedName name="NOV._89" localSheetId="27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20">'[1]ipc indice 2'!$S$1:$S$311</definedName>
    <definedName name="NOV._89" localSheetId="18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15">'[1]ipc indice 2'!$S$1:$S$311</definedName>
    <definedName name="NOV._89" localSheetId="14">'[1]ipc indice 2'!$S$1:$S$311</definedName>
    <definedName name="NOV._89" localSheetId="3">'[1]ipc indice 2'!$S$1:$S$311</definedName>
    <definedName name="NOV._89" localSheetId="10">'[1]ipc indice 2'!$S$1:$S$311</definedName>
    <definedName name="NOV._89" localSheetId="8">'[1]ipc indice 2'!$S$1:$S$311</definedName>
    <definedName name="NOV._89" localSheetId="7">'[1]ipc indice 2'!$S$1:$S$311</definedName>
    <definedName name="NOV._89" localSheetId="11">'[1]ipc indice 2'!$S$1:$S$311</definedName>
    <definedName name="NOV._89" localSheetId="6">'[1]ipc indice 2'!$S$1:$S$311</definedName>
    <definedName name="NOV._89" localSheetId="9">'[1]ipc indice 2'!$S$1:$S$311</definedName>
    <definedName name="NOV._89" localSheetId="5">'[1]ipc indice 2'!$S$1:$S$311</definedName>
    <definedName name="NOV._89" localSheetId="4">'[1]ipc indice 2'!$S$1:$S$311</definedName>
    <definedName name="NOV._89" localSheetId="1">'[2]ipc indice 2'!$S$1:$S$311</definedName>
    <definedName name="NOV._89" localSheetId="53">'[1]ipc indice 2'!$S$1:$S$311</definedName>
    <definedName name="NOV._89" localSheetId="43">'[1]ipc indice 2'!$S$1:$S$311</definedName>
    <definedName name="NOV._89" localSheetId="33">'[1]ipc indice 2'!$S$1:$S$311</definedName>
    <definedName name="NOV._89" localSheetId="60">'[1]ipc indice 2'!$S$1:$S$311</definedName>
    <definedName name="NOV._89" localSheetId="50">'[1]ipc indice 2'!$S$1:$S$311</definedName>
    <definedName name="NOV._89" localSheetId="40">'[1]ipc indice 2'!$S$1:$S$311</definedName>
    <definedName name="NOV._89" localSheetId="58">'[1]ipc indice 2'!$S$1:$S$311</definedName>
    <definedName name="NOV._89" localSheetId="48">'[1]ipc indice 2'!$S$1:$S$311</definedName>
    <definedName name="NOV._89" localSheetId="38">'[1]ipc indice 2'!$S$1:$S$311</definedName>
    <definedName name="NOV._89" localSheetId="57">'[1]ipc indice 2'!$S$1:$S$311</definedName>
    <definedName name="NOV._89" localSheetId="47">'[1]ipc indice 2'!$S$1:$S$311</definedName>
    <definedName name="NOV._89" localSheetId="37">'[1]ipc indice 2'!$S$1:$S$311</definedName>
    <definedName name="NOV._89" localSheetId="2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61">'[1]ipc indice 2'!$S$1:$S$311</definedName>
    <definedName name="NOV._89" localSheetId="51">'[1]ipc indice 2'!$S$1:$S$311</definedName>
    <definedName name="NOV._89" localSheetId="41">'[1]ipc indice 2'!$S$1:$S$311</definedName>
    <definedName name="NOV._89" localSheetId="56">'[1]ipc indice 2'!$S$1:$S$311</definedName>
    <definedName name="NOV._89" localSheetId="46">'[1]ipc indice 2'!$S$1:$S$311</definedName>
    <definedName name="NOV._89" localSheetId="36">'[1]ipc indice 2'!$S$1:$S$311</definedName>
    <definedName name="NOV._89" localSheetId="59">'[1]ipc indice 2'!$S$1:$S$311</definedName>
    <definedName name="NOV._89" localSheetId="49">'[1]ipc indice 2'!$S$1:$S$311</definedName>
    <definedName name="NOV._89" localSheetId="39">'[1]ipc indice 2'!$S$1:$S$311</definedName>
    <definedName name="NOV._89" localSheetId="55">'[1]ipc indice 2'!$S$1:$S$311</definedName>
    <definedName name="NOV._89" localSheetId="45">'[1]ipc indice 2'!$S$1:$S$311</definedName>
    <definedName name="NOV._89" localSheetId="35">'[1]ipc indice 2'!$S$1:$S$311</definedName>
    <definedName name="NOV._89" localSheetId="54">'[1]ipc indice 2'!$S$1:$S$311</definedName>
    <definedName name="NOV._89" localSheetId="44">'[1]ipc indice 2'!$S$1:$S$311</definedName>
    <definedName name="NOV._89" localSheetId="34">'[1]ipc indice 2'!$S$1:$S$311</definedName>
    <definedName name="NOV._89" localSheetId="52">'[1]ipc indice 2'!$S$1:$S$311</definedName>
    <definedName name="NOV._89" localSheetId="42">'[1]ipc indice 2'!$S$1:$S$311</definedName>
    <definedName name="NOV._89" localSheetId="32">'[1]ipc indice 2'!$S$1:$S$311</definedName>
    <definedName name="OCT._89" localSheetId="0">#REF!</definedName>
    <definedName name="OCT._89" localSheetId="23">#REF!</definedName>
    <definedName name="OCT._89" localSheetId="30">#REF!</definedName>
    <definedName name="OCT._89" localSheetId="28">#REF!</definedName>
    <definedName name="OCT._89" localSheetId="27">#REF!</definedName>
    <definedName name="OCT._89" localSheetId="31">#REF!</definedName>
    <definedName name="OCT._89" localSheetId="26">#REF!</definedName>
    <definedName name="OCT._89" localSheetId="29">#REF!</definedName>
    <definedName name="OCT._89" localSheetId="25">#REF!</definedName>
    <definedName name="OCT._89" localSheetId="24">#REF!</definedName>
    <definedName name="OCT._89" localSheetId="13">#REF!</definedName>
    <definedName name="OCT._89" localSheetId="20">#REF!</definedName>
    <definedName name="OCT._89" localSheetId="18">#REF!</definedName>
    <definedName name="OCT._89" localSheetId="17">#REF!</definedName>
    <definedName name="OCT._89" localSheetId="21">#REF!</definedName>
    <definedName name="OCT._89" localSheetId="16">#REF!</definedName>
    <definedName name="OCT._89" localSheetId="19">#REF!</definedName>
    <definedName name="OCT._89" localSheetId="15">#REF!</definedName>
    <definedName name="OCT._89" localSheetId="14">#REF!</definedName>
    <definedName name="OCT._89" localSheetId="3">#REF!</definedName>
    <definedName name="OCT._89" localSheetId="10">#REF!</definedName>
    <definedName name="OCT._89" localSheetId="8">#REF!</definedName>
    <definedName name="OCT._89" localSheetId="7">#REF!</definedName>
    <definedName name="OCT._89" localSheetId="11">#REF!</definedName>
    <definedName name="OCT._89" localSheetId="6">#REF!</definedName>
    <definedName name="OCT._89" localSheetId="9">#REF!</definedName>
    <definedName name="OCT._89" localSheetId="5">#REF!</definedName>
    <definedName name="OCT._89" localSheetId="4">#REF!</definedName>
    <definedName name="OCT._89" localSheetId="1">#REF!</definedName>
    <definedName name="OCT._89" localSheetId="53">#REF!</definedName>
    <definedName name="OCT._89" localSheetId="43">#REF!</definedName>
    <definedName name="OCT._89" localSheetId="33">#REF!</definedName>
    <definedName name="OCT._89" localSheetId="60">#REF!</definedName>
    <definedName name="OCT._89" localSheetId="50">#REF!</definedName>
    <definedName name="OCT._89" localSheetId="40">#REF!</definedName>
    <definedName name="OCT._89" localSheetId="58">#REF!</definedName>
    <definedName name="OCT._89" localSheetId="48">#REF!</definedName>
    <definedName name="OCT._89" localSheetId="38">#REF!</definedName>
    <definedName name="OCT._89" localSheetId="57">#REF!</definedName>
    <definedName name="OCT._89" localSheetId="47">#REF!</definedName>
    <definedName name="OCT._89" localSheetId="37">#REF!</definedName>
    <definedName name="OCT._89" localSheetId="2">#REF!</definedName>
    <definedName name="OCT._89" localSheetId="22">#REF!</definedName>
    <definedName name="OCT._89" localSheetId="12">#REF!</definedName>
    <definedName name="OCT._89" localSheetId="61">#REF!</definedName>
    <definedName name="OCT._89" localSheetId="51">#REF!</definedName>
    <definedName name="OCT._89" localSheetId="41">#REF!</definedName>
    <definedName name="OCT._89" localSheetId="56">#REF!</definedName>
    <definedName name="OCT._89" localSheetId="46">#REF!</definedName>
    <definedName name="OCT._89" localSheetId="36">#REF!</definedName>
    <definedName name="OCT._89" localSheetId="59">#REF!</definedName>
    <definedName name="OCT._89" localSheetId="49">#REF!</definedName>
    <definedName name="OCT._89" localSheetId="39">#REF!</definedName>
    <definedName name="OCT._89" localSheetId="55">#REF!</definedName>
    <definedName name="OCT._89" localSheetId="45">#REF!</definedName>
    <definedName name="OCT._89" localSheetId="35">#REF!</definedName>
    <definedName name="OCT._89" localSheetId="54">#REF!</definedName>
    <definedName name="OCT._89" localSheetId="44">#REF!</definedName>
    <definedName name="OCT._89" localSheetId="34">#REF!</definedName>
    <definedName name="OCT._89" localSheetId="52">#REF!</definedName>
    <definedName name="OCT._89" localSheetId="42">#REF!</definedName>
    <definedName name="OCT._89" localSheetId="32">#REF!</definedName>
    <definedName name="RESUMEN">#N/A</definedName>
    <definedName name="s" localSheetId="0">#REF!</definedName>
    <definedName name="SEP._89" localSheetId="0">'[1]ipc indice 2'!$Q$1:$Q$311</definedName>
    <definedName name="SEP._89" localSheetId="23">'[1]ipc indice 2'!$Q$1:$Q$311</definedName>
    <definedName name="SEP._89" localSheetId="30">'[1]ipc indice 2'!$Q$1:$Q$311</definedName>
    <definedName name="SEP._89" localSheetId="28">'[1]ipc indice 2'!$Q$1:$Q$311</definedName>
    <definedName name="SEP._89" localSheetId="27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20">'[1]ipc indice 2'!$Q$1:$Q$311</definedName>
    <definedName name="SEP._89" localSheetId="18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15">'[1]ipc indice 2'!$Q$1:$Q$311</definedName>
    <definedName name="SEP._89" localSheetId="14">'[1]ipc indice 2'!$Q$1:$Q$311</definedName>
    <definedName name="SEP._89" localSheetId="3">'[1]ipc indice 2'!$Q$1:$Q$311</definedName>
    <definedName name="SEP._89" localSheetId="10">'[1]ipc indice 2'!$Q$1:$Q$311</definedName>
    <definedName name="SEP._89" localSheetId="8">'[1]ipc indice 2'!$Q$1:$Q$311</definedName>
    <definedName name="SEP._89" localSheetId="7">'[1]ipc indice 2'!$Q$1:$Q$311</definedName>
    <definedName name="SEP._89" localSheetId="11">'[1]ipc indice 2'!$Q$1:$Q$311</definedName>
    <definedName name="SEP._89" localSheetId="6">'[1]ipc indice 2'!$Q$1:$Q$311</definedName>
    <definedName name="SEP._89" localSheetId="9">'[1]ipc indice 2'!$Q$1:$Q$311</definedName>
    <definedName name="SEP._89" localSheetId="5">'[1]ipc indice 2'!$Q$1:$Q$311</definedName>
    <definedName name="SEP._89" localSheetId="4">'[1]ipc indice 2'!$Q$1:$Q$311</definedName>
    <definedName name="SEP._89" localSheetId="1">'[2]ipc indice 2'!$Q$1:$Q$311</definedName>
    <definedName name="SEP._89" localSheetId="53">'[1]ipc indice 2'!$Q$1:$Q$311</definedName>
    <definedName name="SEP._89" localSheetId="43">'[1]ipc indice 2'!$Q$1:$Q$311</definedName>
    <definedName name="SEP._89" localSheetId="33">'[1]ipc indice 2'!$Q$1:$Q$311</definedName>
    <definedName name="SEP._89" localSheetId="60">'[1]ipc indice 2'!$Q$1:$Q$311</definedName>
    <definedName name="SEP._89" localSheetId="50">'[1]ipc indice 2'!$Q$1:$Q$311</definedName>
    <definedName name="SEP._89" localSheetId="40">'[1]ipc indice 2'!$Q$1:$Q$311</definedName>
    <definedName name="SEP._89" localSheetId="58">'[1]ipc indice 2'!$Q$1:$Q$311</definedName>
    <definedName name="SEP._89" localSheetId="48">'[1]ipc indice 2'!$Q$1:$Q$311</definedName>
    <definedName name="SEP._89" localSheetId="38">'[1]ipc indice 2'!$Q$1:$Q$311</definedName>
    <definedName name="SEP._89" localSheetId="57">'[1]ipc indice 2'!$Q$1:$Q$311</definedName>
    <definedName name="SEP._89" localSheetId="47">'[1]ipc indice 2'!$Q$1:$Q$311</definedName>
    <definedName name="SEP._89" localSheetId="37">'[1]ipc indice 2'!$Q$1:$Q$311</definedName>
    <definedName name="SEP._89" localSheetId="2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61">'[1]ipc indice 2'!$Q$1:$Q$311</definedName>
    <definedName name="SEP._89" localSheetId="51">'[1]ipc indice 2'!$Q$1:$Q$311</definedName>
    <definedName name="SEP._89" localSheetId="41">'[1]ipc indice 2'!$Q$1:$Q$311</definedName>
    <definedName name="SEP._89" localSheetId="56">'[1]ipc indice 2'!$Q$1:$Q$311</definedName>
    <definedName name="SEP._89" localSheetId="46">'[1]ipc indice 2'!$Q$1:$Q$311</definedName>
    <definedName name="SEP._89" localSheetId="36">'[1]ipc indice 2'!$Q$1:$Q$311</definedName>
    <definedName name="SEP._89" localSheetId="59">'[1]ipc indice 2'!$Q$1:$Q$311</definedName>
    <definedName name="SEP._89" localSheetId="49">'[1]ipc indice 2'!$Q$1:$Q$311</definedName>
    <definedName name="SEP._89" localSheetId="39">'[1]ipc indice 2'!$Q$1:$Q$311</definedName>
    <definedName name="SEP._89" localSheetId="55">'[1]ipc indice 2'!$Q$1:$Q$311</definedName>
    <definedName name="SEP._89" localSheetId="45">'[1]ipc indice 2'!$Q$1:$Q$311</definedName>
    <definedName name="SEP._89" localSheetId="35">'[1]ipc indice 2'!$Q$1:$Q$311</definedName>
    <definedName name="SEP._89" localSheetId="54">'[1]ipc indice 2'!$Q$1:$Q$311</definedName>
    <definedName name="SEP._89" localSheetId="44">'[1]ipc indice 2'!$Q$1:$Q$311</definedName>
    <definedName name="SEP._89" localSheetId="34">'[1]ipc indice 2'!$Q$1:$Q$311</definedName>
    <definedName name="SEP._89" localSheetId="52">'[1]ipc indice 2'!$Q$1:$Q$311</definedName>
    <definedName name="SEP._89" localSheetId="42">'[1]ipc indice 2'!$Q$1:$Q$311</definedName>
    <definedName name="SEP._89" localSheetId="32">'[1]ipc indice 2'!$Q$1:$Q$311</definedName>
    <definedName name="sss" localSheetId="0">[3]BASE!#REF!</definedName>
    <definedName name="sss" localSheetId="23">[3]BASE!#REF!</definedName>
    <definedName name="sss" localSheetId="30">[3]BASE!#REF!</definedName>
    <definedName name="sss" localSheetId="28">[3]BASE!#REF!</definedName>
    <definedName name="sss" localSheetId="27">[3]BASE!#REF!</definedName>
    <definedName name="sss" localSheetId="31">[3]BASE!#REF!</definedName>
    <definedName name="sss" localSheetId="26">[3]BASE!#REF!</definedName>
    <definedName name="sss" localSheetId="29">[3]BASE!#REF!</definedName>
    <definedName name="sss" localSheetId="25">[3]BASE!#REF!</definedName>
    <definedName name="sss" localSheetId="24">[3]BASE!#REF!</definedName>
    <definedName name="sss" localSheetId="13">[3]BASE!#REF!</definedName>
    <definedName name="sss" localSheetId="20">[3]BASE!#REF!</definedName>
    <definedName name="sss" localSheetId="18">[3]BASE!#REF!</definedName>
    <definedName name="sss" localSheetId="17">[3]BASE!#REF!</definedName>
    <definedName name="sss" localSheetId="21">[3]BASE!#REF!</definedName>
    <definedName name="sss" localSheetId="16">[3]BASE!#REF!</definedName>
    <definedName name="sss" localSheetId="19">[3]BASE!#REF!</definedName>
    <definedName name="sss" localSheetId="15">[3]BASE!#REF!</definedName>
    <definedName name="sss" localSheetId="14">[3]BASE!#REF!</definedName>
    <definedName name="sss" localSheetId="3">[3]BASE!#REF!</definedName>
    <definedName name="sss" localSheetId="10">[3]BASE!#REF!</definedName>
    <definedName name="sss" localSheetId="8">[3]BASE!#REF!</definedName>
    <definedName name="sss" localSheetId="7">[3]BASE!#REF!</definedName>
    <definedName name="sss" localSheetId="11">[3]BASE!#REF!</definedName>
    <definedName name="sss" localSheetId="6">[3]BASE!#REF!</definedName>
    <definedName name="sss" localSheetId="9">[3]BASE!#REF!</definedName>
    <definedName name="sss" localSheetId="5">[3]BASE!#REF!</definedName>
    <definedName name="sss" localSheetId="4">[3]BASE!#REF!</definedName>
    <definedName name="sss" localSheetId="1">[4]BASE!#REF!</definedName>
    <definedName name="sss" localSheetId="53">[3]BASE!#REF!</definedName>
    <definedName name="sss" localSheetId="43">[3]BASE!#REF!</definedName>
    <definedName name="sss" localSheetId="33">[3]BASE!#REF!</definedName>
    <definedName name="sss" localSheetId="60">[3]BASE!#REF!</definedName>
    <definedName name="sss" localSheetId="50">[3]BASE!#REF!</definedName>
    <definedName name="sss" localSheetId="40">[3]BASE!#REF!</definedName>
    <definedName name="sss" localSheetId="58">[3]BASE!#REF!</definedName>
    <definedName name="sss" localSheetId="48">[3]BASE!#REF!</definedName>
    <definedName name="sss" localSheetId="38">[3]BASE!#REF!</definedName>
    <definedName name="sss" localSheetId="57">[3]BASE!#REF!</definedName>
    <definedName name="sss" localSheetId="47">[3]BASE!#REF!</definedName>
    <definedName name="sss" localSheetId="37">[3]BASE!#REF!</definedName>
    <definedName name="sss" localSheetId="2">[3]BASE!#REF!</definedName>
    <definedName name="sss" localSheetId="22">[3]BASE!#REF!</definedName>
    <definedName name="sss" localSheetId="12">[3]BASE!#REF!</definedName>
    <definedName name="sss" localSheetId="61">[3]BASE!#REF!</definedName>
    <definedName name="sss" localSheetId="51">[3]BASE!#REF!</definedName>
    <definedName name="sss" localSheetId="41">[3]BASE!#REF!</definedName>
    <definedName name="sss" localSheetId="56">[3]BASE!#REF!</definedName>
    <definedName name="sss" localSheetId="46">[3]BASE!#REF!</definedName>
    <definedName name="sss" localSheetId="36">[3]BASE!#REF!</definedName>
    <definedName name="sss" localSheetId="59">[3]BASE!#REF!</definedName>
    <definedName name="sss" localSheetId="49">[3]BASE!#REF!</definedName>
    <definedName name="sss" localSheetId="39">[3]BASE!#REF!</definedName>
    <definedName name="sss" localSheetId="55">[3]BASE!#REF!</definedName>
    <definedName name="sss" localSheetId="45">[3]BASE!#REF!</definedName>
    <definedName name="sss" localSheetId="35">[3]BASE!#REF!</definedName>
    <definedName name="sss" localSheetId="54">[3]BASE!#REF!</definedName>
    <definedName name="sss" localSheetId="44">[3]BASE!#REF!</definedName>
    <definedName name="sss" localSheetId="34">[3]BASE!#REF!</definedName>
    <definedName name="sss" localSheetId="52">[3]BASE!#REF!</definedName>
    <definedName name="sss" localSheetId="42">[3]BASE!#REF!</definedName>
    <definedName name="sss" localSheetId="32">[3]BASE!#REF!</definedName>
    <definedName name="sss">[5]BASE!#REF!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C14" i="3"/>
  <c r="D14"/>
  <c r="E14"/>
  <c r="F14"/>
  <c r="G14"/>
  <c r="H14"/>
  <c r="I14"/>
  <c r="J14"/>
  <c r="K14"/>
  <c r="D13" i="61" l="1"/>
  <c r="E13"/>
  <c r="F13"/>
  <c r="G13"/>
  <c r="H13"/>
  <c r="I13"/>
  <c r="J13"/>
  <c r="K13"/>
  <c r="C13"/>
  <c r="D13" i="59"/>
  <c r="E13"/>
  <c r="F13"/>
  <c r="G13"/>
  <c r="H13"/>
  <c r="I13"/>
  <c r="J13"/>
  <c r="K13"/>
  <c r="C13"/>
  <c r="D13" i="55"/>
  <c r="E13"/>
  <c r="F13"/>
  <c r="G13"/>
  <c r="H13"/>
  <c r="I13"/>
  <c r="J13"/>
  <c r="K13"/>
  <c r="C13"/>
  <c r="K13" i="53"/>
  <c r="D13"/>
  <c r="E13"/>
  <c r="F13"/>
  <c r="G13"/>
  <c r="H13"/>
  <c r="I13"/>
  <c r="J13"/>
  <c r="C13"/>
  <c r="D13" i="51"/>
  <c r="E13"/>
  <c r="F13"/>
  <c r="G13"/>
  <c r="H13"/>
  <c r="I13"/>
  <c r="J13"/>
  <c r="K13"/>
  <c r="C13"/>
  <c r="D13" i="49"/>
  <c r="E13"/>
  <c r="F13"/>
  <c r="G13"/>
  <c r="H13"/>
  <c r="I13"/>
  <c r="J13"/>
  <c r="K13"/>
  <c r="C13"/>
  <c r="D13" i="39"/>
  <c r="E13"/>
  <c r="F13"/>
  <c r="G13"/>
  <c r="H13"/>
  <c r="I13"/>
  <c r="J13"/>
  <c r="K13"/>
  <c r="C13"/>
  <c r="D13" i="62"/>
  <c r="E13"/>
  <c r="F13"/>
  <c r="G13"/>
  <c r="H13"/>
  <c r="I13"/>
  <c r="J13"/>
  <c r="K13"/>
  <c r="C13"/>
  <c r="D13" i="60"/>
  <c r="E13"/>
  <c r="F13"/>
  <c r="G13"/>
  <c r="H13"/>
  <c r="I13"/>
  <c r="J13"/>
  <c r="K13"/>
  <c r="C13"/>
  <c r="D13" i="56"/>
  <c r="E13"/>
  <c r="F13"/>
  <c r="G13"/>
  <c r="H13"/>
  <c r="I13"/>
  <c r="J13"/>
  <c r="K13"/>
  <c r="C13"/>
  <c r="D13" i="54"/>
  <c r="E13"/>
  <c r="F13"/>
  <c r="G13"/>
  <c r="H13"/>
  <c r="I13"/>
  <c r="J13"/>
  <c r="K13"/>
  <c r="C13"/>
  <c r="D13" i="52"/>
  <c r="E13"/>
  <c r="F13"/>
  <c r="G13"/>
  <c r="H13"/>
  <c r="I13"/>
  <c r="J13"/>
  <c r="K13"/>
  <c r="C13"/>
  <c r="D13" i="50"/>
  <c r="E13"/>
  <c r="F13"/>
  <c r="G13"/>
  <c r="H13"/>
  <c r="I13"/>
  <c r="J13"/>
  <c r="K13"/>
  <c r="C13"/>
  <c r="K13" i="48"/>
  <c r="D13"/>
  <c r="E13"/>
  <c r="F13"/>
  <c r="G13"/>
  <c r="H13"/>
  <c r="I13"/>
  <c r="J13"/>
  <c r="C13"/>
  <c r="D13" i="47"/>
  <c r="E13"/>
  <c r="F13"/>
  <c r="G13"/>
  <c r="H13"/>
  <c r="I13"/>
  <c r="J13"/>
  <c r="K13"/>
  <c r="C13"/>
  <c r="D13" i="40"/>
  <c r="E13"/>
  <c r="F13"/>
  <c r="G13"/>
  <c r="H13"/>
  <c r="I13"/>
  <c r="J13"/>
  <c r="K13"/>
  <c r="C13"/>
  <c r="D13" i="46"/>
  <c r="E13"/>
  <c r="F13"/>
  <c r="G13"/>
  <c r="H13"/>
  <c r="I13"/>
  <c r="J13"/>
  <c r="K13"/>
  <c r="C13"/>
  <c r="K13" i="45"/>
  <c r="D13"/>
  <c r="E13"/>
  <c r="F13"/>
  <c r="G13"/>
  <c r="H13"/>
  <c r="I13"/>
  <c r="J13"/>
  <c r="C13"/>
  <c r="D13" i="44"/>
  <c r="E13"/>
  <c r="F13"/>
  <c r="G13"/>
  <c r="H13"/>
  <c r="I13"/>
  <c r="J13"/>
  <c r="K13"/>
  <c r="C13"/>
  <c r="D13" i="43"/>
  <c r="E13"/>
  <c r="F13"/>
  <c r="G13"/>
  <c r="H13"/>
  <c r="I13"/>
  <c r="J13"/>
  <c r="K13"/>
  <c r="C13"/>
  <c r="D13" i="41"/>
  <c r="E13"/>
  <c r="F13"/>
  <c r="G13"/>
  <c r="H13"/>
  <c r="I13"/>
  <c r="J13"/>
  <c r="K13"/>
  <c r="C13"/>
  <c r="D13" i="42"/>
  <c r="E13"/>
  <c r="F13"/>
  <c r="G13"/>
  <c r="H13"/>
  <c r="I13"/>
  <c r="J13"/>
  <c r="K13"/>
  <c r="C13"/>
  <c r="D13" i="37"/>
  <c r="E13"/>
  <c r="F13"/>
  <c r="G13"/>
  <c r="H13"/>
  <c r="I13"/>
  <c r="J13"/>
  <c r="K13"/>
  <c r="C13"/>
  <c r="O15"/>
  <c r="O16" s="1"/>
  <c r="P21"/>
  <c r="Q21"/>
  <c r="O22"/>
  <c r="P22"/>
  <c r="Q22"/>
  <c r="O23"/>
  <c r="P23"/>
  <c r="Q23"/>
  <c r="K13" i="36"/>
  <c r="R26" s="1"/>
  <c r="R27" s="1"/>
  <c r="J13"/>
  <c r="I13"/>
  <c r="H13"/>
  <c r="S23" s="1"/>
  <c r="G13"/>
  <c r="S22" s="1"/>
  <c r="F13"/>
  <c r="S21" s="1"/>
  <c r="E13"/>
  <c r="R23" s="1"/>
  <c r="D13"/>
  <c r="R22" s="1"/>
  <c r="C13"/>
  <c r="R21" s="1"/>
  <c r="K14" i="33"/>
  <c r="J14"/>
  <c r="I14"/>
  <c r="H14"/>
  <c r="G14"/>
  <c r="F14"/>
  <c r="E14"/>
  <c r="D14"/>
  <c r="C14"/>
  <c r="K14" i="32"/>
  <c r="J14"/>
  <c r="I14"/>
  <c r="H14"/>
  <c r="G14"/>
  <c r="F14"/>
  <c r="E14"/>
  <c r="D14"/>
  <c r="C14"/>
  <c r="K14" i="31"/>
  <c r="J14"/>
  <c r="I14"/>
  <c r="H14"/>
  <c r="G14"/>
  <c r="F14"/>
  <c r="E14"/>
  <c r="D14"/>
  <c r="C14"/>
  <c r="K14" i="30"/>
  <c r="J14"/>
  <c r="I14"/>
  <c r="H14"/>
  <c r="G14"/>
  <c r="F14"/>
  <c r="E14"/>
  <c r="D14"/>
  <c r="C14"/>
  <c r="K14" i="29"/>
  <c r="J14"/>
  <c r="I14"/>
  <c r="H14"/>
  <c r="G14"/>
  <c r="F14"/>
  <c r="E14"/>
  <c r="D14"/>
  <c r="C14"/>
  <c r="K14" i="28"/>
  <c r="J14"/>
  <c r="I14"/>
  <c r="H14"/>
  <c r="G14"/>
  <c r="F14"/>
  <c r="E14"/>
  <c r="D14"/>
  <c r="C14"/>
  <c r="K14" i="27"/>
  <c r="J14"/>
  <c r="I14"/>
  <c r="H14"/>
  <c r="G14"/>
  <c r="F14"/>
  <c r="E14"/>
  <c r="D14"/>
  <c r="C14"/>
  <c r="K14" i="26"/>
  <c r="J14"/>
  <c r="I14"/>
  <c r="H14"/>
  <c r="G14"/>
  <c r="F14"/>
  <c r="E14"/>
  <c r="D14"/>
  <c r="C14"/>
  <c r="K14" i="25"/>
  <c r="J14"/>
  <c r="I14"/>
  <c r="H14"/>
  <c r="G14"/>
  <c r="F14"/>
  <c r="E14"/>
  <c r="D14"/>
  <c r="C14"/>
  <c r="K14" i="24"/>
  <c r="J14"/>
  <c r="I14"/>
  <c r="H14"/>
  <c r="G14"/>
  <c r="F14"/>
  <c r="E14"/>
  <c r="D14"/>
  <c r="C14"/>
  <c r="K14" i="14"/>
  <c r="J14"/>
  <c r="I14"/>
  <c r="H14"/>
  <c r="G14"/>
  <c r="F14"/>
  <c r="E14"/>
  <c r="D14"/>
  <c r="C14"/>
  <c r="K14" i="23"/>
  <c r="J14"/>
  <c r="I14"/>
  <c r="H14"/>
  <c r="G14"/>
  <c r="F14"/>
  <c r="E14"/>
  <c r="D14"/>
  <c r="C14"/>
  <c r="K14" i="22"/>
  <c r="J14"/>
  <c r="I14"/>
  <c r="H14"/>
  <c r="G14"/>
  <c r="F14"/>
  <c r="E14"/>
  <c r="D14"/>
  <c r="C14"/>
  <c r="K14" i="21"/>
  <c r="J14"/>
  <c r="I14"/>
  <c r="H14"/>
  <c r="G14"/>
  <c r="F14"/>
  <c r="E14"/>
  <c r="D14"/>
  <c r="C14"/>
  <c r="K14" i="20"/>
  <c r="J14"/>
  <c r="I14"/>
  <c r="H14"/>
  <c r="G14"/>
  <c r="F14"/>
  <c r="E14"/>
  <c r="D14"/>
  <c r="C14"/>
  <c r="K14" i="19"/>
  <c r="J14"/>
  <c r="I14"/>
  <c r="H14"/>
  <c r="G14"/>
  <c r="F14"/>
  <c r="E14"/>
  <c r="D14"/>
  <c r="C14"/>
  <c r="K14" i="17"/>
  <c r="J14"/>
  <c r="I14"/>
  <c r="H14"/>
  <c r="G14"/>
  <c r="F14"/>
  <c r="E14"/>
  <c r="D14"/>
  <c r="C14"/>
  <c r="K14" i="16"/>
  <c r="J14"/>
  <c r="I14"/>
  <c r="H14"/>
  <c r="G14"/>
  <c r="F14"/>
  <c r="E14"/>
  <c r="D14"/>
  <c r="C14"/>
  <c r="K14" i="13"/>
  <c r="J14"/>
  <c r="I14"/>
  <c r="H14"/>
  <c r="G14"/>
  <c r="F14"/>
  <c r="E14"/>
  <c r="D14"/>
  <c r="C14"/>
  <c r="K14" i="12"/>
  <c r="J14"/>
  <c r="I14"/>
  <c r="H14"/>
  <c r="G14"/>
  <c r="F14"/>
  <c r="E14"/>
  <c r="D14"/>
  <c r="C14"/>
  <c r="K14" i="11"/>
  <c r="J14"/>
  <c r="I14"/>
  <c r="H14"/>
  <c r="G14"/>
  <c r="F14"/>
  <c r="E14"/>
  <c r="D14"/>
  <c r="C14"/>
  <c r="K14" i="10"/>
  <c r="J14"/>
  <c r="I14"/>
  <c r="H14"/>
  <c r="G14"/>
  <c r="F14"/>
  <c r="E14"/>
  <c r="D14"/>
  <c r="C14"/>
  <c r="K14" i="9"/>
  <c r="J14"/>
  <c r="I14"/>
  <c r="H14"/>
  <c r="G14"/>
  <c r="F14"/>
  <c r="E14"/>
  <c r="D14"/>
  <c r="C14"/>
  <c r="K14" i="8"/>
  <c r="J14"/>
  <c r="I14"/>
  <c r="H14"/>
  <c r="G14"/>
  <c r="F14"/>
  <c r="E14"/>
  <c r="D14"/>
  <c r="C14"/>
  <c r="K14" i="7"/>
  <c r="J14"/>
  <c r="I14"/>
  <c r="H14"/>
  <c r="G14"/>
  <c r="F14"/>
  <c r="E14"/>
  <c r="D14"/>
  <c r="C14"/>
  <c r="K14" i="6"/>
  <c r="J14"/>
  <c r="I14"/>
  <c r="H14"/>
  <c r="G14"/>
  <c r="F14"/>
  <c r="E14"/>
  <c r="D14"/>
  <c r="C14"/>
  <c r="K14" i="5"/>
  <c r="J14"/>
  <c r="I14"/>
  <c r="H14"/>
  <c r="G14"/>
  <c r="F14"/>
  <c r="E14"/>
  <c r="D14"/>
  <c r="C14"/>
  <c r="D14" i="15"/>
  <c r="E14"/>
  <c r="F14"/>
  <c r="G14"/>
  <c r="H14"/>
  <c r="I14"/>
  <c r="J14"/>
  <c r="K14"/>
  <c r="C14"/>
  <c r="O15" i="57" l="1"/>
  <c r="O15" i="56"/>
  <c r="O15" i="45"/>
  <c r="O15" i="32"/>
  <c r="O15" i="27"/>
  <c r="O15" i="21"/>
  <c r="O15" i="18"/>
  <c r="O15" i="12"/>
  <c r="O15" i="7"/>
  <c r="O15" i="54"/>
  <c r="O15" i="50"/>
  <c r="Q23" i="39" l="1"/>
  <c r="P23"/>
  <c r="O23"/>
  <c r="Q22"/>
  <c r="P22"/>
  <c r="O22"/>
  <c r="Q21"/>
  <c r="P21"/>
  <c r="O21"/>
  <c r="O15"/>
  <c r="O16" s="1"/>
  <c r="N46"/>
  <c r="N44"/>
  <c r="N43"/>
  <c r="N42"/>
  <c r="N41"/>
  <c r="N40"/>
  <c r="N46" i="37"/>
  <c r="N44"/>
  <c r="N43"/>
  <c r="N42"/>
  <c r="N41"/>
  <c r="N40"/>
  <c r="O15" i="3" l="1"/>
  <c r="O27"/>
  <c r="N47" i="63" l="1"/>
  <c r="N45"/>
  <c r="N44"/>
  <c r="N39"/>
  <c r="N37"/>
  <c r="N36"/>
  <c r="N35"/>
  <c r="N34"/>
  <c r="N33"/>
  <c r="Q23"/>
  <c r="P23"/>
  <c r="O23"/>
  <c r="Q22"/>
  <c r="P22"/>
  <c r="O22"/>
  <c r="Q21"/>
  <c r="P21"/>
  <c r="O21"/>
  <c r="O16"/>
  <c r="O15"/>
  <c r="N47" i="62"/>
  <c r="N45"/>
  <c r="N44"/>
  <c r="N39"/>
  <c r="N37"/>
  <c r="N36"/>
  <c r="N35"/>
  <c r="N34"/>
  <c r="N33"/>
  <c r="Q23"/>
  <c r="P23"/>
  <c r="O23"/>
  <c r="Q22"/>
  <c r="P22"/>
  <c r="O22"/>
  <c r="Q21"/>
  <c r="P21"/>
  <c r="O21"/>
  <c r="O15"/>
  <c r="O16" s="1"/>
  <c r="N46" i="61"/>
  <c r="N44"/>
  <c r="N43"/>
  <c r="N38"/>
  <c r="N36"/>
  <c r="N35"/>
  <c r="N34"/>
  <c r="N33"/>
  <c r="N32"/>
  <c r="Q23"/>
  <c r="P23"/>
  <c r="O23"/>
  <c r="Q22"/>
  <c r="P22"/>
  <c r="O22"/>
  <c r="Q21"/>
  <c r="P21"/>
  <c r="O21"/>
  <c r="O15"/>
  <c r="O16" s="1"/>
  <c r="O15" i="40"/>
  <c r="O15" i="60"/>
  <c r="N46"/>
  <c r="N44"/>
  <c r="N43"/>
  <c r="N38"/>
  <c r="N36"/>
  <c r="N35"/>
  <c r="N34"/>
  <c r="N33"/>
  <c r="N32"/>
  <c r="Q23"/>
  <c r="P23"/>
  <c r="O23"/>
  <c r="Q22"/>
  <c r="P22"/>
  <c r="O22"/>
  <c r="Q21"/>
  <c r="P21"/>
  <c r="O21"/>
  <c r="O16"/>
  <c r="N48" i="59"/>
  <c r="N46"/>
  <c r="N45"/>
  <c r="N44"/>
  <c r="Q23"/>
  <c r="P23"/>
  <c r="O23"/>
  <c r="Q22"/>
  <c r="P22"/>
  <c r="O22"/>
  <c r="Q21"/>
  <c r="P21"/>
  <c r="O21"/>
  <c r="O15"/>
  <c r="O16" s="1"/>
  <c r="N48" i="58"/>
  <c r="N46"/>
  <c r="N45"/>
  <c r="N44"/>
  <c r="Q23"/>
  <c r="P23"/>
  <c r="O23"/>
  <c r="Q22"/>
  <c r="P22"/>
  <c r="O22"/>
  <c r="Q21"/>
  <c r="P21"/>
  <c r="O21"/>
  <c r="O15"/>
  <c r="O16" s="1"/>
  <c r="N48" i="57"/>
  <c r="N46"/>
  <c r="N45"/>
  <c r="N44"/>
  <c r="Q23"/>
  <c r="P23"/>
  <c r="O23"/>
  <c r="Q22"/>
  <c r="P22"/>
  <c r="O22"/>
  <c r="Q21"/>
  <c r="P21"/>
  <c r="O21"/>
  <c r="O16"/>
  <c r="N48" i="56"/>
  <c r="N46"/>
  <c r="N45"/>
  <c r="N44"/>
  <c r="Q23"/>
  <c r="P23"/>
  <c r="O23"/>
  <c r="Q22"/>
  <c r="P22"/>
  <c r="O22"/>
  <c r="Q21"/>
  <c r="P21"/>
  <c r="O21"/>
  <c r="O16"/>
  <c r="N48" i="55"/>
  <c r="N46"/>
  <c r="N45"/>
  <c r="N44"/>
  <c r="Q23"/>
  <c r="P23"/>
  <c r="O23"/>
  <c r="Q22"/>
  <c r="P22"/>
  <c r="O22"/>
  <c r="Q21"/>
  <c r="P21"/>
  <c r="O21"/>
  <c r="O15"/>
  <c r="O16" s="1"/>
  <c r="N48" i="54"/>
  <c r="N46"/>
  <c r="N45"/>
  <c r="N44"/>
  <c r="Q23"/>
  <c r="P23"/>
  <c r="O23"/>
  <c r="Q22"/>
  <c r="P22"/>
  <c r="O22"/>
  <c r="Q21"/>
  <c r="P21"/>
  <c r="O21"/>
  <c r="O16"/>
  <c r="N48" i="53"/>
  <c r="N46"/>
  <c r="N45"/>
  <c r="N44"/>
  <c r="Q23"/>
  <c r="P23"/>
  <c r="O23"/>
  <c r="Q22"/>
  <c r="P22"/>
  <c r="O22"/>
  <c r="Q21"/>
  <c r="P21"/>
  <c r="O21"/>
  <c r="O15"/>
  <c r="O16" s="1"/>
  <c r="N48" i="52"/>
  <c r="N46"/>
  <c r="N45"/>
  <c r="N44"/>
  <c r="Q23"/>
  <c r="P23"/>
  <c r="O23"/>
  <c r="Q22"/>
  <c r="P22"/>
  <c r="O22"/>
  <c r="Q21"/>
  <c r="P21"/>
  <c r="O21"/>
  <c r="O15"/>
  <c r="O16" s="1"/>
  <c r="O15" i="42"/>
  <c r="O15" i="51"/>
  <c r="O16" s="1"/>
  <c r="N48"/>
  <c r="N47"/>
  <c r="N46"/>
  <c r="Q23"/>
  <c r="P23"/>
  <c r="O23"/>
  <c r="Q22"/>
  <c r="P22"/>
  <c r="O22"/>
  <c r="Q21"/>
  <c r="P21"/>
  <c r="O21"/>
  <c r="N48" i="50"/>
  <c r="N47"/>
  <c r="N46"/>
  <c r="Q23"/>
  <c r="P23"/>
  <c r="O23"/>
  <c r="Q22"/>
  <c r="P22"/>
  <c r="O22"/>
  <c r="Q21"/>
  <c r="P21"/>
  <c r="O21"/>
  <c r="O16"/>
  <c r="N48" i="49"/>
  <c r="N46"/>
  <c r="N45"/>
  <c r="N44"/>
  <c r="N43"/>
  <c r="N42"/>
  <c r="Q23"/>
  <c r="P23"/>
  <c r="O23"/>
  <c r="Q22"/>
  <c r="P22"/>
  <c r="O22"/>
  <c r="Q21"/>
  <c r="P21"/>
  <c r="O21"/>
  <c r="O15"/>
  <c r="O16" s="1"/>
  <c r="Q23" i="48"/>
  <c r="Q22"/>
  <c r="Q21"/>
  <c r="P23"/>
  <c r="P22"/>
  <c r="P21"/>
  <c r="O23"/>
  <c r="O22"/>
  <c r="O21"/>
  <c r="N48"/>
  <c r="N46"/>
  <c r="N45"/>
  <c r="N44"/>
  <c r="N43"/>
  <c r="N42"/>
  <c r="O15"/>
  <c r="O16" s="1"/>
  <c r="N47" i="47" l="1"/>
  <c r="N45"/>
  <c r="N44"/>
  <c r="N39"/>
  <c r="N37"/>
  <c r="N36"/>
  <c r="N35"/>
  <c r="N34"/>
  <c r="N33"/>
  <c r="Q23"/>
  <c r="P23"/>
  <c r="O23"/>
  <c r="Q22"/>
  <c r="P22"/>
  <c r="O22"/>
  <c r="Q21"/>
  <c r="P21"/>
  <c r="O21"/>
  <c r="O15"/>
  <c r="O16" s="1"/>
  <c r="N48" i="46"/>
  <c r="N46"/>
  <c r="N45"/>
  <c r="N44"/>
  <c r="Q23"/>
  <c r="P23"/>
  <c r="O23"/>
  <c r="Q22"/>
  <c r="P22"/>
  <c r="O22"/>
  <c r="Q21"/>
  <c r="P21"/>
  <c r="O21"/>
  <c r="O15"/>
  <c r="O16" s="1"/>
  <c r="N48" i="45"/>
  <c r="N46"/>
  <c r="N45"/>
  <c r="N44"/>
  <c r="Q23"/>
  <c r="P23"/>
  <c r="O23"/>
  <c r="Q22"/>
  <c r="P22"/>
  <c r="O22"/>
  <c r="Q21"/>
  <c r="P21"/>
  <c r="O21"/>
  <c r="O16"/>
  <c r="N48" i="44"/>
  <c r="N46"/>
  <c r="N45"/>
  <c r="N44"/>
  <c r="Q23"/>
  <c r="P23"/>
  <c r="O23"/>
  <c r="Q22"/>
  <c r="P22"/>
  <c r="O22"/>
  <c r="Q21"/>
  <c r="P21"/>
  <c r="O21"/>
  <c r="O15"/>
  <c r="O16" s="1"/>
  <c r="N48" i="43"/>
  <c r="N46"/>
  <c r="N45"/>
  <c r="N44"/>
  <c r="Q23"/>
  <c r="P23"/>
  <c r="O23"/>
  <c r="Q22"/>
  <c r="P22"/>
  <c r="O22"/>
  <c r="Q21"/>
  <c r="P21"/>
  <c r="O21"/>
  <c r="O15"/>
  <c r="O16" s="1"/>
  <c r="N48" i="42" l="1"/>
  <c r="N47"/>
  <c r="N46"/>
  <c r="Q23"/>
  <c r="P23"/>
  <c r="O23"/>
  <c r="Q22"/>
  <c r="P22"/>
  <c r="O22"/>
  <c r="Q21"/>
  <c r="P21"/>
  <c r="O21"/>
  <c r="O16"/>
  <c r="N48" i="41"/>
  <c r="N46"/>
  <c r="N45"/>
  <c r="N44"/>
  <c r="N43"/>
  <c r="N42"/>
  <c r="Q23"/>
  <c r="P23"/>
  <c r="O23"/>
  <c r="Q22"/>
  <c r="P22"/>
  <c r="O22"/>
  <c r="Q21"/>
  <c r="P21"/>
  <c r="O21"/>
  <c r="O15"/>
  <c r="O16" s="1"/>
  <c r="N38" i="40"/>
  <c r="N36"/>
  <c r="N35"/>
  <c r="N34"/>
  <c r="N33"/>
  <c r="N32"/>
  <c r="Q23"/>
  <c r="P23"/>
  <c r="O23"/>
  <c r="Q22"/>
  <c r="P22"/>
  <c r="O22"/>
  <c r="Q21"/>
  <c r="P21"/>
  <c r="O21"/>
  <c r="O16"/>
  <c r="T23" i="36"/>
  <c r="T22"/>
  <c r="T21"/>
  <c r="N46"/>
  <c r="N44"/>
  <c r="N43"/>
  <c r="N42"/>
  <c r="N41"/>
  <c r="N40"/>
  <c r="O15" i="24"/>
  <c r="N46" i="40" l="1"/>
  <c r="N44"/>
  <c r="N43"/>
  <c r="N31" i="38"/>
  <c r="M31"/>
  <c r="N30"/>
  <c r="M30"/>
  <c r="N29"/>
  <c r="M29"/>
  <c r="N28"/>
  <c r="M28"/>
  <c r="N27"/>
  <c r="M27"/>
  <c r="N26"/>
  <c r="M26"/>
  <c r="N25"/>
  <c r="M25"/>
  <c r="N24"/>
  <c r="M24"/>
  <c r="N23"/>
  <c r="M23"/>
  <c r="N22"/>
  <c r="M22"/>
  <c r="K29"/>
  <c r="K27"/>
  <c r="K26"/>
  <c r="K25"/>
  <c r="K24"/>
  <c r="K23"/>
  <c r="L14"/>
  <c r="L15" s="1"/>
  <c r="L14" i="35"/>
  <c r="N31"/>
  <c r="M31"/>
  <c r="N30"/>
  <c r="M30"/>
  <c r="N29"/>
  <c r="M29"/>
  <c r="N28"/>
  <c r="M28"/>
  <c r="N27"/>
  <c r="M27"/>
  <c r="N26"/>
  <c r="M26"/>
  <c r="N25"/>
  <c r="M25"/>
  <c r="N24"/>
  <c r="M24"/>
  <c r="N23"/>
  <c r="M23"/>
  <c r="N22"/>
  <c r="M22"/>
  <c r="N22" i="34"/>
  <c r="N23"/>
  <c r="N24"/>
  <c r="N25"/>
  <c r="N26"/>
  <c r="N27"/>
  <c r="N28"/>
  <c r="N29"/>
  <c r="N30"/>
  <c r="N31"/>
  <c r="M23"/>
  <c r="M24"/>
  <c r="M25"/>
  <c r="M26"/>
  <c r="M27"/>
  <c r="M28"/>
  <c r="M29"/>
  <c r="M30"/>
  <c r="M31"/>
  <c r="M22"/>
  <c r="L14"/>
  <c r="K29" i="35"/>
  <c r="K27"/>
  <c r="K26"/>
  <c r="K25"/>
  <c r="K24"/>
  <c r="K23"/>
  <c r="N46" i="33"/>
  <c r="N44"/>
  <c r="N43"/>
  <c r="N42"/>
  <c r="N41"/>
  <c r="N40"/>
  <c r="O23"/>
  <c r="O22"/>
  <c r="O21"/>
  <c r="O15"/>
  <c r="O16" s="1"/>
  <c r="Q23"/>
  <c r="P23"/>
  <c r="Q22"/>
  <c r="P22"/>
  <c r="Q21"/>
  <c r="P21"/>
  <c r="N46" i="32" l="1"/>
  <c r="N44"/>
  <c r="N43"/>
  <c r="N42"/>
  <c r="N41"/>
  <c r="N40"/>
  <c r="Q23"/>
  <c r="P23"/>
  <c r="O23"/>
  <c r="Q22"/>
  <c r="P22"/>
  <c r="O22"/>
  <c r="Q21"/>
  <c r="P21"/>
  <c r="O21"/>
  <c r="O16"/>
  <c r="Q23" i="31"/>
  <c r="P23"/>
  <c r="O23"/>
  <c r="Q22"/>
  <c r="P22"/>
  <c r="O22"/>
  <c r="Q21"/>
  <c r="P21"/>
  <c r="O21"/>
  <c r="O15"/>
  <c r="O16" s="1"/>
  <c r="N46"/>
  <c r="N44"/>
  <c r="N43"/>
  <c r="N42"/>
  <c r="N41"/>
  <c r="N40"/>
  <c r="N46" i="30"/>
  <c r="N44"/>
  <c r="N43"/>
  <c r="N42"/>
  <c r="N41"/>
  <c r="N40"/>
  <c r="Q23"/>
  <c r="P23"/>
  <c r="O23"/>
  <c r="Q22"/>
  <c r="P22"/>
  <c r="O22"/>
  <c r="Q21"/>
  <c r="P21"/>
  <c r="O21"/>
  <c r="O15"/>
  <c r="O16" s="1"/>
  <c r="Q23" i="29"/>
  <c r="Q22"/>
  <c r="P23"/>
  <c r="N46"/>
  <c r="N44"/>
  <c r="N43"/>
  <c r="N42"/>
  <c r="N41"/>
  <c r="N40"/>
  <c r="O23"/>
  <c r="P22"/>
  <c r="O22"/>
  <c r="Q21"/>
  <c r="P21"/>
  <c r="O21"/>
  <c r="O15"/>
  <c r="O16" s="1"/>
  <c r="N46" i="28"/>
  <c r="N44"/>
  <c r="N43"/>
  <c r="N42"/>
  <c r="N41"/>
  <c r="N40"/>
  <c r="Q23"/>
  <c r="P23"/>
  <c r="O23"/>
  <c r="Q22"/>
  <c r="P22"/>
  <c r="O22"/>
  <c r="Q21"/>
  <c r="P21"/>
  <c r="O21"/>
  <c r="O15"/>
  <c r="O16" s="1"/>
  <c r="P22" i="27"/>
  <c r="N46"/>
  <c r="N44"/>
  <c r="N43"/>
  <c r="N42"/>
  <c r="N41"/>
  <c r="N40"/>
  <c r="Q23"/>
  <c r="P23"/>
  <c r="O23"/>
  <c r="Q22"/>
  <c r="O22"/>
  <c r="Q21"/>
  <c r="P21"/>
  <c r="O21"/>
  <c r="O16"/>
  <c r="N46" i="26"/>
  <c r="N44"/>
  <c r="N43"/>
  <c r="N42"/>
  <c r="N41"/>
  <c r="N40"/>
  <c r="Q23"/>
  <c r="P23"/>
  <c r="O23"/>
  <c r="Q22"/>
  <c r="P22"/>
  <c r="O22"/>
  <c r="Q21"/>
  <c r="P21"/>
  <c r="O21"/>
  <c r="O15"/>
  <c r="O16" s="1"/>
  <c r="N46" i="25"/>
  <c r="N44"/>
  <c r="N43"/>
  <c r="N42"/>
  <c r="N41"/>
  <c r="N40"/>
  <c r="Q23"/>
  <c r="P23"/>
  <c r="O23"/>
  <c r="Q22"/>
  <c r="P22"/>
  <c r="O22"/>
  <c r="Q21"/>
  <c r="P21"/>
  <c r="O21"/>
  <c r="O15"/>
  <c r="O16" s="1"/>
  <c r="N46" i="15"/>
  <c r="N44"/>
  <c r="N43"/>
  <c r="N42"/>
  <c r="N41"/>
  <c r="N40"/>
  <c r="Q23"/>
  <c r="P23"/>
  <c r="O23"/>
  <c r="Q22"/>
  <c r="P22"/>
  <c r="O22"/>
  <c r="Q21"/>
  <c r="P21"/>
  <c r="O21"/>
  <c r="O15"/>
  <c r="N46" i="24"/>
  <c r="N44"/>
  <c r="N43"/>
  <c r="N42"/>
  <c r="N41"/>
  <c r="N40"/>
  <c r="Q23"/>
  <c r="P23"/>
  <c r="O23"/>
  <c r="Q22"/>
  <c r="P22"/>
  <c r="O22"/>
  <c r="Q21"/>
  <c r="P21"/>
  <c r="O21"/>
  <c r="O16"/>
  <c r="N46" i="23"/>
  <c r="N44"/>
  <c r="N43"/>
  <c r="N42"/>
  <c r="N41"/>
  <c r="N40"/>
  <c r="Q23"/>
  <c r="P23"/>
  <c r="O23"/>
  <c r="Q22"/>
  <c r="P22"/>
  <c r="O22"/>
  <c r="Q21"/>
  <c r="P21"/>
  <c r="O21"/>
  <c r="O15"/>
  <c r="O16" s="1"/>
  <c r="N46" i="22"/>
  <c r="N44"/>
  <c r="N43"/>
  <c r="N42"/>
  <c r="N41"/>
  <c r="N40"/>
  <c r="Q23"/>
  <c r="P23"/>
  <c r="O23"/>
  <c r="Q22"/>
  <c r="P22"/>
  <c r="O22"/>
  <c r="Q21"/>
  <c r="P21"/>
  <c r="O21"/>
  <c r="O15"/>
  <c r="O16" s="1"/>
  <c r="N46" i="21"/>
  <c r="N44"/>
  <c r="N43"/>
  <c r="N42"/>
  <c r="N41"/>
  <c r="N40"/>
  <c r="Q23"/>
  <c r="P22"/>
  <c r="P23"/>
  <c r="O23"/>
  <c r="Q22"/>
  <c r="O22"/>
  <c r="Q21"/>
  <c r="P21"/>
  <c r="O21"/>
  <c r="O16"/>
  <c r="P22" i="20"/>
  <c r="N46"/>
  <c r="N44"/>
  <c r="N43"/>
  <c r="N42"/>
  <c r="N41"/>
  <c r="N40"/>
  <c r="Q23"/>
  <c r="P23"/>
  <c r="O23"/>
  <c r="Q22"/>
  <c r="O22"/>
  <c r="Q21"/>
  <c r="P21"/>
  <c r="O21"/>
  <c r="O15"/>
  <c r="O16" s="1"/>
  <c r="N46" i="19"/>
  <c r="N44"/>
  <c r="N43"/>
  <c r="N42"/>
  <c r="N41"/>
  <c r="N40"/>
  <c r="Q23"/>
  <c r="P23"/>
  <c r="O23"/>
  <c r="Q22"/>
  <c r="P22"/>
  <c r="O22"/>
  <c r="Q21"/>
  <c r="P21"/>
  <c r="O21"/>
  <c r="O15"/>
  <c r="O16" s="1"/>
  <c r="N46" i="18"/>
  <c r="N44"/>
  <c r="N43"/>
  <c r="N42"/>
  <c r="N41"/>
  <c r="N40"/>
  <c r="P22"/>
  <c r="Q23"/>
  <c r="P23"/>
  <c r="O23"/>
  <c r="Q22"/>
  <c r="O22"/>
  <c r="Q21"/>
  <c r="P21"/>
  <c r="O21"/>
  <c r="O16"/>
  <c r="J14"/>
  <c r="I14"/>
  <c r="H14"/>
  <c r="G14"/>
  <c r="F14"/>
  <c r="E14"/>
  <c r="D14"/>
  <c r="N46" i="17"/>
  <c r="N44"/>
  <c r="N43"/>
  <c r="N42"/>
  <c r="N41"/>
  <c r="N40"/>
  <c r="Q23"/>
  <c r="P23"/>
  <c r="O23"/>
  <c r="Q22"/>
  <c r="P22"/>
  <c r="O22"/>
  <c r="Q21"/>
  <c r="P21"/>
  <c r="O21"/>
  <c r="O15"/>
  <c r="O16" s="1"/>
  <c r="N46" i="16" l="1"/>
  <c r="N44"/>
  <c r="N43"/>
  <c r="N42"/>
  <c r="N41"/>
  <c r="N40"/>
  <c r="Q23"/>
  <c r="Q22"/>
  <c r="Q21"/>
  <c r="P23"/>
  <c r="P22"/>
  <c r="O23"/>
  <c r="O22"/>
  <c r="P21"/>
  <c r="O21"/>
  <c r="O15"/>
  <c r="O16" s="1"/>
  <c r="N46" i="14"/>
  <c r="N44"/>
  <c r="N43"/>
  <c r="N42"/>
  <c r="N41"/>
  <c r="N40"/>
  <c r="O23"/>
  <c r="O22"/>
  <c r="O21"/>
  <c r="Q23"/>
  <c r="P23"/>
  <c r="Q22"/>
  <c r="P22"/>
  <c r="Q21"/>
  <c r="P21"/>
  <c r="O15"/>
  <c r="O16" s="1"/>
  <c r="N46" i="13"/>
  <c r="N44"/>
  <c r="N43"/>
  <c r="N42"/>
  <c r="N41"/>
  <c r="N40"/>
  <c r="Q23"/>
  <c r="P23"/>
  <c r="O23"/>
  <c r="Q22"/>
  <c r="P22"/>
  <c r="O22"/>
  <c r="Q21"/>
  <c r="P21"/>
  <c r="O21"/>
  <c r="O15"/>
  <c r="O16" s="1"/>
  <c r="N46" i="12"/>
  <c r="N44"/>
  <c r="N43"/>
  <c r="N42"/>
  <c r="N41"/>
  <c r="N40"/>
  <c r="P22"/>
  <c r="Q23"/>
  <c r="P23"/>
  <c r="O23"/>
  <c r="Q22"/>
  <c r="O22"/>
  <c r="Q21"/>
  <c r="P21"/>
  <c r="O21"/>
  <c r="O16"/>
  <c r="Q23" i="11"/>
  <c r="P22"/>
  <c r="O23"/>
  <c r="O22"/>
  <c r="O21"/>
  <c r="P23"/>
  <c r="Q22"/>
  <c r="Q21"/>
  <c r="P21"/>
  <c r="N46"/>
  <c r="N44"/>
  <c r="N43"/>
  <c r="N42"/>
  <c r="N41"/>
  <c r="N40"/>
  <c r="O15"/>
  <c r="O16" s="1"/>
  <c r="O22" i="10"/>
  <c r="P23"/>
  <c r="P22"/>
  <c r="Q23" i="9"/>
  <c r="Q22"/>
  <c r="Q21"/>
  <c r="P23"/>
  <c r="P22"/>
  <c r="P21"/>
  <c r="O23"/>
  <c r="O22"/>
  <c r="O21"/>
  <c r="Q23" i="10"/>
  <c r="O23"/>
  <c r="Q22"/>
  <c r="Q21"/>
  <c r="P21"/>
  <c r="O21"/>
  <c r="O15"/>
  <c r="O16" s="1"/>
  <c r="N46"/>
  <c r="N44"/>
  <c r="N43"/>
  <c r="N42"/>
  <c r="N41"/>
  <c r="N40"/>
  <c r="O15" i="5"/>
  <c r="O15" i="6"/>
  <c r="O15" i="8"/>
  <c r="O15" i="9"/>
  <c r="O16" s="1"/>
  <c r="N46"/>
  <c r="N44"/>
  <c r="N43"/>
  <c r="N42"/>
  <c r="N41"/>
  <c r="N40"/>
  <c r="N46" i="8" l="1"/>
  <c r="N44"/>
  <c r="N43"/>
  <c r="N42"/>
  <c r="N41"/>
  <c r="N40"/>
  <c r="Q23" l="1"/>
  <c r="P23"/>
  <c r="O23"/>
  <c r="Q22"/>
  <c r="P22"/>
  <c r="O22"/>
  <c r="Q21"/>
  <c r="P21"/>
  <c r="O21"/>
  <c r="O16"/>
  <c r="Q23" i="7"/>
  <c r="Q22"/>
  <c r="Q21"/>
  <c r="P23"/>
  <c r="P22"/>
  <c r="P21"/>
  <c r="O23"/>
  <c r="O22"/>
  <c r="O21"/>
  <c r="N46"/>
  <c r="N44"/>
  <c r="N43"/>
  <c r="N42"/>
  <c r="N41"/>
  <c r="N40"/>
  <c r="Q22" i="6"/>
  <c r="Q21"/>
  <c r="Q20"/>
  <c r="P22"/>
  <c r="P21"/>
  <c r="P20"/>
  <c r="O22"/>
  <c r="O21"/>
  <c r="O20"/>
  <c r="N46"/>
  <c r="N44"/>
  <c r="N43"/>
  <c r="N42"/>
  <c r="N41"/>
  <c r="N40"/>
  <c r="O16"/>
  <c r="O16" i="5"/>
  <c r="Q22"/>
  <c r="Q21"/>
  <c r="Q20"/>
  <c r="P22"/>
  <c r="P21"/>
  <c r="P20"/>
  <c r="O22"/>
  <c r="O21"/>
  <c r="O20"/>
  <c r="Q27" i="3"/>
  <c r="P26"/>
  <c r="O25"/>
  <c r="Q26"/>
  <c r="Q25"/>
  <c r="P27"/>
  <c r="P25"/>
  <c r="O26"/>
  <c r="O16" l="1"/>
  <c r="L15" i="35"/>
  <c r="K30" i="34"/>
  <c r="K28"/>
  <c r="K27"/>
  <c r="K26"/>
  <c r="K25"/>
  <c r="K24"/>
  <c r="L15"/>
  <c r="K14" i="18" l="1"/>
  <c r="C14"/>
  <c r="O16" i="7" l="1"/>
  <c r="N46" i="5"/>
  <c r="N44"/>
  <c r="N43"/>
  <c r="N42"/>
  <c r="N41"/>
  <c r="N40"/>
  <c r="N44" i="3" l="1"/>
  <c r="N43"/>
  <c r="N42"/>
  <c r="N41"/>
  <c r="N40"/>
  <c r="L31" i="1" l="1"/>
  <c r="L30"/>
  <c r="L29"/>
  <c r="L28"/>
  <c r="O21" i="37" l="1"/>
</calcChain>
</file>

<file path=xl/sharedStrings.xml><?xml version="1.0" encoding="utf-8"?>
<sst xmlns="http://schemas.openxmlformats.org/spreadsheetml/2006/main" count="2179" uniqueCount="303">
  <si>
    <t xml:space="preserve"> </t>
  </si>
  <si>
    <t>Índice de cuadros y gráficas</t>
  </si>
  <si>
    <t>Contexto internacional:</t>
  </si>
  <si>
    <t>Bogotá frente a Colombia:</t>
  </si>
  <si>
    <t>Nota: toda variable cuya proporción respecto al total de la PEA sea menor a 10%, tiene un error de muestreo superior a 5%.</t>
  </si>
  <si>
    <t>Colombia</t>
  </si>
  <si>
    <t>Los demás</t>
  </si>
  <si>
    <t>Bogotá</t>
  </si>
  <si>
    <t>Medellín</t>
  </si>
  <si>
    <t>Otros</t>
  </si>
  <si>
    <t>Cali</t>
  </si>
  <si>
    <t>Barranquilla</t>
  </si>
  <si>
    <t>Bucaramanga</t>
  </si>
  <si>
    <t>Cartagena</t>
  </si>
  <si>
    <t>Cúcuta</t>
  </si>
  <si>
    <t>Pereira</t>
  </si>
  <si>
    <t>Ibagué</t>
  </si>
  <si>
    <t>Villavicencio</t>
  </si>
  <si>
    <t>Manizales</t>
  </si>
  <si>
    <t>Pasto</t>
  </si>
  <si>
    <t>Montería</t>
  </si>
  <si>
    <t>Valledupar</t>
  </si>
  <si>
    <t>Neiva</t>
  </si>
  <si>
    <t>Armenia</t>
  </si>
  <si>
    <t>Popayán</t>
  </si>
  <si>
    <t>Sincelejo</t>
  </si>
  <si>
    <t>Tunja</t>
  </si>
  <si>
    <t>Florencia</t>
  </si>
  <si>
    <t>Quibdó</t>
  </si>
  <si>
    <t>San Andrés</t>
  </si>
  <si>
    <t>Bogotá D.C.</t>
  </si>
  <si>
    <t>Santa Marta</t>
  </si>
  <si>
    <t>Riohacha</t>
  </si>
  <si>
    <t>IPC contexto internacional</t>
  </si>
  <si>
    <t>IPC (%)</t>
  </si>
  <si>
    <t>Ingresos bajos - Grupo Vestuario</t>
  </si>
  <si>
    <t>Ingresos bajos - Grupo Salud</t>
  </si>
  <si>
    <t>Ingresos bajos - Grupo Vivienda</t>
  </si>
  <si>
    <t>Ingresos bajos - Grupo Alimentos</t>
  </si>
  <si>
    <t>Ingresos promedios - Grupo Otros Gastos</t>
  </si>
  <si>
    <t>Ingresos promedios - Grupo Comunicaciones</t>
  </si>
  <si>
    <t>Ingresos promedios - Grupo Transporte</t>
  </si>
  <si>
    <t>Ingresos promedios - Grupo Salud</t>
  </si>
  <si>
    <t>Ingresos promedios - Grupo Vestuario</t>
  </si>
  <si>
    <t>Ingresos promedios - Grupo Vivienda</t>
  </si>
  <si>
    <t>Ingresos promedios - Grupo Alimentos</t>
  </si>
  <si>
    <t>Alimentos</t>
  </si>
  <si>
    <t>Vivienda</t>
  </si>
  <si>
    <t>Vestuario</t>
  </si>
  <si>
    <t>Salud</t>
  </si>
  <si>
    <t>Transporte</t>
  </si>
  <si>
    <t>Comunicaciones</t>
  </si>
  <si>
    <t>Ingresos bajos - Grupo Transporte</t>
  </si>
  <si>
    <t>Ingresos bajos - Grupo Comunicaciones</t>
  </si>
  <si>
    <t>Ingresos bajos - Grupo Otros Gastos</t>
  </si>
  <si>
    <t>Ingresos altos - Grupo Alimentos</t>
  </si>
  <si>
    <t>Ingresos altos - Grupo Vivienda</t>
  </si>
  <si>
    <t>Ingresos altos - Grupo Vestuario</t>
  </si>
  <si>
    <t>Ingresos altos - Grupo Salud</t>
  </si>
  <si>
    <t>Ingresos altos - Grupo Transporte</t>
  </si>
  <si>
    <t>Ingresos altos - Grupo Comunicaciones</t>
  </si>
  <si>
    <t>Ingresos altos - Grupo Otros Gastos</t>
  </si>
  <si>
    <t>Total</t>
  </si>
  <si>
    <t>Diversión</t>
  </si>
  <si>
    <t>Educación</t>
  </si>
  <si>
    <t>Otros Gastos</t>
  </si>
  <si>
    <t>Canasta</t>
  </si>
  <si>
    <t>Res</t>
  </si>
  <si>
    <t>Arroz</t>
  </si>
  <si>
    <t>Leche</t>
  </si>
  <si>
    <t>Pan</t>
  </si>
  <si>
    <t>Pollo</t>
  </si>
  <si>
    <t>Aceites</t>
  </si>
  <si>
    <t>Huevos</t>
  </si>
  <si>
    <t>Papa</t>
  </si>
  <si>
    <t>Pescado de mar*</t>
  </si>
  <si>
    <t>Frijol</t>
  </si>
  <si>
    <t>Hortalizas**</t>
  </si>
  <si>
    <t>Chocolate</t>
  </si>
  <si>
    <t>Pastas alimenticias</t>
  </si>
  <si>
    <t>Queso</t>
  </si>
  <si>
    <t>Azúcar</t>
  </si>
  <si>
    <t>Panela</t>
  </si>
  <si>
    <t>Plátano</t>
  </si>
  <si>
    <t>Arveja</t>
  </si>
  <si>
    <t>Cebolla</t>
  </si>
  <si>
    <t>Tomate</t>
  </si>
  <si>
    <t>Bananos</t>
  </si>
  <si>
    <t>Naranjas</t>
  </si>
  <si>
    <t>Zanahoria</t>
  </si>
  <si>
    <t>Ingresos Promedios (%)</t>
  </si>
  <si>
    <t>Ingresos Bajos (%)</t>
  </si>
  <si>
    <t>Ingresos Altos (%)</t>
  </si>
  <si>
    <t>Ingresos Promedios por Grupo Gastos(%)</t>
  </si>
  <si>
    <t>Ingresos Bajos por Grupo Gastos(%)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</si>
  <si>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</si>
  <si>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</si>
  <si>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</si>
  <si>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</si>
  <si>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</si>
  <si>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</si>
  <si>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</si>
  <si>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Principales indicadores estadísticos IPC ingresos promedios</t>
  </si>
  <si>
    <t>Variación Mensual</t>
  </si>
  <si>
    <t>Variación Año Corrido</t>
  </si>
  <si>
    <t>Variación 12 meses</t>
  </si>
  <si>
    <t>Otros gastos</t>
  </si>
  <si>
    <t>Total general</t>
  </si>
  <si>
    <t>Servicio de telefonía</t>
  </si>
  <si>
    <t>Equipos de telefonía*</t>
  </si>
  <si>
    <t>Porte de cartas***</t>
  </si>
  <si>
    <t>Alcoba</t>
  </si>
  <si>
    <t>Ceras</t>
  </si>
  <si>
    <t>Comedor</t>
  </si>
  <si>
    <t>Cortinas</t>
  </si>
  <si>
    <t>Cubiertos</t>
  </si>
  <si>
    <t>Energía eléctrica</t>
  </si>
  <si>
    <t>Estufa</t>
  </si>
  <si>
    <t>Gas</t>
  </si>
  <si>
    <t>Insecticidas</t>
  </si>
  <si>
    <t>Jabones</t>
  </si>
  <si>
    <t>Lavadora</t>
  </si>
  <si>
    <t>Nevera</t>
  </si>
  <si>
    <t>Papeles de cocina</t>
  </si>
  <si>
    <t>Sala</t>
  </si>
  <si>
    <t>Vajilla</t>
  </si>
  <si>
    <t>Otros utensilios</t>
  </si>
  <si>
    <t>Acueducto</t>
  </si>
  <si>
    <t>Arriendo efectivo</t>
  </si>
  <si>
    <t>Arriendo imputado</t>
  </si>
  <si>
    <t xml:space="preserve">Cobijas </t>
  </si>
  <si>
    <t>Colchones</t>
  </si>
  <si>
    <t>Detergentes</t>
  </si>
  <si>
    <t>Juego de sabanas</t>
  </si>
  <si>
    <t>Desinfectantes</t>
  </si>
  <si>
    <t>Ollas, sartenes</t>
  </si>
  <si>
    <t>Reparaciones</t>
  </si>
  <si>
    <t>Toallas, manteles</t>
  </si>
  <si>
    <t>Blusa</t>
  </si>
  <si>
    <t>Calzado deportivo</t>
  </si>
  <si>
    <t>Lavandería</t>
  </si>
  <si>
    <t>Ropa interior hombre</t>
  </si>
  <si>
    <t>Ropa interior mujer</t>
  </si>
  <si>
    <t>Calzado hombre</t>
  </si>
  <si>
    <t>Calzado mujer</t>
  </si>
  <si>
    <t>Calzado niños</t>
  </si>
  <si>
    <t>Camisas hombre</t>
  </si>
  <si>
    <t>Pañales y otros</t>
  </si>
  <si>
    <t>Pantalones hombre</t>
  </si>
  <si>
    <t>Pantalones mujer</t>
  </si>
  <si>
    <t>Aseguramiento privado</t>
  </si>
  <si>
    <t>Imágenes diagnósticas</t>
  </si>
  <si>
    <t>Medicina especializada</t>
  </si>
  <si>
    <t>Medicinas</t>
  </si>
  <si>
    <t>Cuadernos</t>
  </si>
  <si>
    <t>Pensiones</t>
  </si>
  <si>
    <t>Textos</t>
  </si>
  <si>
    <t>Artículos deportivos</t>
  </si>
  <si>
    <t>Discos</t>
  </si>
  <si>
    <t>Equipo de sonido</t>
  </si>
  <si>
    <t>Juegos de azar</t>
  </si>
  <si>
    <t>Libros</t>
  </si>
  <si>
    <t>Periódicos</t>
  </si>
  <si>
    <t>Revistas</t>
  </si>
  <si>
    <t>Servicios culturales</t>
  </si>
  <si>
    <t>Televisor</t>
  </si>
  <si>
    <t>Turismo</t>
  </si>
  <si>
    <t>Batería</t>
  </si>
  <si>
    <t>Bus</t>
  </si>
  <si>
    <t>Bus intermunicipal</t>
  </si>
  <si>
    <t>Buseta</t>
  </si>
  <si>
    <t>Llantas</t>
  </si>
  <si>
    <t>Otros para transporte</t>
  </si>
  <si>
    <t>Pasaje aéreo</t>
  </si>
  <si>
    <t>Taxi</t>
  </si>
  <si>
    <t>Vehículos</t>
  </si>
  <si>
    <t>Camisa niños, blusa*</t>
  </si>
  <si>
    <t>Camisas y vestidos**</t>
  </si>
  <si>
    <t>Otras prendas ***</t>
  </si>
  <si>
    <t>Otras prendas ****</t>
  </si>
  <si>
    <t>Aparatos ortopédicos*</t>
  </si>
  <si>
    <t>Consulta medica**</t>
  </si>
  <si>
    <t>Exámenes ***</t>
  </si>
  <si>
    <t>Otras medicinas ****</t>
  </si>
  <si>
    <t>Pagos complementario</t>
  </si>
  <si>
    <t>Servicios *****</t>
  </si>
  <si>
    <t>*****Servicios de hospitalización y ambulancias; ******Servicios de protección dentro y fuera del hogar</t>
  </si>
  <si>
    <t>Servicios ******</t>
  </si>
  <si>
    <t>Matrículas*</t>
  </si>
  <si>
    <t>Matrículas **</t>
  </si>
  <si>
    <t>Otros artículos***</t>
  </si>
  <si>
    <t>Nota:*Matrículas de educación básica, media y vocacional;**Matrículas de educación superior y no formal;***Otros artículos escolares</t>
  </si>
  <si>
    <t>Otros costos****</t>
  </si>
  <si>
    <t>****Otros costos educativos;*****Otros gastos escolares</t>
  </si>
  <si>
    <t>Otros gastos*****</t>
  </si>
  <si>
    <t>Jardines y productos*</t>
  </si>
  <si>
    <t>Juegos, aficiones**</t>
  </si>
  <si>
    <t>Servicios ***</t>
  </si>
  <si>
    <t>Otros aparatos****</t>
  </si>
  <si>
    <t>Otros aparatos*****</t>
  </si>
  <si>
    <t>****Otros aparatos de video e imagen;*****Otros aparatos relacionados con cultura y esparcim;******Servicios relacionados con</t>
  </si>
  <si>
    <t xml:space="preserve"> diversión</t>
  </si>
  <si>
    <t>Compra y cambio *</t>
  </si>
  <si>
    <t>Otros transporte **</t>
  </si>
  <si>
    <t>Otros medios ***</t>
  </si>
  <si>
    <t>Servicio parqueadero</t>
  </si>
  <si>
    <t xml:space="preserve">Nota:*Compra y cambio de aceite;**Otros transporte intermunicipal;***Otros medios para transporte urbano;****Combustible para </t>
  </si>
  <si>
    <t>vehículos</t>
  </si>
  <si>
    <t>Combustible ****</t>
  </si>
  <si>
    <t>Aguardiente</t>
  </si>
  <si>
    <t>Cerveza</t>
  </si>
  <si>
    <t>Cigarrillos</t>
  </si>
  <si>
    <t>Corte de cabello</t>
  </si>
  <si>
    <t>Cuidado del cabello</t>
  </si>
  <si>
    <t>Higiene corporal</t>
  </si>
  <si>
    <t>Higiene oral</t>
  </si>
  <si>
    <t>Joyería en oro y plata</t>
  </si>
  <si>
    <t>Seguros de vehículo</t>
  </si>
  <si>
    <t>Servicios bancarios</t>
  </si>
  <si>
    <t>Higiene y cuidado*</t>
  </si>
  <si>
    <t>Otras bebidas **</t>
  </si>
  <si>
    <t>Otros artículos ***</t>
  </si>
  <si>
    <t>Otros productos *****</t>
  </si>
  <si>
    <t>Otros servicios ******</t>
  </si>
  <si>
    <t>*****Otros productos relacionados con el cuidado person;******Otros servicios relacionados para el cuidado perso</t>
  </si>
  <si>
    <t>Variación 12 meses, porcentaje %</t>
  </si>
  <si>
    <t>Pantalones niños</t>
  </si>
  <si>
    <t>Ingresos Altos por Grupo Gastos(%)</t>
  </si>
  <si>
    <t xml:space="preserve">Nota:*Camisa niños, blusa niñas;**Camisitas y vestidos para bebe;***Otras prendas de vestir hombre;****Otras prendas de vestir </t>
  </si>
  <si>
    <t>Otras prendas *****</t>
  </si>
  <si>
    <t>mujer; ***** Otras prendas de vestir para niños</t>
  </si>
  <si>
    <t>Relojes</t>
  </si>
  <si>
    <t>Grupo Educación</t>
  </si>
  <si>
    <t>Grupo Diversión</t>
  </si>
  <si>
    <t>Canasta Básica</t>
  </si>
  <si>
    <t>Principales indicadores estadísticos:</t>
  </si>
  <si>
    <t>Ingresos promedios - Grupo Educación</t>
  </si>
  <si>
    <t>Ingresos promedios - Grupo Diversión</t>
  </si>
  <si>
    <t>Principales indicadores estadísticos IPC ingresos bajos</t>
  </si>
  <si>
    <t>Ingresos bajos - Grupo Educación</t>
  </si>
  <si>
    <t>Ingresos bajos - Grupo Diversión</t>
  </si>
  <si>
    <t>Principales indicadores estadísticos IPC ingresos altos</t>
  </si>
  <si>
    <t>Ingresos altos - Grupo Educación</t>
  </si>
  <si>
    <t>Ingresos altos - Grupo Diversión</t>
  </si>
  <si>
    <t>Principales indicadores estadísticos IPC ingresos promedios por Grupo de Gastos</t>
  </si>
  <si>
    <t>Harina de maíz ***</t>
  </si>
  <si>
    <t>Galletería</t>
  </si>
  <si>
    <t>Nota: * Pescado de mar, rio y enlatado; **Hortalizas y legumbres enlatadas; ***Harina de maíz y otras harinas</t>
  </si>
  <si>
    <t>Índice de precios al consumidor ingresos promedios Bogotá - Grupo Alimentos</t>
  </si>
  <si>
    <t>Índice de precios al consumidor ingresos promedios Bogotá - Grupo Vivienda</t>
  </si>
  <si>
    <t>Confección y alquiler</t>
  </si>
  <si>
    <t>Reparación y limpieza</t>
  </si>
  <si>
    <t>Ropa interior niños</t>
  </si>
  <si>
    <t>Índice de precios al consumidor ingresos promedios Bogotá - Grupo Vestuario</t>
  </si>
  <si>
    <t>Nota:*Aparatos ortopédicos y otros; **Consulta medica general; ***Exámenes de laboratorio;****Otras medicinas y anticonceptivos</t>
  </si>
  <si>
    <t>Índice de precios al consumidor ingresos promedios Bogotá - Grupo Salud</t>
  </si>
  <si>
    <t>Índice de precios al consumidor ingresos promedios Bogotá - Grupo Educación</t>
  </si>
  <si>
    <t>Servicios de tv</t>
  </si>
  <si>
    <t>Nota:*Jardines y productos para animales domésticos;**Juegos, aficiones, artículos, adornos y prendas de;***Servicios para mascotas</t>
  </si>
  <si>
    <t>Índice de precios al consumidor ingresos promedios Bogotá - Grupo Diversión</t>
  </si>
  <si>
    <t>Servicio de mecánica</t>
  </si>
  <si>
    <t>Índice de precios al consumidor ingresos promedios Bogotá - Grupo Transporte</t>
  </si>
  <si>
    <t>Otros servicios**</t>
  </si>
  <si>
    <t>Nota: * Equipos de telefonía móvil y similares; **Otros servicios de telefonía; ***Porte de cartas y otros servicios</t>
  </si>
  <si>
    <t>Índice de precios al consumidor ingresos promedios Bogotá - Grupo Comunicaciones</t>
  </si>
  <si>
    <t>Otros servicios****</t>
  </si>
  <si>
    <t>Nota: * Higiene y cuidado facial;**Otras bebidas alcohólicas;***Otros artículos personales;****Otros servicios financieros</t>
  </si>
  <si>
    <t>Índice de precios al consumidor ingresos promedios Bogotá - Grupo Otros Gastos</t>
  </si>
  <si>
    <t>Principales indicadores estadísticos IPC ingresos bajos por Grupo de Gastos</t>
  </si>
  <si>
    <t>Harina de maíz***</t>
  </si>
  <si>
    <t>Nota: * Pescado de mar, rio y enlatado; **Otras hortalizas y legumbres frescas; ***Harina de maíz y otras harinas</t>
  </si>
  <si>
    <t>Índice de precios al consumidor ingresos bajos Bogotá- Grupo Alimentos</t>
  </si>
  <si>
    <t>Índice de precios al consumidor ingresos bajos Bogotá - Grupo Vivienda</t>
  </si>
  <si>
    <t>Índice de precios al consumidor ingresos bajos Bogotá - Grupo Vestuario</t>
  </si>
  <si>
    <t>Índice de precios al consumidor ingresos bajos Bogotá - Grupo Salud</t>
  </si>
  <si>
    <t>Índice de precios al consumidor ingresos bajos Bogotá - Grupo Educación</t>
  </si>
  <si>
    <t>Índice de precios al consumidor ingresos bajos Bogotá - Grupo Diversión</t>
  </si>
  <si>
    <t>Índice de precios al consumidor ingresos bajos Bogotá - Grupo Transporte</t>
  </si>
  <si>
    <t>Índice de precios al consumidor ingresos bajos Bogotá - Grupo Comunicaciones</t>
  </si>
  <si>
    <t>Índice de precios al consumidor ingresos bajos Bogotá - Grupo Otros Gastos</t>
  </si>
  <si>
    <t>Principales indicadores estadísticos IPC ingresos altos por Grupo de Gastos</t>
  </si>
  <si>
    <t>Índice de precios al consumidor ingresos altos Bogotá- Grupo Alimentos</t>
  </si>
  <si>
    <t>Índice de precios al consumidor ingresos altos Bogotá - Grupo Vivienda</t>
  </si>
  <si>
    <t>Índice de precios al consumidor ingresos altos Bogotá - Grupo Vestuario</t>
  </si>
  <si>
    <t>Índice de precios al consumidor ingresos altos Bogotá - Grupo Salud</t>
  </si>
  <si>
    <t>Índice de precios al consumidor ingresos altos Bogotá - Grupo Educación</t>
  </si>
  <si>
    <t>Índice de precios al consumidor ingresos altos Bogotá - Grupo Diversión</t>
  </si>
  <si>
    <t>Índice de precios al consumidor ingresos altos Bogotá - Grupo Transporte</t>
  </si>
  <si>
    <t>Índice de precios al consumidor ingresos altos Bogotá - Grupo Comunicaciones</t>
  </si>
  <si>
    <t>Índice de precios al consumidor ingresos altos Bogotá - Grupo Otros Gastos</t>
  </si>
  <si>
    <t>Harina de maiz y otras harinas</t>
  </si>
  <si>
    <t>Otros productos de panaderia</t>
  </si>
  <si>
    <t>Pescado de mar, rio y enlatado</t>
  </si>
  <si>
    <t>Canasta Dane</t>
  </si>
  <si>
    <t>Otras hortalizas y legumbres secas</t>
  </si>
  <si>
    <t>Azucar</t>
  </si>
  <si>
    <t>Platano</t>
  </si>
  <si>
    <t>Promedio</t>
  </si>
  <si>
    <t>Bajo</t>
  </si>
  <si>
    <t>Fuente: Departamento Administrativo Nacional de Estadística, Dane febrero 2011.</t>
  </si>
  <si>
    <t>Fuente: The Economist. Edición impresa 31 de marzo de 2011.</t>
  </si>
  <si>
    <t>Datos acumulado 12 meses a febrero Argentina, Brasil, Canadá, Chile, China, Colombia, EEUU, México, Venezuela, Peru y Euro Zona</t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</si>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</sst>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2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9" fontId="2" fillId="2" borderId="0" xfId="3" applyFont="1" applyFill="1" applyBorder="1"/>
    <xf numFmtId="164" fontId="2" fillId="2" borderId="5" xfId="3" applyNumberFormat="1" applyFont="1" applyFill="1" applyBorder="1"/>
    <xf numFmtId="3" fontId="2" fillId="2" borderId="0" xfId="29" applyNumberFormat="1" applyFont="1" applyFill="1" applyBorder="1" applyAlignment="1" applyProtection="1">
      <alignment horizontal="left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0" fontId="3" fillId="2" borderId="0" xfId="1" applyFont="1" applyFill="1"/>
    <xf numFmtId="3" fontId="18" fillId="2" borderId="0" xfId="2" applyNumberFormat="1" applyFont="1" applyFill="1" applyBorder="1"/>
    <xf numFmtId="3" fontId="19" fillId="2" borderId="0" xfId="29" applyNumberFormat="1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3" fontId="22" fillId="2" borderId="0" xfId="29" applyNumberFormat="1" applyFont="1" applyFill="1" applyBorder="1" applyAlignment="1" applyProtection="1">
      <alignment horizontal="left"/>
    </xf>
    <xf numFmtId="0" fontId="21" fillId="2" borderId="0" xfId="29" applyFont="1" applyFill="1" applyBorder="1" applyAlignment="1" applyProtection="1">
      <alignment horizontal="left"/>
    </xf>
    <xf numFmtId="3" fontId="19" fillId="2" borderId="0" xfId="2" applyNumberFormat="1" applyFont="1" applyFill="1" applyBorder="1"/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4" fillId="2" borderId="0" xfId="2" applyNumberFormat="1" applyFont="1" applyFill="1" applyBorder="1" applyAlignment="1">
      <alignment vertical="center" wrapText="1"/>
    </xf>
    <xf numFmtId="164" fontId="3" fillId="2" borderId="9" xfId="2" applyNumberFormat="1" applyFont="1" applyFill="1" applyBorder="1"/>
    <xf numFmtId="164" fontId="2" fillId="2" borderId="9" xfId="2" applyNumberFormat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24" fillId="3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5" fillId="2" borderId="0" xfId="29" applyFont="1" applyFill="1" applyBorder="1" applyAlignment="1" applyProtection="1">
      <alignment horizontal="left"/>
    </xf>
    <xf numFmtId="0" fontId="25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3" fillId="2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2" borderId="0" xfId="1" applyNumberFormat="1" applyFont="1" applyFill="1"/>
    <xf numFmtId="167" fontId="2" fillId="2" borderId="0" xfId="1" applyNumberFormat="1" applyFont="1" applyFill="1" applyBorder="1"/>
    <xf numFmtId="167" fontId="3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1" applyFont="1" applyFill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167" fontId="2" fillId="2" borderId="12" xfId="2" applyNumberFormat="1" applyFont="1" applyFill="1" applyBorder="1"/>
    <xf numFmtId="0" fontId="5" fillId="2" borderId="0" xfId="1" applyFont="1" applyFill="1" applyBorder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167" fontId="5" fillId="2" borderId="0" xfId="2" applyNumberFormat="1" applyFont="1" applyFill="1" applyBorder="1"/>
    <xf numFmtId="0" fontId="24" fillId="2" borderId="0" xfId="1" applyFont="1" applyFill="1" applyBorder="1"/>
    <xf numFmtId="0" fontId="24" fillId="2" borderId="0" xfId="2" applyFont="1" applyFill="1" applyBorder="1" applyAlignment="1">
      <alignment horizontal="center"/>
    </xf>
    <xf numFmtId="167" fontId="2" fillId="2" borderId="0" xfId="1" applyNumberFormat="1" applyFont="1" applyFill="1"/>
    <xf numFmtId="3" fontId="2" fillId="2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167" fontId="3" fillId="4" borderId="9" xfId="2" applyNumberFormat="1" applyFont="1" applyFill="1" applyBorder="1"/>
    <xf numFmtId="167" fontId="2" fillId="4" borderId="9" xfId="2" applyNumberFormat="1" applyFont="1" applyFill="1" applyBorder="1"/>
    <xf numFmtId="167" fontId="19" fillId="4" borderId="9" xfId="2" applyNumberFormat="1" applyFont="1" applyFill="1" applyBorder="1"/>
    <xf numFmtId="164" fontId="2" fillId="4" borderId="9" xfId="2" applyNumberFormat="1" applyFont="1" applyFill="1" applyBorder="1"/>
    <xf numFmtId="164" fontId="3" fillId="4" borderId="9" xfId="2" applyNumberFormat="1" applyFont="1" applyFill="1" applyBorder="1"/>
    <xf numFmtId="167" fontId="2" fillId="4" borderId="12" xfId="2" applyNumberFormat="1" applyFont="1" applyFill="1" applyBorder="1"/>
    <xf numFmtId="3" fontId="2" fillId="2" borderId="0" xfId="1" applyNumberFormat="1" applyFont="1" applyFill="1"/>
    <xf numFmtId="2" fontId="5" fillId="2" borderId="0" xfId="1" applyNumberFormat="1" applyFont="1" applyFill="1"/>
    <xf numFmtId="168" fontId="2" fillId="2" borderId="0" xfId="1" applyNumberFormat="1" applyFont="1" applyFill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4" fillId="3" borderId="9" xfId="2" applyNumberFormat="1" applyFont="1" applyFill="1" applyBorder="1"/>
    <xf numFmtId="0" fontId="26" fillId="2" borderId="0" xfId="0" applyFont="1" applyFill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1.xml"/><Relationship Id="rId68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2.xml"/><Relationship Id="rId69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5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sharedStrings" Target="sharedStrings.xml"/></Relationships>
</file>

<file path=xl/charts/_rels/chart6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6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8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8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7.xml"/></Relationships>
</file>

<file path=xl/charts/_rels/chart10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10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7220233862"/>
          <c:y val="4.5426112433620214E-2"/>
          <c:w val="0.85111869599990986"/>
          <c:h val="0.79492488007964535"/>
        </c:manualLayout>
      </c:layout>
      <c:barChart>
        <c:barDir val="col"/>
        <c:grouping val="clustered"/>
        <c:ser>
          <c:idx val="1"/>
          <c:order val="0"/>
          <c:tx>
            <c:strRef>
              <c:f>'IPC ingreso promedio'!$N$25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 promedio'!$O$24:$Q$24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promedio'!$O$25:$Q$25</c:f>
              <c:numCache>
                <c:formatCode>0.0</c:formatCode>
                <c:ptCount val="3"/>
                <c:pt idx="0">
                  <c:v>9.41</c:v>
                </c:pt>
                <c:pt idx="1">
                  <c:v>13.540000000000003</c:v>
                </c:pt>
                <c:pt idx="2">
                  <c:v>48.589999999999996</c:v>
                </c:pt>
              </c:numCache>
            </c:numRef>
          </c:val>
        </c:ser>
        <c:ser>
          <c:idx val="0"/>
          <c:order val="1"/>
          <c:tx>
            <c:strRef>
              <c:f>'IPC ingreso promedio'!$N$26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 promedio'!$O$24:$Q$24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promedio'!$O$26:$Q$26</c:f>
              <c:numCache>
                <c:formatCode>0.0</c:formatCode>
                <c:ptCount val="3"/>
                <c:pt idx="0">
                  <c:v>8.35</c:v>
                </c:pt>
                <c:pt idx="1">
                  <c:v>13.67</c:v>
                </c:pt>
                <c:pt idx="2">
                  <c:v>20.5</c:v>
                </c:pt>
              </c:numCache>
            </c:numRef>
          </c:val>
        </c:ser>
        <c:ser>
          <c:idx val="2"/>
          <c:order val="2"/>
          <c:tx>
            <c:strRef>
              <c:f>'IPC ingreso promedio'!$N$27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 promedio'!$O$24:$Q$24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promedio'!$O$27:$Q$27</c:f>
              <c:numCache>
                <c:formatCode>0.0</c:formatCode>
                <c:ptCount val="3"/>
                <c:pt idx="0">
                  <c:v>5.8500000000000005</c:v>
                </c:pt>
                <c:pt idx="1">
                  <c:v>12.5</c:v>
                </c:pt>
                <c:pt idx="2">
                  <c:v>18.38</c:v>
                </c:pt>
              </c:numCache>
            </c:numRef>
          </c:val>
        </c:ser>
        <c:axId val="64043264"/>
        <c:axId val="64069632"/>
      </c:barChart>
      <c:catAx>
        <c:axId val="640432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4069632"/>
        <c:crosses val="autoZero"/>
        <c:auto val="1"/>
        <c:lblAlgn val="ctr"/>
        <c:lblOffset val="100"/>
      </c:catAx>
      <c:valAx>
        <c:axId val="6406963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4043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18377921447683"/>
          <c:y val="5.0075225952404483E-2"/>
          <c:w val="0.11532150926462224"/>
          <c:h val="0.3033000582040217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47E-2"/>
          <c:y val="0.224355450869432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1727034120734907E-2"/>
                  <c:y val="0.126462531862910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 promedio'!$N$15:$N$16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 promedio'!$O$15:$O$16</c:f>
              <c:numCache>
                <c:formatCode>#,##0</c:formatCode>
                <c:ptCount val="2"/>
                <c:pt idx="0" formatCode="#,##0.0">
                  <c:v>18.38</c:v>
                </c:pt>
                <c:pt idx="1">
                  <c:v>81.62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8.903384921712372E-2"/>
          <c:y val="0.85943990227359701"/>
          <c:w val="0.68454425196850488"/>
          <c:h val="0.1076301930808659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9749039370078741"/>
          <c:y val="0.224355327677063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199790026246721E-2"/>
                  <c:y val="0.1074915054222875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alimentos'!$N$15:$N$16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alimentos'!$O$15:$O$16</c:f>
              <c:numCache>
                <c:formatCode>#,##0</c:formatCode>
                <c:ptCount val="2"/>
                <c:pt idx="0" formatCode="#,##0.0">
                  <c:v>4.3099999999999996</c:v>
                </c:pt>
                <c:pt idx="1">
                  <c:v>95.69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808352495761045E-2"/>
          <c:y val="0.85351397911275251"/>
          <c:w val="0.68454425196850488"/>
          <c:h val="0.10596146411931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8"/>
          <c:y val="4.0028053173515252E-2"/>
          <c:w val="0.85111869599990986"/>
          <c:h val="0.92043099875672985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alimentos'!$N$20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alimentos'!$O$20:$Q$20</c:f>
              <c:numCache>
                <c:formatCode>0.0</c:formatCode>
                <c:ptCount val="3"/>
                <c:pt idx="0">
                  <c:v>0.87</c:v>
                </c:pt>
                <c:pt idx="1">
                  <c:v>1.79</c:v>
                </c:pt>
                <c:pt idx="2">
                  <c:v>9.92</c:v>
                </c:pt>
              </c:numCache>
            </c:numRef>
          </c:val>
        </c:ser>
        <c:ser>
          <c:idx val="0"/>
          <c:order val="1"/>
          <c:tx>
            <c:strRef>
              <c:f>'Ingresos promedios alimentos'!$N$21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alimentos'!$O$21:$Q$21</c:f>
              <c:numCache>
                <c:formatCode>0.0</c:formatCode>
                <c:ptCount val="3"/>
                <c:pt idx="0">
                  <c:v>1.1100000000000001</c:v>
                </c:pt>
                <c:pt idx="1">
                  <c:v>2.0299999999999998</c:v>
                </c:pt>
                <c:pt idx="2">
                  <c:v>0.05</c:v>
                </c:pt>
              </c:numCache>
            </c:numRef>
          </c:val>
        </c:ser>
        <c:ser>
          <c:idx val="2"/>
          <c:order val="2"/>
          <c:tx>
            <c:strRef>
              <c:f>'Ingresos promedios alimentos'!$N$22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alimentos'!$O$22:$Q$22</c:f>
              <c:numCache>
                <c:formatCode>0.0</c:formatCode>
                <c:ptCount val="3"/>
                <c:pt idx="0">
                  <c:v>0.78</c:v>
                </c:pt>
                <c:pt idx="1">
                  <c:v>2.2599999999999998</c:v>
                </c:pt>
                <c:pt idx="2">
                  <c:v>4.3099999999999996</c:v>
                </c:pt>
              </c:numCache>
            </c:numRef>
          </c:val>
        </c:ser>
        <c:axId val="64480384"/>
        <c:axId val="64481920"/>
      </c:barChart>
      <c:catAx>
        <c:axId val="644803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4481920"/>
        <c:crosses val="autoZero"/>
        <c:auto val="1"/>
        <c:lblAlgn val="ctr"/>
        <c:lblOffset val="100"/>
      </c:catAx>
      <c:valAx>
        <c:axId val="644819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4480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10366890833917"/>
          <c:y val="5.0075007290755306E-2"/>
          <c:w val="0.11532150926462224"/>
          <c:h val="0.353509367363565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82E-2"/>
          <c:y val="0.2243554508694323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7189484378968749E-2"/>
                  <c:y val="0.1012847298470162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vivienda'!$N$15:$N$16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vivienda'!$O$15:$O$16</c:f>
              <c:numCache>
                <c:formatCode>#,##0</c:formatCode>
                <c:ptCount val="2"/>
                <c:pt idx="0" formatCode="#,##0.0">
                  <c:v>4</c:v>
                </c:pt>
                <c:pt idx="1">
                  <c:v>96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808352495761045E-2"/>
          <c:y val="0.86536582543443563"/>
          <c:w val="0.69006477012954015"/>
          <c:h val="0.1089165647122796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86"/>
          <c:y val="4.0028053173515252E-2"/>
          <c:w val="0.85111869599990986"/>
          <c:h val="0.9204309987567294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vivienda'!$N$20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vivienda'!$O$20:$Q$20</c:f>
              <c:numCache>
                <c:formatCode>0.0</c:formatCode>
                <c:ptCount val="3"/>
                <c:pt idx="0">
                  <c:v>0.68</c:v>
                </c:pt>
                <c:pt idx="1">
                  <c:v>1.1499999999999999</c:v>
                </c:pt>
                <c:pt idx="2">
                  <c:v>6.6</c:v>
                </c:pt>
              </c:numCache>
            </c:numRef>
          </c:val>
        </c:ser>
        <c:ser>
          <c:idx val="0"/>
          <c:order val="1"/>
          <c:tx>
            <c:strRef>
              <c:f>'Ingresos promedios vivienda'!$N$21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vivienda'!$O$21:$Q$21</c:f>
              <c:numCache>
                <c:formatCode>0.0</c:formatCode>
                <c:ptCount val="3"/>
                <c:pt idx="0">
                  <c:v>0.39</c:v>
                </c:pt>
                <c:pt idx="1">
                  <c:v>0.64</c:v>
                </c:pt>
                <c:pt idx="2">
                  <c:v>3.22</c:v>
                </c:pt>
              </c:numCache>
            </c:numRef>
          </c:val>
        </c:ser>
        <c:ser>
          <c:idx val="2"/>
          <c:order val="2"/>
          <c:tx>
            <c:strRef>
              <c:f>'Ingresos promedios vivienda'!$N$22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vivienda'!$O$22:$Q$22</c:f>
              <c:numCache>
                <c:formatCode>0.0</c:formatCode>
                <c:ptCount val="3"/>
                <c:pt idx="0">
                  <c:v>0.18</c:v>
                </c:pt>
                <c:pt idx="1">
                  <c:v>0.59</c:v>
                </c:pt>
                <c:pt idx="2">
                  <c:v>4</c:v>
                </c:pt>
              </c:numCache>
            </c:numRef>
          </c:val>
        </c:ser>
        <c:axId val="64614784"/>
        <c:axId val="64616320"/>
      </c:barChart>
      <c:catAx>
        <c:axId val="646147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4616320"/>
        <c:crosses val="autoZero"/>
        <c:auto val="1"/>
        <c:lblAlgn val="ctr"/>
        <c:lblOffset val="100"/>
      </c:catAx>
      <c:valAx>
        <c:axId val="646163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4614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10366890833917"/>
          <c:y val="5.0075007290755306E-2"/>
          <c:w val="0.11532150926462224"/>
          <c:h val="0.353509367363565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96E-2"/>
          <c:y val="0.22435545086943245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6570791858564851E-2"/>
                  <c:y val="0.1015055118110236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vestuario'!$N$15:$N$16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vestuario'!$O$15:$O$16</c:f>
              <c:numCache>
                <c:formatCode>#,##0</c:formatCode>
                <c:ptCount val="2"/>
                <c:pt idx="0" formatCode="#,##0.0">
                  <c:v>2.98</c:v>
                </c:pt>
                <c:pt idx="1">
                  <c:v>97.02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2981028646939214"/>
          <c:w val="0.64579646412123004"/>
          <c:h val="0.10935223097112873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91"/>
          <c:y val="4.0028053173515252E-2"/>
          <c:w val="0.85111869599990986"/>
          <c:h val="0.92043099875672918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vestuario'!$N$21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vestuario'!$O$21:$Q$21</c:f>
              <c:numCache>
                <c:formatCode>0.0</c:formatCode>
                <c:ptCount val="3"/>
                <c:pt idx="0">
                  <c:v>-0.95000000000000007</c:v>
                </c:pt>
                <c:pt idx="1">
                  <c:v>-1.63</c:v>
                </c:pt>
                <c:pt idx="2">
                  <c:v>-1.37</c:v>
                </c:pt>
              </c:numCache>
            </c:numRef>
          </c:val>
        </c:ser>
        <c:ser>
          <c:idx val="0"/>
          <c:order val="1"/>
          <c:tx>
            <c:strRef>
              <c:f>'Ingresos promedios vestuario'!$N$22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vestuario'!$O$22:$Q$22</c:f>
              <c:numCache>
                <c:formatCode>0.0</c:formatCode>
                <c:ptCount val="3"/>
                <c:pt idx="0">
                  <c:v>-1.3</c:v>
                </c:pt>
                <c:pt idx="1">
                  <c:v>-1.54</c:v>
                </c:pt>
                <c:pt idx="2">
                  <c:v>-1.31</c:v>
                </c:pt>
              </c:numCache>
            </c:numRef>
          </c:val>
        </c:ser>
        <c:ser>
          <c:idx val="2"/>
          <c:order val="2"/>
          <c:tx>
            <c:strRef>
              <c:f>'Ingresos promedios vestuario'!$N$23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vestuario'!$O$23:$Q$23</c:f>
              <c:numCache>
                <c:formatCode>0.0</c:formatCode>
                <c:ptCount val="3"/>
                <c:pt idx="0">
                  <c:v>-0.5</c:v>
                </c:pt>
                <c:pt idx="1">
                  <c:v>-0.47</c:v>
                </c:pt>
                <c:pt idx="2">
                  <c:v>-2.98</c:v>
                </c:pt>
              </c:numCache>
            </c:numRef>
          </c:val>
        </c:ser>
        <c:axId val="64745472"/>
        <c:axId val="64747008"/>
      </c:barChart>
      <c:catAx>
        <c:axId val="6474547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4747008"/>
        <c:crosses val="autoZero"/>
        <c:auto val="1"/>
        <c:lblAlgn val="ctr"/>
        <c:lblOffset val="100"/>
      </c:catAx>
      <c:valAx>
        <c:axId val="6474700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4745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19902109651804"/>
          <c:y val="0.36856344373957306"/>
          <c:w val="0.11532150926462224"/>
          <c:h val="0.353509367363565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06E-2"/>
          <c:y val="0.2243554508694325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528759183912417E-2"/>
                  <c:y val="9.1443157840563782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salud'!$N$15:$N$16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salud'!$O$15:$O$16</c:f>
              <c:numCache>
                <c:formatCode>#,##0</c:formatCode>
                <c:ptCount val="2"/>
                <c:pt idx="0" formatCode="#,##0.0">
                  <c:v>4.33</c:v>
                </c:pt>
                <c:pt idx="1">
                  <c:v>95.67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2388436330855064"/>
          <c:w val="0.63619354272165751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97"/>
          <c:y val="4.0028053173515252E-2"/>
          <c:w val="0.85111869599990986"/>
          <c:h val="0.92043099875672896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salud'!$N$21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salud'!$O$21:$Q$21</c:f>
              <c:numCache>
                <c:formatCode>0.0</c:formatCode>
                <c:ptCount val="3"/>
                <c:pt idx="0">
                  <c:v>1.0900000000000001</c:v>
                </c:pt>
                <c:pt idx="1">
                  <c:v>2.56</c:v>
                </c:pt>
                <c:pt idx="2">
                  <c:v>6.07</c:v>
                </c:pt>
              </c:numCache>
            </c:numRef>
          </c:val>
        </c:ser>
        <c:ser>
          <c:idx val="0"/>
          <c:order val="1"/>
          <c:tx>
            <c:strRef>
              <c:f>'Ingresos promedios salud'!$N$22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salud'!$O$22:$Q$22</c:f>
              <c:numCache>
                <c:formatCode>0.0</c:formatCode>
                <c:ptCount val="3"/>
                <c:pt idx="0">
                  <c:v>0.81</c:v>
                </c:pt>
                <c:pt idx="1">
                  <c:v>2.56</c:v>
                </c:pt>
                <c:pt idx="2">
                  <c:v>5.22</c:v>
                </c:pt>
              </c:numCache>
            </c:numRef>
          </c:val>
        </c:ser>
        <c:ser>
          <c:idx val="2"/>
          <c:order val="2"/>
          <c:tx>
            <c:strRef>
              <c:f>'Ingresos promedios salud'!$N$23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salud'!$O$23:$Q$23</c:f>
              <c:numCache>
                <c:formatCode>0.0</c:formatCode>
                <c:ptCount val="3"/>
                <c:pt idx="0">
                  <c:v>0.7</c:v>
                </c:pt>
                <c:pt idx="1">
                  <c:v>1.56</c:v>
                </c:pt>
                <c:pt idx="2">
                  <c:v>4.33</c:v>
                </c:pt>
              </c:numCache>
            </c:numRef>
          </c:val>
        </c:ser>
        <c:axId val="64880000"/>
        <c:axId val="64885888"/>
      </c:barChart>
      <c:catAx>
        <c:axId val="6488000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4885888"/>
        <c:crosses val="autoZero"/>
        <c:auto val="1"/>
        <c:lblAlgn val="ctr"/>
        <c:lblOffset val="100"/>
      </c:catAx>
      <c:valAx>
        <c:axId val="6488588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4880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0.10405602133741412"/>
          <c:w val="0.11532150926462224"/>
          <c:h val="0.353509367363565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13E-2"/>
          <c:y val="0.2243554508694325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184516409133069E-2"/>
                  <c:y val="9.391933578023872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educación'!$N$15:$N$16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educación'!$O$15:$O$16</c:f>
              <c:numCache>
                <c:formatCode>#,##0</c:formatCode>
                <c:ptCount val="2"/>
                <c:pt idx="0" formatCode="#,##0.0">
                  <c:v>5.12</c:v>
                </c:pt>
                <c:pt idx="1">
                  <c:v>94.88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82981028646939214"/>
          <c:w val="0.64336865786513564"/>
          <c:h val="0.1089165647122796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02"/>
          <c:y val="4.0028053173515252E-2"/>
          <c:w val="0.85111869599990986"/>
          <c:h val="0.92043099875672862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educación'!$N$21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educación'!$O$21:$Q$21</c:f>
              <c:numCache>
                <c:formatCode>0.0</c:formatCode>
                <c:ptCount val="3"/>
                <c:pt idx="0">
                  <c:v>6.79</c:v>
                </c:pt>
                <c:pt idx="1">
                  <c:v>6.85</c:v>
                </c:pt>
                <c:pt idx="2">
                  <c:v>7.07</c:v>
                </c:pt>
              </c:numCache>
            </c:numRef>
          </c:val>
        </c:ser>
        <c:ser>
          <c:idx val="0"/>
          <c:order val="1"/>
          <c:tx>
            <c:strRef>
              <c:f>'Ingresos promedios educación'!$N$22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educación'!$O$22:$Q$22</c:f>
              <c:numCache>
                <c:formatCode>0.0</c:formatCode>
                <c:ptCount val="3"/>
                <c:pt idx="0">
                  <c:v>3.85</c:v>
                </c:pt>
                <c:pt idx="1">
                  <c:v>3.84</c:v>
                </c:pt>
                <c:pt idx="2">
                  <c:v>4.09</c:v>
                </c:pt>
              </c:numCache>
            </c:numRef>
          </c:val>
        </c:ser>
        <c:ser>
          <c:idx val="2"/>
          <c:order val="2"/>
          <c:tx>
            <c:strRef>
              <c:f>'Ingresos promedios educación'!$N$23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educación'!$O$23:$Q$23</c:f>
              <c:numCache>
                <c:formatCode>0.0</c:formatCode>
                <c:ptCount val="3"/>
                <c:pt idx="0">
                  <c:v>4.95</c:v>
                </c:pt>
                <c:pt idx="1">
                  <c:v>4.95</c:v>
                </c:pt>
                <c:pt idx="2">
                  <c:v>5.12</c:v>
                </c:pt>
              </c:numCache>
            </c:numRef>
          </c:val>
        </c:ser>
        <c:axId val="65059840"/>
        <c:axId val="65078016"/>
      </c:barChart>
      <c:catAx>
        <c:axId val="650598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078016"/>
        <c:crosses val="autoZero"/>
        <c:auto val="1"/>
        <c:lblAlgn val="ctr"/>
        <c:lblOffset val="100"/>
      </c:catAx>
      <c:valAx>
        <c:axId val="650780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059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091273879035499"/>
          <c:y val="1.7686250757116901E-2"/>
          <c:w val="0.11532150926462224"/>
          <c:h val="0.2509454131998682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24E-2"/>
          <c:y val="0.2243554508694326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543307086614306E-4"/>
                  <c:y val="0.1080899593433173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diversión'!$N$15:$N$16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diversión'!$O$15:$O$16</c:f>
              <c:numCache>
                <c:formatCode>#,##0</c:formatCode>
                <c:ptCount val="2"/>
                <c:pt idx="0" formatCode="#,##0.0">
                  <c:v>2.5099999999999998</c:v>
                </c:pt>
                <c:pt idx="1">
                  <c:v>97.49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1203251698686851"/>
          <c:w val="0.66850024606299263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07"/>
          <c:y val="4.0028053173515252E-2"/>
          <c:w val="0.85111869599990986"/>
          <c:h val="0.92043099875672829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diversión'!$N$21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diversión'!$O$21:$Q$21</c:f>
              <c:numCache>
                <c:formatCode>0.0</c:formatCode>
                <c:ptCount val="3"/>
                <c:pt idx="0">
                  <c:v>0.08</c:v>
                </c:pt>
                <c:pt idx="1">
                  <c:v>0.47</c:v>
                </c:pt>
                <c:pt idx="2">
                  <c:v>-1.61</c:v>
                </c:pt>
              </c:numCache>
            </c:numRef>
          </c:val>
        </c:ser>
        <c:ser>
          <c:idx val="0"/>
          <c:order val="1"/>
          <c:tx>
            <c:strRef>
              <c:f>'Ingresos promedios diversión'!$N$22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diversión'!$O$22:$Q$22</c:f>
              <c:numCache>
                <c:formatCode>0.0</c:formatCode>
                <c:ptCount val="3"/>
                <c:pt idx="0">
                  <c:v>-0.36</c:v>
                </c:pt>
                <c:pt idx="1">
                  <c:v>-0.46</c:v>
                </c:pt>
                <c:pt idx="2">
                  <c:v>0.64</c:v>
                </c:pt>
              </c:numCache>
            </c:numRef>
          </c:val>
        </c:ser>
        <c:ser>
          <c:idx val="2"/>
          <c:order val="2"/>
          <c:tx>
            <c:strRef>
              <c:f>'Ingresos promedios diversión'!$N$23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diversión'!$O$23:$Q$23</c:f>
              <c:numCache>
                <c:formatCode>0.0</c:formatCode>
                <c:ptCount val="3"/>
                <c:pt idx="0">
                  <c:v>-0.48</c:v>
                </c:pt>
                <c:pt idx="1">
                  <c:v>0.01</c:v>
                </c:pt>
                <c:pt idx="2">
                  <c:v>2.5099999999999998</c:v>
                </c:pt>
              </c:numCache>
            </c:numRef>
          </c:val>
        </c:ser>
        <c:axId val="65288832"/>
        <c:axId val="65298816"/>
      </c:barChart>
      <c:catAx>
        <c:axId val="652888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298816"/>
        <c:crosses val="autoZero"/>
        <c:auto val="1"/>
        <c:lblAlgn val="ctr"/>
        <c:lblOffset val="100"/>
      </c:catAx>
      <c:valAx>
        <c:axId val="652988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288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29444853190601"/>
          <c:y val="7.1667357369802467E-2"/>
          <c:w val="0.11532150926462224"/>
          <c:h val="0.267139745183673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38E-2"/>
          <c:y val="0.224355450869432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5454434474760638E-5"/>
                  <c:y val="0.10248628012407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transporte'!$N$15:$N$16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transporte'!$O$15:$O$16</c:f>
              <c:numCache>
                <c:formatCode>#,##0</c:formatCode>
                <c:ptCount val="2"/>
                <c:pt idx="0" formatCode="#,##0.0">
                  <c:v>2.39</c:v>
                </c:pt>
                <c:pt idx="1">
                  <c:v>97.61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2388436330855064"/>
          <c:w val="0.64336865786513564"/>
          <c:h val="0.1080555642007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11"/>
          <c:y val="4.0028053173515252E-2"/>
          <c:w val="0.85111869599990986"/>
          <c:h val="0.92043099875672807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transporte'!$N$21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transporte'!$O$21:$Q$21</c:f>
              <c:numCache>
                <c:formatCode>0.0</c:formatCode>
                <c:ptCount val="3"/>
                <c:pt idx="0">
                  <c:v>0.12</c:v>
                </c:pt>
                <c:pt idx="1">
                  <c:v>0.3</c:v>
                </c:pt>
                <c:pt idx="2">
                  <c:v>4.59</c:v>
                </c:pt>
              </c:numCache>
            </c:numRef>
          </c:val>
        </c:ser>
        <c:ser>
          <c:idx val="0"/>
          <c:order val="1"/>
          <c:tx>
            <c:strRef>
              <c:f>'Ingresos promedios transporte'!$N$22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transporte'!$O$22:$Q$22</c:f>
              <c:numCache>
                <c:formatCode>0.0</c:formatCode>
                <c:ptCount val="3"/>
                <c:pt idx="0">
                  <c:v>0.31</c:v>
                </c:pt>
                <c:pt idx="1">
                  <c:v>2.41</c:v>
                </c:pt>
                <c:pt idx="2">
                  <c:v>1.73</c:v>
                </c:pt>
              </c:numCache>
            </c:numRef>
          </c:val>
        </c:ser>
        <c:ser>
          <c:idx val="2"/>
          <c:order val="2"/>
          <c:tx>
            <c:strRef>
              <c:f>'Ingresos promedios transporte'!$N$23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transporte'!$O$23:$Q$23</c:f>
              <c:numCache>
                <c:formatCode>0.0</c:formatCode>
                <c:ptCount val="3"/>
                <c:pt idx="0">
                  <c:v>0.09</c:v>
                </c:pt>
                <c:pt idx="1">
                  <c:v>2.33</c:v>
                </c:pt>
                <c:pt idx="2">
                  <c:v>2.39</c:v>
                </c:pt>
              </c:numCache>
            </c:numRef>
          </c:val>
        </c:ser>
        <c:axId val="65407232"/>
        <c:axId val="65417216"/>
      </c:barChart>
      <c:catAx>
        <c:axId val="654072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417216"/>
        <c:crosses val="autoZero"/>
        <c:auto val="1"/>
        <c:lblAlgn val="ctr"/>
        <c:lblOffset val="100"/>
      </c:catAx>
      <c:valAx>
        <c:axId val="654172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407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48E-2"/>
          <c:y val="0.2243554508694328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1.2118709880366077E-2"/>
                  <c:y val="0.1191478018372703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comunicación'!$N$15:$N$16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comunicación'!$O$15:$O$16</c:f>
              <c:numCache>
                <c:formatCode>#,##0</c:formatCode>
                <c:ptCount val="2"/>
                <c:pt idx="0" formatCode="#,##0.0">
                  <c:v>4.0999999999999996</c:v>
                </c:pt>
                <c:pt idx="1">
                  <c:v>95.9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4.9109237451513424E-2"/>
          <c:y val="0.82981028646939214"/>
          <c:w val="0.64095903742369575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16"/>
          <c:y val="4.0028053173515252E-2"/>
          <c:w val="0.85111869599990986"/>
          <c:h val="0.92043099875672785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comunicación'!$N$21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comunicación'!$O$20:$Q$20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comunicación'!$O$21:$Q$21</c:f>
              <c:numCache>
                <c:formatCode>0.0</c:formatCode>
                <c:ptCount val="3"/>
                <c:pt idx="0">
                  <c:v>0.1</c:v>
                </c:pt>
                <c:pt idx="1">
                  <c:v>0.46</c:v>
                </c:pt>
                <c:pt idx="2">
                  <c:v>13.22</c:v>
                </c:pt>
              </c:numCache>
            </c:numRef>
          </c:val>
        </c:ser>
        <c:ser>
          <c:idx val="0"/>
          <c:order val="1"/>
          <c:tx>
            <c:strRef>
              <c:f>'Ingresos promedios comunicación'!$N$22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comunicación'!$O$20:$Q$20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comunicación'!$O$22:$Q$22</c:f>
              <c:numCache>
                <c:formatCode>0.0</c:formatCode>
                <c:ptCount val="3"/>
                <c:pt idx="0">
                  <c:v>3.12</c:v>
                </c:pt>
                <c:pt idx="1">
                  <c:v>2.94</c:v>
                </c:pt>
                <c:pt idx="2">
                  <c:v>3.84</c:v>
                </c:pt>
              </c:numCache>
            </c:numRef>
          </c:val>
        </c:ser>
        <c:ser>
          <c:idx val="2"/>
          <c:order val="2"/>
          <c:tx>
            <c:strRef>
              <c:f>'Ingresos promedios comunicación'!$N$23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comunicación'!$O$20:$Q$20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comunicación'!$O$23:$Q$23</c:f>
              <c:numCache>
                <c:formatCode>0.0</c:formatCode>
                <c:ptCount val="3"/>
                <c:pt idx="0">
                  <c:v>-0.28000000000000003</c:v>
                </c:pt>
                <c:pt idx="1">
                  <c:v>0.06</c:v>
                </c:pt>
                <c:pt idx="2">
                  <c:v>-4.0999999999999996</c:v>
                </c:pt>
              </c:numCache>
            </c:numRef>
          </c:val>
        </c:ser>
        <c:axId val="65624320"/>
        <c:axId val="65638400"/>
      </c:barChart>
      <c:catAx>
        <c:axId val="656243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638400"/>
        <c:crosses val="autoZero"/>
        <c:auto val="1"/>
        <c:lblAlgn val="ctr"/>
        <c:lblOffset val="100"/>
      </c:catAx>
      <c:valAx>
        <c:axId val="656384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624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151578716676332"/>
          <c:y val="2.8482472079654035E-2"/>
          <c:w val="0.11532150926462224"/>
          <c:h val="0.2833340771674801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59E-2"/>
          <c:y val="0.2243554508694329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2266908944074298E-2"/>
                  <c:y val="0.1081881561679791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otros gastos'!$N$15:$N$16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otros gastos'!$O$15:$O$16</c:f>
              <c:numCache>
                <c:formatCode>#,##0</c:formatCode>
                <c:ptCount val="2"/>
                <c:pt idx="0" formatCode="#,##0.0">
                  <c:v>2.8</c:v>
                </c:pt>
                <c:pt idx="1">
                  <c:v>97.2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0018067066518861"/>
          <c:w val="0.64095903742369575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"/>
          <c:y val="4.0028053173515252E-2"/>
          <c:w val="0.85111869599990986"/>
          <c:h val="0.9204309987567274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otros gastos'!$N$21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gastos'!$O$21:$Q$21</c:f>
              <c:numCache>
                <c:formatCode>0.0</c:formatCode>
                <c:ptCount val="3"/>
                <c:pt idx="0">
                  <c:v>0.63</c:v>
                </c:pt>
                <c:pt idx="1">
                  <c:v>1.59</c:v>
                </c:pt>
                <c:pt idx="2">
                  <c:v>4.0999999999999996</c:v>
                </c:pt>
              </c:numCache>
            </c:numRef>
          </c:val>
        </c:ser>
        <c:ser>
          <c:idx val="0"/>
          <c:order val="1"/>
          <c:tx>
            <c:strRef>
              <c:f>'Ingresos promedios otros gastos'!$N$22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gastos'!$O$22:$Q$22</c:f>
              <c:numCache>
                <c:formatCode>0.0</c:formatCode>
                <c:ptCount val="3"/>
                <c:pt idx="0">
                  <c:v>0.42</c:v>
                </c:pt>
                <c:pt idx="1">
                  <c:v>1.25</c:v>
                </c:pt>
                <c:pt idx="2">
                  <c:v>3.02</c:v>
                </c:pt>
              </c:numCache>
            </c:numRef>
          </c:val>
        </c:ser>
        <c:ser>
          <c:idx val="2"/>
          <c:order val="2"/>
          <c:tx>
            <c:strRef>
              <c:f>'Ingresos promedios otros gastos'!$N$23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gastos'!$O$23:$Q$23</c:f>
              <c:numCache>
                <c:formatCode>0.0</c:formatCode>
                <c:ptCount val="3"/>
                <c:pt idx="0">
                  <c:v>0.41</c:v>
                </c:pt>
                <c:pt idx="1">
                  <c:v>1.21</c:v>
                </c:pt>
                <c:pt idx="2">
                  <c:v>2.8</c:v>
                </c:pt>
              </c:numCache>
            </c:numRef>
          </c:val>
        </c:ser>
        <c:axId val="65742720"/>
        <c:axId val="65744256"/>
      </c:barChart>
      <c:catAx>
        <c:axId val="657427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744256"/>
        <c:crosses val="autoZero"/>
        <c:auto val="1"/>
        <c:lblAlgn val="ctr"/>
        <c:lblOffset val="100"/>
      </c:catAx>
      <c:valAx>
        <c:axId val="6574425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742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69E-2"/>
          <c:y val="0.2243554508694329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155977640199553E-2"/>
                  <c:y val="0.1110094179404044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ingresos bajos'!$N$15:$N$16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ingresos bajos'!$O$15:$O$16</c:f>
              <c:numCache>
                <c:formatCode>#,##0</c:formatCode>
                <c:ptCount val="2"/>
                <c:pt idx="0" formatCode="#,##0.0">
                  <c:v>16.28</c:v>
                </c:pt>
                <c:pt idx="1">
                  <c:v>83.72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2981028646939214"/>
          <c:w val="0.63856739922435057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3"/>
          <c:y val="4.0028053173515252E-2"/>
          <c:w val="0.85111869599990986"/>
          <c:h val="0.92043099875672718"/>
        </c:manualLayout>
      </c:layout>
      <c:barChart>
        <c:barDir val="col"/>
        <c:grouping val="clustered"/>
        <c:ser>
          <c:idx val="1"/>
          <c:order val="0"/>
          <c:tx>
            <c:strRef>
              <c:f>'IPC ingresos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ingresos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bajos'!$O$21:$Q$21</c:f>
              <c:numCache>
                <c:formatCode>0.0</c:formatCode>
                <c:ptCount val="3"/>
                <c:pt idx="0">
                  <c:v>8.49</c:v>
                </c:pt>
                <c:pt idx="1">
                  <c:v>11.65</c:v>
                </c:pt>
                <c:pt idx="2">
                  <c:v>55.269999999999996</c:v>
                </c:pt>
              </c:numCache>
            </c:numRef>
          </c:val>
        </c:ser>
        <c:ser>
          <c:idx val="0"/>
          <c:order val="1"/>
          <c:tx>
            <c:strRef>
              <c:f>'IPC ingresos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ingresos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bajos'!$O$22:$Q$22</c:f>
              <c:numCache>
                <c:formatCode>0.0</c:formatCode>
                <c:ptCount val="3"/>
                <c:pt idx="0">
                  <c:v>8.4499999999999993</c:v>
                </c:pt>
                <c:pt idx="1">
                  <c:v>14.6</c:v>
                </c:pt>
                <c:pt idx="2">
                  <c:v>20.62</c:v>
                </c:pt>
              </c:numCache>
            </c:numRef>
          </c:val>
        </c:ser>
        <c:ser>
          <c:idx val="2"/>
          <c:order val="2"/>
          <c:tx>
            <c:strRef>
              <c:f>'IPC ingresos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ingresos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bajos'!$O$23:$Q$23</c:f>
              <c:numCache>
                <c:formatCode>0.0</c:formatCode>
                <c:ptCount val="3"/>
                <c:pt idx="0">
                  <c:v>3.9000000000000004</c:v>
                </c:pt>
                <c:pt idx="1">
                  <c:v>12.240000000000002</c:v>
                </c:pt>
                <c:pt idx="2">
                  <c:v>16.28</c:v>
                </c:pt>
              </c:numCache>
            </c:numRef>
          </c:val>
        </c:ser>
        <c:axId val="65816064"/>
        <c:axId val="65817600"/>
      </c:barChart>
      <c:catAx>
        <c:axId val="658160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817600"/>
        <c:crosses val="autoZero"/>
        <c:auto val="1"/>
        <c:lblAlgn val="ctr"/>
        <c:lblOffset val="100"/>
      </c:catAx>
      <c:valAx>
        <c:axId val="658176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81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79E-2"/>
          <c:y val="0.2243554508694330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6907896054977891E-2"/>
                  <c:y val="0.1118327738913114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alimentos'!$N$15:$N$16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alimentos'!$O$15:$O$16</c:f>
              <c:numCache>
                <c:formatCode>#,##0</c:formatCode>
                <c:ptCount val="2"/>
                <c:pt idx="0" formatCode="#,##0.0">
                  <c:v>4.03</c:v>
                </c:pt>
                <c:pt idx="1">
                  <c:v>95.97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5008942466262409E-2"/>
          <c:y val="0.81203251698686851"/>
          <c:w val="0.65319108012261862"/>
          <c:h val="0.1089165647122796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7"/>
          <c:y val="4.0028053173515252E-2"/>
          <c:w val="0.85111869599990986"/>
          <c:h val="0.92043099875672696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alimentos'!$N$21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alimentos'!$O$21:$Q$21</c:f>
              <c:numCache>
                <c:formatCode>0.0</c:formatCode>
                <c:ptCount val="3"/>
                <c:pt idx="0">
                  <c:v>0.88</c:v>
                </c:pt>
                <c:pt idx="1">
                  <c:v>1.91</c:v>
                </c:pt>
                <c:pt idx="2">
                  <c:v>9.66</c:v>
                </c:pt>
              </c:numCache>
            </c:numRef>
          </c:val>
        </c:ser>
        <c:ser>
          <c:idx val="0"/>
          <c:order val="1"/>
          <c:tx>
            <c:strRef>
              <c:f>'Ingresos bajos alimentos'!$N$22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alimentos'!$O$22:$Q$22</c:f>
              <c:numCache>
                <c:formatCode>0.0</c:formatCode>
                <c:ptCount val="3"/>
                <c:pt idx="0">
                  <c:v>1.33</c:v>
                </c:pt>
                <c:pt idx="1">
                  <c:v>2.44</c:v>
                </c:pt>
                <c:pt idx="2">
                  <c:v>0.14000000000000001</c:v>
                </c:pt>
              </c:numCache>
            </c:numRef>
          </c:val>
        </c:ser>
        <c:ser>
          <c:idx val="2"/>
          <c:order val="2"/>
          <c:tx>
            <c:strRef>
              <c:f>'Ingresos bajos alimentos'!$N$23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alimentos'!$O$23:$Q$23</c:f>
              <c:numCache>
                <c:formatCode>0.0</c:formatCode>
                <c:ptCount val="3"/>
                <c:pt idx="0">
                  <c:v>1.03</c:v>
                </c:pt>
                <c:pt idx="1">
                  <c:v>2.29</c:v>
                </c:pt>
                <c:pt idx="2">
                  <c:v>4.03</c:v>
                </c:pt>
              </c:numCache>
            </c:numRef>
          </c:val>
        </c:ser>
        <c:axId val="66065536"/>
        <c:axId val="66067072"/>
      </c:barChart>
      <c:catAx>
        <c:axId val="660655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067072"/>
        <c:crosses val="autoZero"/>
        <c:auto val="1"/>
        <c:lblAlgn val="ctr"/>
        <c:lblOffset val="100"/>
      </c:catAx>
      <c:valAx>
        <c:axId val="6606707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065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9E-2"/>
          <c:y val="0.2243554508694331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3981816911669398E-2"/>
                  <c:y val="0.1171702948896095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vivienda'!$N$15:$N$16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vivienda'!$O$15:$O$16</c:f>
              <c:numCache>
                <c:formatCode>#,##0</c:formatCode>
                <c:ptCount val="2"/>
                <c:pt idx="0" formatCode="#,##0.0">
                  <c:v>4.8099999999999996</c:v>
                </c:pt>
                <c:pt idx="1">
                  <c:v>95.19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9425474750434644"/>
          <c:w val="0.65070746384838918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3"/>
          <c:y val="4.0028053173515252E-2"/>
          <c:w val="0.85111869599990986"/>
          <c:h val="0.92043099875672663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vivienda'!$N$21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vivienda'!$O$21:$Q$21</c:f>
              <c:numCache>
                <c:formatCode>0.0</c:formatCode>
                <c:ptCount val="3"/>
                <c:pt idx="0">
                  <c:v>0.65</c:v>
                </c:pt>
                <c:pt idx="1">
                  <c:v>1.1100000000000001</c:v>
                </c:pt>
                <c:pt idx="2">
                  <c:v>5.87</c:v>
                </c:pt>
              </c:numCache>
            </c:numRef>
          </c:val>
        </c:ser>
        <c:ser>
          <c:idx val="0"/>
          <c:order val="1"/>
          <c:tx>
            <c:strRef>
              <c:f>'Ingresos bajos vivienda'!$N$22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vivienda'!$O$22:$Q$22</c:f>
              <c:numCache>
                <c:formatCode>0.0</c:formatCode>
                <c:ptCount val="3"/>
                <c:pt idx="0">
                  <c:v>0.47</c:v>
                </c:pt>
                <c:pt idx="1">
                  <c:v>0.56000000000000005</c:v>
                </c:pt>
                <c:pt idx="2">
                  <c:v>3.68</c:v>
                </c:pt>
              </c:numCache>
            </c:numRef>
          </c:val>
        </c:ser>
        <c:ser>
          <c:idx val="2"/>
          <c:order val="2"/>
          <c:tx>
            <c:strRef>
              <c:f>'Ingresos bajos vivienda'!$N$23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vivienda'!$O$23:$Q$23</c:f>
              <c:numCache>
                <c:formatCode>0.0</c:formatCode>
                <c:ptCount val="3"/>
                <c:pt idx="0">
                  <c:v>0.26</c:v>
                </c:pt>
                <c:pt idx="1">
                  <c:v>0.77</c:v>
                </c:pt>
                <c:pt idx="2">
                  <c:v>4.8099999999999996</c:v>
                </c:pt>
              </c:numCache>
            </c:numRef>
          </c:val>
        </c:ser>
        <c:axId val="66220800"/>
        <c:axId val="66222336"/>
      </c:barChart>
      <c:catAx>
        <c:axId val="6622080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222336"/>
        <c:crosses val="autoZero"/>
        <c:auto val="1"/>
        <c:lblAlgn val="ctr"/>
        <c:lblOffset val="100"/>
      </c:catAx>
      <c:valAx>
        <c:axId val="6622233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220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E-2"/>
          <c:y val="0.224355450869433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8864009186352061E-3"/>
                  <c:y val="0.118418947631546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vestuario'!$N$15:$N$16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vestuario'!$O$15:$O$16</c:f>
              <c:numCache>
                <c:formatCode>#,##0</c:formatCode>
                <c:ptCount val="2"/>
                <c:pt idx="0" formatCode="#,##0.0">
                  <c:v>2.56</c:v>
                </c:pt>
                <c:pt idx="1">
                  <c:v>97.44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0610659382602756"/>
          <c:w val="0.66850024606299263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36"/>
          <c:y val="4.0028053173515252E-2"/>
          <c:w val="0.85111869599990986"/>
          <c:h val="0.92043099875672629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vestuario'!$N$21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vestuario'!$O$21:$Q$21</c:f>
              <c:numCache>
                <c:formatCode>0.0</c:formatCode>
                <c:ptCount val="3"/>
                <c:pt idx="0">
                  <c:v>-0.57000000000000006</c:v>
                </c:pt>
                <c:pt idx="1">
                  <c:v>-1.7</c:v>
                </c:pt>
                <c:pt idx="2">
                  <c:v>-2.72</c:v>
                </c:pt>
              </c:numCache>
            </c:numRef>
          </c:val>
        </c:ser>
        <c:ser>
          <c:idx val="0"/>
          <c:order val="1"/>
          <c:tx>
            <c:strRef>
              <c:f>'Ingresos bajos vestuario'!$N$22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vestuario'!$O$22:$Q$22</c:f>
              <c:numCache>
                <c:formatCode>0.0</c:formatCode>
                <c:ptCount val="3"/>
                <c:pt idx="0">
                  <c:v>0.19</c:v>
                </c:pt>
                <c:pt idx="1">
                  <c:v>2.0000000000000004E-2</c:v>
                </c:pt>
                <c:pt idx="2">
                  <c:v>0.75</c:v>
                </c:pt>
              </c:numCache>
            </c:numRef>
          </c:val>
        </c:ser>
        <c:ser>
          <c:idx val="2"/>
          <c:order val="2"/>
          <c:tx>
            <c:strRef>
              <c:f>'Ingresos bajos vestuario'!$N$23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vestuario'!$O$23:$Q$23</c:f>
              <c:numCache>
                <c:formatCode>0.0</c:formatCode>
                <c:ptCount val="3"/>
                <c:pt idx="0">
                  <c:v>-0.43</c:v>
                </c:pt>
                <c:pt idx="1">
                  <c:v>-0.12</c:v>
                </c:pt>
                <c:pt idx="2">
                  <c:v>-2.56</c:v>
                </c:pt>
              </c:numCache>
            </c:numRef>
          </c:val>
        </c:ser>
        <c:axId val="66401024"/>
        <c:axId val="66402560"/>
      </c:barChart>
      <c:catAx>
        <c:axId val="664010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402560"/>
        <c:crosses val="autoZero"/>
        <c:auto val="1"/>
        <c:lblAlgn val="ctr"/>
        <c:lblOffset val="100"/>
      </c:catAx>
      <c:valAx>
        <c:axId val="6640256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40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199292434370159"/>
          <c:y val="0.42794266101352924"/>
          <c:w val="0.11532150926462224"/>
          <c:h val="0.353509367363567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17E-2"/>
          <c:y val="0.224355450869433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248036485933632E-2"/>
                  <c:y val="0.11318277075830656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salud'!$N$15:$N$16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salud'!$O$15:$O$16</c:f>
              <c:numCache>
                <c:formatCode>#,##0</c:formatCode>
                <c:ptCount val="2"/>
                <c:pt idx="0" formatCode="#,##0.0">
                  <c:v>3.61</c:v>
                </c:pt>
                <c:pt idx="1">
                  <c:v>96.39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1795844014770969"/>
          <c:w val="0.65070746384838918"/>
          <c:h val="0.10596146411931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41"/>
          <c:y val="4.0028053173515252E-2"/>
          <c:w val="0.85111869599990986"/>
          <c:h val="0.92043099875672607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salud'!$N$21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salud'!$O$21:$Q$21</c:f>
              <c:numCache>
                <c:formatCode>0.0</c:formatCode>
                <c:ptCount val="3"/>
                <c:pt idx="0">
                  <c:v>0.95</c:v>
                </c:pt>
                <c:pt idx="1">
                  <c:v>2.16</c:v>
                </c:pt>
                <c:pt idx="2">
                  <c:v>5.7</c:v>
                </c:pt>
              </c:numCache>
            </c:numRef>
          </c:val>
        </c:ser>
        <c:ser>
          <c:idx val="0"/>
          <c:order val="1"/>
          <c:tx>
            <c:strRef>
              <c:f>'Ingresos bajos salud'!$N$22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salud'!$O$22:$Q$22</c:f>
              <c:numCache>
                <c:formatCode>0.0</c:formatCode>
                <c:ptCount val="3"/>
                <c:pt idx="0">
                  <c:v>0.74</c:v>
                </c:pt>
                <c:pt idx="1">
                  <c:v>1.86</c:v>
                </c:pt>
                <c:pt idx="2">
                  <c:v>4.17</c:v>
                </c:pt>
              </c:numCache>
            </c:numRef>
          </c:val>
        </c:ser>
        <c:ser>
          <c:idx val="2"/>
          <c:order val="2"/>
          <c:tx>
            <c:strRef>
              <c:f>'Ingresos bajos salud'!$N$23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salud'!$O$23:$Q$23</c:f>
              <c:numCache>
                <c:formatCode>0.0</c:formatCode>
                <c:ptCount val="3"/>
                <c:pt idx="0">
                  <c:v>0.54</c:v>
                </c:pt>
                <c:pt idx="1">
                  <c:v>1.38</c:v>
                </c:pt>
                <c:pt idx="2">
                  <c:v>3.61</c:v>
                </c:pt>
              </c:numCache>
            </c:numRef>
          </c:val>
        </c:ser>
        <c:axId val="66486656"/>
        <c:axId val="66488192"/>
      </c:barChart>
      <c:catAx>
        <c:axId val="664866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488192"/>
        <c:crosses val="autoZero"/>
        <c:auto val="1"/>
        <c:lblAlgn val="ctr"/>
        <c:lblOffset val="100"/>
      </c:catAx>
      <c:valAx>
        <c:axId val="6648819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486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7"/>
          <c:y val="9.3259800014877672E-2"/>
          <c:w val="0.11532150926462224"/>
          <c:h val="0.353509367363567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35E-2"/>
          <c:y val="0.224355450869433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4.1588479600969406E-3"/>
                  <c:y val="0.11359001384669448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educación'!$N$15:$N$16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educación'!$O$15:$O$16</c:f>
              <c:numCache>
                <c:formatCode>#,##0</c:formatCode>
                <c:ptCount val="2"/>
                <c:pt idx="0" formatCode="#,##0.0">
                  <c:v>3.92</c:v>
                </c:pt>
                <c:pt idx="1">
                  <c:v>96.08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287"/>
          <c:w val="0.65569372793918212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47"/>
          <c:y val="4.0028053173515252E-2"/>
          <c:w val="0.85111869599990986"/>
          <c:h val="0.92043099875672585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educación'!$N$21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educación'!$O$21:$Q$21</c:f>
              <c:numCache>
                <c:formatCode>0.0</c:formatCode>
                <c:ptCount val="3"/>
                <c:pt idx="0">
                  <c:v>5.78</c:v>
                </c:pt>
                <c:pt idx="1">
                  <c:v>5.94</c:v>
                </c:pt>
                <c:pt idx="2">
                  <c:v>6.26</c:v>
                </c:pt>
              </c:numCache>
            </c:numRef>
          </c:val>
        </c:ser>
        <c:ser>
          <c:idx val="0"/>
          <c:order val="1"/>
          <c:tx>
            <c:strRef>
              <c:f>'Ingresos bajos educación'!$N$22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educación'!$O$22:$Q$22</c:f>
              <c:numCache>
                <c:formatCode>0.0</c:formatCode>
                <c:ptCount val="3"/>
                <c:pt idx="0">
                  <c:v>0.86</c:v>
                </c:pt>
                <c:pt idx="1">
                  <c:v>0.82</c:v>
                </c:pt>
                <c:pt idx="2">
                  <c:v>1.06</c:v>
                </c:pt>
              </c:numCache>
            </c:numRef>
          </c:val>
        </c:ser>
        <c:ser>
          <c:idx val="2"/>
          <c:order val="2"/>
          <c:tx>
            <c:strRef>
              <c:f>'Ingresos bajos educación'!$N$23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educación'!$O$23:$Q$23</c:f>
              <c:numCache>
                <c:formatCode>0.0</c:formatCode>
                <c:ptCount val="3"/>
                <c:pt idx="0">
                  <c:v>3.64</c:v>
                </c:pt>
                <c:pt idx="1">
                  <c:v>3.65</c:v>
                </c:pt>
                <c:pt idx="2">
                  <c:v>3.92</c:v>
                </c:pt>
              </c:numCache>
            </c:numRef>
          </c:val>
        </c:ser>
        <c:axId val="66609536"/>
        <c:axId val="66611072"/>
      </c:barChart>
      <c:catAx>
        <c:axId val="666095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611072"/>
        <c:crosses val="autoZero"/>
        <c:auto val="1"/>
        <c:lblAlgn val="ctr"/>
        <c:lblOffset val="100"/>
      </c:catAx>
      <c:valAx>
        <c:axId val="6661107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609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296045250804881"/>
          <c:y val="1.2288140095848337E-2"/>
          <c:w val="0.11532150926462224"/>
          <c:h val="0.2725378558449424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49E-2"/>
          <c:y val="0.224355450869433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0178747419418422E-2"/>
                  <c:y val="0.11879017091367548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diversión'!$N$15:$N$16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diversión'!$O$15:$O$16</c:f>
              <c:numCache>
                <c:formatCode>#,##0</c:formatCode>
                <c:ptCount val="2"/>
                <c:pt idx="0" formatCode="#,##0.0">
                  <c:v>1.92</c:v>
                </c:pt>
                <c:pt idx="1">
                  <c:v>98.08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0610659382602756"/>
          <c:w val="0.67642712645109193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52"/>
          <c:y val="4.0028053173515252E-2"/>
          <c:w val="0.85111869599990986"/>
          <c:h val="0.9204309987567254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diversión'!$N$21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diversión'!$O$21:$Q$21</c:f>
              <c:numCache>
                <c:formatCode>0.0</c:formatCode>
                <c:ptCount val="3"/>
                <c:pt idx="0">
                  <c:v>-0.18</c:v>
                </c:pt>
                <c:pt idx="1">
                  <c:v>-0.3</c:v>
                </c:pt>
                <c:pt idx="2">
                  <c:v>-2.4900000000000002</c:v>
                </c:pt>
              </c:numCache>
            </c:numRef>
          </c:val>
        </c:ser>
        <c:ser>
          <c:idx val="0"/>
          <c:order val="1"/>
          <c:tx>
            <c:strRef>
              <c:f>'Ingresos bajos diversión'!$N$22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diversión'!$O$22:$Q$22</c:f>
              <c:numCache>
                <c:formatCode>0.0</c:formatCode>
                <c:ptCount val="3"/>
                <c:pt idx="0">
                  <c:v>-0.06</c:v>
                </c:pt>
                <c:pt idx="1">
                  <c:v>-0.77</c:v>
                </c:pt>
                <c:pt idx="2">
                  <c:v>-0.95</c:v>
                </c:pt>
              </c:numCache>
            </c:numRef>
          </c:val>
        </c:ser>
        <c:ser>
          <c:idx val="2"/>
          <c:order val="2"/>
          <c:tx>
            <c:strRef>
              <c:f>'Ingresos bajos diversión'!$N$23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diversión'!$O$23:$Q$23</c:f>
              <c:numCache>
                <c:formatCode>0.0</c:formatCode>
                <c:ptCount val="3"/>
                <c:pt idx="0">
                  <c:v>-0.54</c:v>
                </c:pt>
                <c:pt idx="1">
                  <c:v>-0.32</c:v>
                </c:pt>
                <c:pt idx="2">
                  <c:v>-1.92</c:v>
                </c:pt>
              </c:numCache>
            </c:numRef>
          </c:val>
        </c:ser>
        <c:axId val="66818432"/>
        <c:axId val="66819968"/>
      </c:barChart>
      <c:catAx>
        <c:axId val="668184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819968"/>
        <c:crosses val="autoZero"/>
        <c:auto val="1"/>
        <c:lblAlgn val="ctr"/>
        <c:lblOffset val="100"/>
      </c:catAx>
      <c:valAx>
        <c:axId val="668199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818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1"/>
          <c:y val="0.40095210770718437"/>
          <c:w val="0.11532150926462224"/>
          <c:h val="0.353509367363567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59E-2"/>
          <c:y val="0.224355450869433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809264010538009E-2"/>
                  <c:y val="0.1168398950131233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transporte'!$N$15:$N$16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transporte'!$O$15:$O$16</c:f>
              <c:numCache>
                <c:formatCode>#,##0</c:formatCode>
                <c:ptCount val="2"/>
                <c:pt idx="0" formatCode="#,##0.0">
                  <c:v>4.38</c:v>
                </c:pt>
                <c:pt idx="1">
                  <c:v>95.62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79425474750434644"/>
          <c:w val="0.64095903742369575"/>
          <c:h val="0.10935223097112873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57"/>
          <c:y val="4.0028053173515252E-2"/>
          <c:w val="0.85111869599990986"/>
          <c:h val="0.92043099875672518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transporte'!$N$21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transporte'!$O$21:$Q$21</c:f>
              <c:numCache>
                <c:formatCode>0.0</c:formatCode>
                <c:ptCount val="3"/>
                <c:pt idx="0">
                  <c:v>0.19</c:v>
                </c:pt>
                <c:pt idx="1">
                  <c:v>0.42</c:v>
                </c:pt>
                <c:pt idx="2">
                  <c:v>6.48</c:v>
                </c:pt>
              </c:numCache>
            </c:numRef>
          </c:val>
        </c:ser>
        <c:ser>
          <c:idx val="0"/>
          <c:order val="1"/>
          <c:tx>
            <c:strRef>
              <c:f>'Ingresos bajos transporte'!$N$22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transporte'!$O$22:$Q$22</c:f>
              <c:numCache>
                <c:formatCode>0.0</c:formatCode>
                <c:ptCount val="3"/>
                <c:pt idx="0">
                  <c:v>0.28999999999999998</c:v>
                </c:pt>
                <c:pt idx="1">
                  <c:v>4.4000000000000004</c:v>
                </c:pt>
                <c:pt idx="2">
                  <c:v>4.1100000000000003</c:v>
                </c:pt>
              </c:numCache>
            </c:numRef>
          </c:val>
        </c:ser>
        <c:ser>
          <c:idx val="2"/>
          <c:order val="2"/>
          <c:tx>
            <c:strRef>
              <c:f>'Ingresos bajos transporte'!$N$23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transporte'!$O$23:$Q$23</c:f>
              <c:numCache>
                <c:formatCode>0.0</c:formatCode>
                <c:ptCount val="3"/>
                <c:pt idx="0">
                  <c:v>0.08</c:v>
                </c:pt>
                <c:pt idx="1">
                  <c:v>4.08</c:v>
                </c:pt>
                <c:pt idx="2">
                  <c:v>4.38</c:v>
                </c:pt>
              </c:numCache>
            </c:numRef>
          </c:val>
        </c:ser>
        <c:axId val="66031616"/>
        <c:axId val="66033152"/>
      </c:barChart>
      <c:catAx>
        <c:axId val="660316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033152"/>
        <c:crosses val="autoZero"/>
        <c:auto val="1"/>
        <c:lblAlgn val="ctr"/>
        <c:lblOffset val="100"/>
      </c:catAx>
      <c:valAx>
        <c:axId val="660331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031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04063806139596"/>
          <c:y val="3.388058274092258E-2"/>
          <c:w val="0.11532150926462224"/>
          <c:h val="0.2725378558449431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73E-2"/>
          <c:y val="0.224355450869433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299896851415094E-3"/>
                  <c:y val="0.108102176204352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comunicaciones'!$N$15:$N$16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comunicaciones'!$O$15:$O$16</c:f>
              <c:numCache>
                <c:formatCode>#,##0</c:formatCode>
                <c:ptCount val="2"/>
                <c:pt idx="0" formatCode="#,##0.0">
                  <c:v>-3.08</c:v>
                </c:pt>
                <c:pt idx="1">
                  <c:v>103.08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287"/>
          <c:w val="0.66589907779037583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61"/>
          <c:y val="4.0028053173515252E-2"/>
          <c:w val="0.85111869599990986"/>
          <c:h val="0.92043099875672496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comunicaciones'!$N$21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comunicaciones'!$O$20:$Q$20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comunicaciones'!$O$21:$Q$21</c:f>
              <c:numCache>
                <c:formatCode>0.0</c:formatCode>
                <c:ptCount val="3"/>
                <c:pt idx="0">
                  <c:v>0.06</c:v>
                </c:pt>
                <c:pt idx="1">
                  <c:v>0.4</c:v>
                </c:pt>
                <c:pt idx="2">
                  <c:v>21.32</c:v>
                </c:pt>
              </c:numCache>
            </c:numRef>
          </c:val>
        </c:ser>
        <c:ser>
          <c:idx val="0"/>
          <c:order val="1"/>
          <c:tx>
            <c:strRef>
              <c:f>'Ingresos bajos comunicaciones'!$N$22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comunicaciones'!$O$20:$Q$20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comunicaciones'!$O$22:$Q$22</c:f>
              <c:numCache>
                <c:formatCode>0.0</c:formatCode>
                <c:ptCount val="3"/>
                <c:pt idx="0">
                  <c:v>4.34</c:v>
                </c:pt>
                <c:pt idx="1">
                  <c:v>4.0599999999999996</c:v>
                </c:pt>
                <c:pt idx="2">
                  <c:v>4.5999999999999996</c:v>
                </c:pt>
              </c:numCache>
            </c:numRef>
          </c:val>
        </c:ser>
        <c:ser>
          <c:idx val="2"/>
          <c:order val="2"/>
          <c:tx>
            <c:strRef>
              <c:f>'Ingresos bajos comunicaciones'!$N$23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comunicaciones'!$O$20:$Q$20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comunicaciones'!$O$23:$Q$23</c:f>
              <c:numCache>
                <c:formatCode>0.0</c:formatCode>
                <c:ptCount val="3"/>
                <c:pt idx="0">
                  <c:v>-0.92</c:v>
                </c:pt>
                <c:pt idx="1">
                  <c:v>-0.24</c:v>
                </c:pt>
                <c:pt idx="2">
                  <c:v>-3.08</c:v>
                </c:pt>
              </c:numCache>
            </c:numRef>
          </c:val>
        </c:ser>
        <c:axId val="67145088"/>
        <c:axId val="67155072"/>
      </c:barChart>
      <c:catAx>
        <c:axId val="671450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155072"/>
        <c:crosses val="autoZero"/>
        <c:auto val="1"/>
        <c:lblAlgn val="ctr"/>
        <c:lblOffset val="100"/>
      </c:catAx>
      <c:valAx>
        <c:axId val="6715507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145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994521062600777"/>
          <c:y val="3.9278693402191124E-2"/>
          <c:w val="0.11532150926462224"/>
          <c:h val="0.267139745183673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9E-2"/>
          <c:y val="0.224355450869433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5661200244706287E-2"/>
                  <c:y val="0.1037395038263897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otros gastos'!$N$15:$N$16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otros gastos'!$O$15:$O$16</c:f>
              <c:numCache>
                <c:formatCode>#,##0</c:formatCode>
                <c:ptCount val="2"/>
                <c:pt idx="0" formatCode="#,##0.0">
                  <c:v>3.09</c:v>
                </c:pt>
                <c:pt idx="1">
                  <c:v>96.91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1795844014770969"/>
          <c:w val="0.64336865786513564"/>
          <c:h val="0.1047435162558704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65"/>
          <c:y val="4.0028053173515252E-2"/>
          <c:w val="0.85111869599990986"/>
          <c:h val="0.92043099875672463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otros gastos'!$N$21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gastos'!$O$21:$Q$21</c:f>
              <c:numCache>
                <c:formatCode>0.0</c:formatCode>
                <c:ptCount val="3"/>
                <c:pt idx="0">
                  <c:v>0.73</c:v>
                </c:pt>
                <c:pt idx="1">
                  <c:v>1.71</c:v>
                </c:pt>
                <c:pt idx="2">
                  <c:v>5.19</c:v>
                </c:pt>
              </c:numCache>
            </c:numRef>
          </c:val>
        </c:ser>
        <c:ser>
          <c:idx val="0"/>
          <c:order val="1"/>
          <c:tx>
            <c:strRef>
              <c:f>'Ingresos bajos otros gastos'!$N$22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gastos'!$O$22:$Q$22</c:f>
              <c:numCache>
                <c:formatCode>0.0</c:formatCode>
                <c:ptCount val="3"/>
                <c:pt idx="0">
                  <c:v>0.28999999999999998</c:v>
                </c:pt>
                <c:pt idx="1">
                  <c:v>1.21</c:v>
                </c:pt>
                <c:pt idx="2">
                  <c:v>3.06</c:v>
                </c:pt>
              </c:numCache>
            </c:numRef>
          </c:val>
        </c:ser>
        <c:ser>
          <c:idx val="2"/>
          <c:order val="2"/>
          <c:tx>
            <c:strRef>
              <c:f>'Ingresos bajos otros gastos'!$N$23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gastos'!$O$23:$Q$23</c:f>
              <c:numCache>
                <c:formatCode>0.0</c:formatCode>
                <c:ptCount val="3"/>
                <c:pt idx="0">
                  <c:v>0.24</c:v>
                </c:pt>
                <c:pt idx="1">
                  <c:v>0.75</c:v>
                </c:pt>
                <c:pt idx="2">
                  <c:v>3.09</c:v>
                </c:pt>
              </c:numCache>
            </c:numRef>
          </c:val>
        </c:ser>
        <c:axId val="67259392"/>
        <c:axId val="67265280"/>
      </c:barChart>
      <c:catAx>
        <c:axId val="672593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265280"/>
        <c:crosses val="autoZero"/>
        <c:auto val="1"/>
        <c:lblAlgn val="ctr"/>
        <c:lblOffset val="100"/>
      </c:catAx>
      <c:valAx>
        <c:axId val="6726528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259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6"/>
          <c:y val="7.1667357369802467E-2"/>
          <c:w val="0.11532150926462224"/>
          <c:h val="0.353509367363568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04E-2"/>
          <c:y val="0.2243554508694336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8286769709341889E-2"/>
                  <c:y val="-0.138052001312336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ingresos altos'!$N$15:$N$16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ingresos altos'!$O$15:$O$16</c:f>
              <c:numCache>
                <c:formatCode>#,##0</c:formatCode>
                <c:ptCount val="2"/>
                <c:pt idx="0" formatCode="#,##0.0">
                  <c:v>11.2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5008942466262409E-2"/>
          <c:y val="0.79425474750434644"/>
          <c:w val="0.63383727034120763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"/>
          <c:y val="4.0028053173515252E-2"/>
          <c:w val="0.85111869599990986"/>
          <c:h val="0.92043099875672429"/>
        </c:manualLayout>
      </c:layout>
      <c:barChart>
        <c:barDir val="col"/>
        <c:grouping val="clustered"/>
        <c:ser>
          <c:idx val="1"/>
          <c:order val="0"/>
          <c:tx>
            <c:strRef>
              <c:f>'IPC ingresos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ingresos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altos'!$O$21:$Q$21</c:f>
              <c:numCache>
                <c:formatCode>0.0</c:formatCode>
                <c:ptCount val="3"/>
                <c:pt idx="0">
                  <c:v>9.2899999999999991</c:v>
                </c:pt>
                <c:pt idx="1">
                  <c:v>13.75</c:v>
                </c:pt>
                <c:pt idx="2">
                  <c:v>45.760000000000005</c:v>
                </c:pt>
              </c:numCache>
            </c:numRef>
          </c:val>
        </c:ser>
        <c:ser>
          <c:idx val="0"/>
          <c:order val="1"/>
          <c:tx>
            <c:strRef>
              <c:f>'IPC ingresos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ingresos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altos'!$O$22:$Q$22</c:f>
              <c:numCache>
                <c:formatCode>0.0</c:formatCode>
                <c:ptCount val="3"/>
                <c:pt idx="0">
                  <c:v>6.97</c:v>
                </c:pt>
                <c:pt idx="1">
                  <c:v>8.6500000000000021</c:v>
                </c:pt>
                <c:pt idx="2">
                  <c:v>16.77</c:v>
                </c:pt>
              </c:numCache>
            </c:numRef>
          </c:val>
        </c:ser>
        <c:ser>
          <c:idx val="2"/>
          <c:order val="2"/>
          <c:tx>
            <c:strRef>
              <c:f>'IPC ingresos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ingresos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altos'!$O$23:$Q$23</c:f>
              <c:numCache>
                <c:formatCode>0.0</c:formatCode>
                <c:ptCount val="3"/>
                <c:pt idx="0">
                  <c:v>7.3100000000000005</c:v>
                </c:pt>
                <c:pt idx="1">
                  <c:v>12.649999999999999</c:v>
                </c:pt>
                <c:pt idx="2">
                  <c:v>11.2</c:v>
                </c:pt>
              </c:numCache>
            </c:numRef>
          </c:val>
        </c:ser>
        <c:axId val="67414656"/>
        <c:axId val="67420544"/>
      </c:barChart>
      <c:catAx>
        <c:axId val="674146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420544"/>
        <c:crosses val="autoZero"/>
        <c:auto val="1"/>
        <c:lblAlgn val="ctr"/>
        <c:lblOffset val="100"/>
      </c:catAx>
      <c:valAx>
        <c:axId val="674205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414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81"/>
          <c:y val="7.1667357369802467E-2"/>
          <c:w val="0.11532150926462224"/>
          <c:h val="0.353509367363568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15E-2"/>
          <c:y val="0.224355450869433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4186302920313452E-2"/>
                  <c:y val="0.1117105834211669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alimentos'!$N$15:$N$16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alimentos'!$O$15:$O$16</c:f>
              <c:numCache>
                <c:formatCode>#,##0</c:formatCode>
                <c:ptCount val="2"/>
                <c:pt idx="0" formatCode="#,##0.0">
                  <c:v>4.7699999999999996</c:v>
                </c:pt>
                <c:pt idx="1">
                  <c:v>95.23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9425474750434644"/>
          <c:w val="0.63619354272165751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3"/>
          <c:y val="4.0028053173515252E-2"/>
          <c:w val="0.85111869599990986"/>
          <c:h val="0.92043099875672407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alimentos'!$N$21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alimentos'!$O$21:$Q$21</c:f>
              <c:numCache>
                <c:formatCode>0.0</c:formatCode>
                <c:ptCount val="3"/>
                <c:pt idx="0">
                  <c:v>0.99</c:v>
                </c:pt>
                <c:pt idx="1">
                  <c:v>1.75</c:v>
                </c:pt>
                <c:pt idx="2">
                  <c:v>9.2799999999999994</c:v>
                </c:pt>
              </c:numCache>
            </c:numRef>
          </c:val>
        </c:ser>
        <c:ser>
          <c:idx val="0"/>
          <c:order val="1"/>
          <c:tx>
            <c:strRef>
              <c:f>'Ingresos altos alimentos'!$N$22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alimentos'!$O$22:$Q$22</c:f>
              <c:numCache>
                <c:formatCode>0.0</c:formatCode>
                <c:ptCount val="3"/>
                <c:pt idx="0">
                  <c:v>1.18</c:v>
                </c:pt>
                <c:pt idx="1">
                  <c:v>2.35</c:v>
                </c:pt>
                <c:pt idx="2">
                  <c:v>-0.01</c:v>
                </c:pt>
              </c:numCache>
            </c:numRef>
          </c:val>
        </c:ser>
        <c:ser>
          <c:idx val="2"/>
          <c:order val="2"/>
          <c:tx>
            <c:strRef>
              <c:f>'Ingresos altos alimentos'!$N$23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alimentos'!$O$23:$Q$23</c:f>
              <c:numCache>
                <c:formatCode>0.0</c:formatCode>
                <c:ptCount val="3"/>
                <c:pt idx="0">
                  <c:v>0.81</c:v>
                </c:pt>
                <c:pt idx="1">
                  <c:v>2.68</c:v>
                </c:pt>
                <c:pt idx="2">
                  <c:v>4.7699999999999996</c:v>
                </c:pt>
              </c:numCache>
            </c:numRef>
          </c:val>
        </c:ser>
        <c:axId val="67524864"/>
        <c:axId val="67543040"/>
      </c:barChart>
      <c:catAx>
        <c:axId val="675248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543040"/>
        <c:crosses val="autoZero"/>
        <c:auto val="1"/>
        <c:lblAlgn val="ctr"/>
        <c:lblOffset val="100"/>
      </c:catAx>
      <c:valAx>
        <c:axId val="675430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524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87"/>
          <c:y val="7.1667357369802467E-2"/>
          <c:w val="0.11532150926462224"/>
          <c:h val="0.353509367363568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22E-2"/>
          <c:y val="0.2243554508694338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3989269040485522E-3"/>
                  <c:y val="0.1084845221419552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vivienda'!$N$15:$N$16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vivienda'!$O$15:$O$16</c:f>
              <c:numCache>
                <c:formatCode>#,##0</c:formatCode>
                <c:ptCount val="2"/>
                <c:pt idx="0" formatCode="#,##0.0">
                  <c:v>2.0699999999999998</c:v>
                </c:pt>
                <c:pt idx="1">
                  <c:v>97.93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1990569762850442"/>
          <c:y val="0.80018067066518861"/>
          <c:w val="0.64095903742369575"/>
          <c:h val="0.1089165647122796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7"/>
          <c:y val="4.0028053173515252E-2"/>
          <c:w val="0.85111869599990986"/>
          <c:h val="0.92043099875672385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vivienda'!$N$21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vivienda'!$O$21:$Q$21</c:f>
              <c:numCache>
                <c:formatCode>0.0</c:formatCode>
                <c:ptCount val="3"/>
                <c:pt idx="0">
                  <c:v>0.37</c:v>
                </c:pt>
                <c:pt idx="1">
                  <c:v>0.76</c:v>
                </c:pt>
                <c:pt idx="2">
                  <c:v>6.43</c:v>
                </c:pt>
              </c:numCache>
            </c:numRef>
          </c:val>
        </c:ser>
        <c:ser>
          <c:idx val="0"/>
          <c:order val="1"/>
          <c:tx>
            <c:strRef>
              <c:f>'Ingresos altos vivienda'!$N$22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vivienda'!$O$22:$Q$22</c:f>
              <c:numCache>
                <c:formatCode>0.0</c:formatCode>
                <c:ptCount val="3"/>
                <c:pt idx="0">
                  <c:v>0.13</c:v>
                </c:pt>
                <c:pt idx="1">
                  <c:v>0.73</c:v>
                </c:pt>
                <c:pt idx="2">
                  <c:v>2.35</c:v>
                </c:pt>
              </c:numCache>
            </c:numRef>
          </c:val>
        </c:ser>
        <c:ser>
          <c:idx val="2"/>
          <c:order val="2"/>
          <c:tx>
            <c:strRef>
              <c:f>'Ingresos altos vivienda'!$N$23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vivienda'!$O$23:$Q$23</c:f>
              <c:numCache>
                <c:formatCode>0.0</c:formatCode>
                <c:ptCount val="3"/>
                <c:pt idx="0">
                  <c:v>0.04</c:v>
                </c:pt>
                <c:pt idx="1">
                  <c:v>0.45</c:v>
                </c:pt>
                <c:pt idx="2">
                  <c:v>2.0699999999999998</c:v>
                </c:pt>
              </c:numCache>
            </c:numRef>
          </c:val>
        </c:ser>
        <c:axId val="65972480"/>
        <c:axId val="65982464"/>
      </c:barChart>
      <c:catAx>
        <c:axId val="659724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982464"/>
        <c:crosses val="autoZero"/>
        <c:auto val="1"/>
        <c:lblAlgn val="ctr"/>
        <c:lblOffset val="100"/>
      </c:catAx>
      <c:valAx>
        <c:axId val="6598246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972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95"/>
          <c:y val="7.1667357369802467E-2"/>
          <c:w val="0.11532150926462224"/>
          <c:h val="0.353509367363568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35E-2"/>
          <c:y val="0.2243554508694338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421632607208164E-2"/>
                  <c:y val="0.1150984251968503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vestuario'!$N$15:$N$16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vestuario'!$O$15:$O$16</c:f>
              <c:numCache>
                <c:formatCode>#,##0</c:formatCode>
                <c:ptCount val="2"/>
                <c:pt idx="0" formatCode="#,##0.0">
                  <c:v>4.75</c:v>
                </c:pt>
                <c:pt idx="1">
                  <c:v>95.25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77647697802182425"/>
          <c:w val="0.66589907779037583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8"/>
          <c:y val="4.0028053173515252E-2"/>
          <c:w val="0.85111869599990986"/>
          <c:h val="0.92043099875672341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vestuario'!$N$21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vestuario'!$O$21:$Q$21</c:f>
              <c:numCache>
                <c:formatCode>0.0</c:formatCode>
                <c:ptCount val="3"/>
                <c:pt idx="0">
                  <c:v>-1.67</c:v>
                </c:pt>
                <c:pt idx="1">
                  <c:v>-1.5</c:v>
                </c:pt>
                <c:pt idx="2">
                  <c:v>1.26</c:v>
                </c:pt>
              </c:numCache>
            </c:numRef>
          </c:val>
        </c:ser>
        <c:ser>
          <c:idx val="0"/>
          <c:order val="1"/>
          <c:tx>
            <c:strRef>
              <c:f>'Ingresos altos vestuario'!$N$22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vestuario'!$O$22:$Q$22</c:f>
              <c:numCache>
                <c:formatCode>0.0</c:formatCode>
                <c:ptCount val="3"/>
                <c:pt idx="0">
                  <c:v>-5.52</c:v>
                </c:pt>
                <c:pt idx="1">
                  <c:v>-6.79</c:v>
                </c:pt>
                <c:pt idx="2">
                  <c:v>-6.93</c:v>
                </c:pt>
              </c:numCache>
            </c:numRef>
          </c:val>
        </c:ser>
        <c:ser>
          <c:idx val="2"/>
          <c:order val="2"/>
          <c:tx>
            <c:strRef>
              <c:f>'Ingresos altos vestuario'!$N$23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vestuario'!$O$23:$Q$23</c:f>
              <c:numCache>
                <c:formatCode>0.0</c:formatCode>
                <c:ptCount val="3"/>
                <c:pt idx="0">
                  <c:v>-1.5</c:v>
                </c:pt>
                <c:pt idx="1">
                  <c:v>-1.78</c:v>
                </c:pt>
                <c:pt idx="2">
                  <c:v>-4.75</c:v>
                </c:pt>
              </c:numCache>
            </c:numRef>
          </c:val>
        </c:ser>
        <c:axId val="67786624"/>
        <c:axId val="67788160"/>
      </c:barChart>
      <c:catAx>
        <c:axId val="677866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788160"/>
        <c:crosses val="autoZero"/>
        <c:auto val="1"/>
        <c:lblAlgn val="ctr"/>
        <c:lblOffset val="100"/>
      </c:catAx>
      <c:valAx>
        <c:axId val="6778816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786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548530340268104"/>
          <c:y val="0.64956263063937392"/>
          <c:w val="0.11532150926462224"/>
          <c:h val="0.2293529705547940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46E-2"/>
          <c:y val="0.22435545086943395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328989849720109E-2"/>
                  <c:y val="0.1131324056541705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salud'!$N$15:$N$16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salud'!$O$15:$O$16</c:f>
              <c:numCache>
                <c:formatCode>#,##0</c:formatCode>
                <c:ptCount val="2"/>
                <c:pt idx="0" formatCode="#,##0.0">
                  <c:v>4.8600000000000003</c:v>
                </c:pt>
                <c:pt idx="1">
                  <c:v>95.14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79425474750434644"/>
          <c:w val="0.64579646412123004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86"/>
          <c:y val="4.0028053173515252E-2"/>
          <c:w val="0.85111869599990986"/>
          <c:h val="0.92043099875672318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salud'!$N$21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salud'!$O$21:$Q$21</c:f>
              <c:numCache>
                <c:formatCode>0.0</c:formatCode>
                <c:ptCount val="3"/>
                <c:pt idx="0">
                  <c:v>0.92</c:v>
                </c:pt>
                <c:pt idx="1">
                  <c:v>2.09</c:v>
                </c:pt>
                <c:pt idx="2">
                  <c:v>5.91</c:v>
                </c:pt>
              </c:numCache>
            </c:numRef>
          </c:val>
        </c:ser>
        <c:ser>
          <c:idx val="0"/>
          <c:order val="1"/>
          <c:tx>
            <c:strRef>
              <c:f>'Ingresos altos salud'!$N$22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salud'!$O$22:$Q$22</c:f>
              <c:numCache>
                <c:formatCode>0.0</c:formatCode>
                <c:ptCount val="3"/>
                <c:pt idx="0">
                  <c:v>0.39</c:v>
                </c:pt>
                <c:pt idx="1">
                  <c:v>1.72</c:v>
                </c:pt>
                <c:pt idx="2">
                  <c:v>4.51</c:v>
                </c:pt>
              </c:numCache>
            </c:numRef>
          </c:val>
        </c:ser>
        <c:ser>
          <c:idx val="2"/>
          <c:order val="2"/>
          <c:tx>
            <c:strRef>
              <c:f>'Ingresos altos salud'!$N$23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salud'!$O$23:$Q$23</c:f>
              <c:numCache>
                <c:formatCode>0.0</c:formatCode>
                <c:ptCount val="3"/>
                <c:pt idx="0">
                  <c:v>0.56999999999999995</c:v>
                </c:pt>
                <c:pt idx="1">
                  <c:v>1.32</c:v>
                </c:pt>
                <c:pt idx="2">
                  <c:v>4.8600000000000003</c:v>
                </c:pt>
              </c:numCache>
            </c:numRef>
          </c:val>
        </c:ser>
        <c:axId val="67945984"/>
        <c:axId val="67947520"/>
      </c:barChart>
      <c:catAx>
        <c:axId val="679459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947520"/>
        <c:crosses val="autoZero"/>
        <c:auto val="1"/>
        <c:lblAlgn val="ctr"/>
        <c:lblOffset val="100"/>
      </c:catAx>
      <c:valAx>
        <c:axId val="679475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945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7"/>
          <c:y val="8.2463578692339584E-2"/>
          <c:w val="0.11532150926462224"/>
          <c:h val="0.353509367363568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53E-2"/>
          <c:y val="0.2243554508694340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2469633156320775E-2"/>
                  <c:y val="0.1151476898720993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educacion'!$N$15:$N$16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educacion'!$O$15:$O$16</c:f>
              <c:numCache>
                <c:formatCode>#,##0</c:formatCode>
                <c:ptCount val="2"/>
                <c:pt idx="0" formatCode="#,##0.0">
                  <c:v>6.79</c:v>
                </c:pt>
                <c:pt idx="1">
                  <c:v>93.21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78240290118266287"/>
          <c:w val="0.66331807361289308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91"/>
          <c:y val="4.0028053173515252E-2"/>
          <c:w val="0.85111869599990986"/>
          <c:h val="0.92043099875672296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educacion'!$N$21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educacion'!$O$20:$Q$20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educacion'!$O$21:$Q$21</c:f>
              <c:numCache>
                <c:formatCode>0.0</c:formatCode>
                <c:ptCount val="3"/>
                <c:pt idx="0">
                  <c:v>7.59</c:v>
                </c:pt>
                <c:pt idx="1">
                  <c:v>7.58</c:v>
                </c:pt>
                <c:pt idx="2">
                  <c:v>7.86</c:v>
                </c:pt>
              </c:numCache>
            </c:numRef>
          </c:val>
        </c:ser>
        <c:ser>
          <c:idx val="0"/>
          <c:order val="1"/>
          <c:tx>
            <c:strRef>
              <c:f>'Ingresos altos educacion'!$N$22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educacion'!$O$20:$Q$20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educacion'!$O$22:$Q$22</c:f>
              <c:numCache>
                <c:formatCode>0.0</c:formatCode>
                <c:ptCount val="3"/>
                <c:pt idx="0">
                  <c:v>6.76</c:v>
                </c:pt>
                <c:pt idx="1">
                  <c:v>6.75</c:v>
                </c:pt>
                <c:pt idx="2">
                  <c:v>6.78</c:v>
                </c:pt>
              </c:numCache>
            </c:numRef>
          </c:val>
        </c:ser>
        <c:ser>
          <c:idx val="2"/>
          <c:order val="2"/>
          <c:tx>
            <c:strRef>
              <c:f>'Ingresos altos educacion'!$N$23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educacion'!$O$20:$Q$20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educacion'!$O$23:$Q$23</c:f>
              <c:numCache>
                <c:formatCode>0.0</c:formatCode>
                <c:ptCount val="3"/>
                <c:pt idx="0">
                  <c:v>6.66</c:v>
                </c:pt>
                <c:pt idx="1">
                  <c:v>6.64</c:v>
                </c:pt>
                <c:pt idx="2">
                  <c:v>6.79</c:v>
                </c:pt>
              </c:numCache>
            </c:numRef>
          </c:val>
        </c:ser>
        <c:axId val="68088960"/>
        <c:axId val="68090496"/>
      </c:barChart>
      <c:catAx>
        <c:axId val="680889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090496"/>
        <c:crosses val="autoZero"/>
        <c:auto val="1"/>
        <c:lblAlgn val="ctr"/>
        <c:lblOffset val="100"/>
      </c:catAx>
      <c:valAx>
        <c:axId val="6809049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088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151578716676321"/>
          <c:y val="2.8482472079654018E-2"/>
          <c:w val="0.11532150926462224"/>
          <c:h val="0.267139745183673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67E-2"/>
          <c:y val="0.2243554508694340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7.1563320209973877E-4"/>
                  <c:y val="0.103211569142092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diversion'!$N$15:$N$16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diversion'!$O$15:$O$16</c:f>
              <c:numCache>
                <c:formatCode>#,##0</c:formatCode>
                <c:ptCount val="2"/>
                <c:pt idx="0" formatCode="#,##0.0">
                  <c:v>1.21</c:v>
                </c:pt>
                <c:pt idx="1">
                  <c:v>98.79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923679461942308"/>
          <c:y val="0.78240296433533918"/>
          <c:w val="0.66850024606299263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97"/>
          <c:y val="4.0028053173515252E-2"/>
          <c:w val="0.85111869599990986"/>
          <c:h val="0.92043099875672263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diversion'!$N$21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diversion'!$O$20:$Q$20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diversion'!$O$21:$Q$21</c:f>
              <c:numCache>
                <c:formatCode>0.0</c:formatCode>
                <c:ptCount val="3"/>
                <c:pt idx="0">
                  <c:v>0.82</c:v>
                </c:pt>
                <c:pt idx="1">
                  <c:v>1.0900000000000001</c:v>
                </c:pt>
                <c:pt idx="2">
                  <c:v>-1.26</c:v>
                </c:pt>
              </c:numCache>
            </c:numRef>
          </c:val>
        </c:ser>
        <c:ser>
          <c:idx val="0"/>
          <c:order val="1"/>
          <c:tx>
            <c:strRef>
              <c:f>'Ingresos altos diversion'!$N$22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diversion'!$O$20:$Q$20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diversion'!$O$22:$Q$22</c:f>
              <c:numCache>
                <c:formatCode>0.0</c:formatCode>
                <c:ptCount val="3"/>
                <c:pt idx="0">
                  <c:v>0.17</c:v>
                </c:pt>
                <c:pt idx="1">
                  <c:v>-0.13</c:v>
                </c:pt>
                <c:pt idx="2">
                  <c:v>2.82</c:v>
                </c:pt>
              </c:numCache>
            </c:numRef>
          </c:val>
        </c:ser>
        <c:ser>
          <c:idx val="2"/>
          <c:order val="2"/>
          <c:tx>
            <c:strRef>
              <c:f>'Ingresos altos diversion'!$N$23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diversion'!$O$20:$Q$20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diversion'!$O$23:$Q$23</c:f>
              <c:numCache>
                <c:formatCode>0.0</c:formatCode>
                <c:ptCount val="3"/>
                <c:pt idx="0">
                  <c:v>-0.11</c:v>
                </c:pt>
                <c:pt idx="1">
                  <c:v>0.76</c:v>
                </c:pt>
                <c:pt idx="2">
                  <c:v>1.21</c:v>
                </c:pt>
              </c:numCache>
            </c:numRef>
          </c:val>
        </c:ser>
        <c:axId val="68342528"/>
        <c:axId val="68344064"/>
      </c:barChart>
      <c:catAx>
        <c:axId val="683425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344064"/>
        <c:crosses val="autoZero"/>
        <c:auto val="1"/>
        <c:lblAlgn val="ctr"/>
        <c:lblOffset val="100"/>
      </c:catAx>
      <c:valAx>
        <c:axId val="6834406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342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7"/>
          <c:y val="4.4676804063459676E-2"/>
          <c:w val="0.11532150926462224"/>
          <c:h val="0.2347510812160629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84E-2"/>
          <c:y val="0.2243554508694341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1.4497476277003835E-2"/>
                  <c:y val="0.1399779733415675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transporte'!$N$15:$N$16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transporte'!$O$15:$O$16</c:f>
              <c:numCache>
                <c:formatCode>#,##0</c:formatCode>
                <c:ptCount val="2"/>
                <c:pt idx="0" formatCode="#,##0.0">
                  <c:v>-0.14000000000000001</c:v>
                </c:pt>
                <c:pt idx="1">
                  <c:v>100.14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287"/>
          <c:w val="0.63383727034120763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02"/>
          <c:y val="4.0028053173515252E-2"/>
          <c:w val="0.85111869599990986"/>
          <c:h val="0.9204309987567223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transporte'!$N$21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transporte'!$O$21:$Q$21</c:f>
              <c:numCache>
                <c:formatCode>0.0</c:formatCode>
                <c:ptCount val="3"/>
                <c:pt idx="0">
                  <c:v>-0.12</c:v>
                </c:pt>
                <c:pt idx="1">
                  <c:v>-0.02</c:v>
                </c:pt>
                <c:pt idx="2">
                  <c:v>2.04</c:v>
                </c:pt>
              </c:numCache>
            </c:numRef>
          </c:val>
        </c:ser>
        <c:ser>
          <c:idx val="0"/>
          <c:order val="1"/>
          <c:tx>
            <c:strRef>
              <c:f>'Ingresos altos transporte'!$N$22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transporte'!$O$22:$Q$22</c:f>
              <c:numCache>
                <c:formatCode>0.0</c:formatCode>
                <c:ptCount val="3"/>
                <c:pt idx="0">
                  <c:v>0.26</c:v>
                </c:pt>
                <c:pt idx="1">
                  <c:v>0.32</c:v>
                </c:pt>
                <c:pt idx="2">
                  <c:v>-0.46</c:v>
                </c:pt>
              </c:numCache>
            </c:numRef>
          </c:val>
        </c:ser>
        <c:ser>
          <c:idx val="2"/>
          <c:order val="2"/>
          <c:tx>
            <c:strRef>
              <c:f>'Ingresos altos transporte'!$N$23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transporte'!$O$23:$Q$23</c:f>
              <c:numCache>
                <c:formatCode>0.0</c:formatCode>
                <c:ptCount val="3"/>
                <c:pt idx="0">
                  <c:v>0.21</c:v>
                </c:pt>
                <c:pt idx="1">
                  <c:v>0.62</c:v>
                </c:pt>
                <c:pt idx="2">
                  <c:v>-0.14000000000000001</c:v>
                </c:pt>
              </c:numCache>
            </c:numRef>
          </c:val>
        </c:ser>
        <c:axId val="66859008"/>
        <c:axId val="66860544"/>
      </c:barChart>
      <c:catAx>
        <c:axId val="668590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860544"/>
        <c:crosses val="autoZero"/>
        <c:auto val="1"/>
        <c:lblAlgn val="ctr"/>
        <c:lblOffset val="100"/>
      </c:catAx>
      <c:valAx>
        <c:axId val="668605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859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9749690831431"/>
          <c:y val="3.9278693402191152E-2"/>
          <c:w val="0.11532150926462224"/>
          <c:h val="0.2887321878287483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94E-2"/>
          <c:y val="0.224355450869434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339845677185088E-2"/>
                  <c:y val="0.1181800896935127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comunicacion'!$N$15:$N$16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comunicacion'!$O$15:$O$16</c:f>
              <c:numCache>
                <c:formatCode>#,##0</c:formatCode>
                <c:ptCount val="2"/>
                <c:pt idx="0" formatCode="#,##0.0">
                  <c:v>6.34</c:v>
                </c:pt>
                <c:pt idx="1">
                  <c:v>93.66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220658258425676"/>
          <c:y val="0.79425474750434644"/>
          <c:w val="0.64336865786513564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07"/>
          <c:y val="4.0028053173515252E-2"/>
          <c:w val="0.85111869599990986"/>
          <c:h val="0.92043099875672207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comunicacion'!$N$21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comunicacion'!$O$20:$Q$20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comunicacion'!$O$21:$Q$21</c:f>
              <c:numCache>
                <c:formatCode>0.0</c:formatCode>
                <c:ptCount val="3"/>
                <c:pt idx="0">
                  <c:v>0.12</c:v>
                </c:pt>
                <c:pt idx="1">
                  <c:v>0.56000000000000005</c:v>
                </c:pt>
                <c:pt idx="2">
                  <c:v>10.5</c:v>
                </c:pt>
              </c:numCache>
            </c:numRef>
          </c:val>
        </c:ser>
        <c:ser>
          <c:idx val="0"/>
          <c:order val="1"/>
          <c:tx>
            <c:strRef>
              <c:f>'Ingresos altos comunicacion'!$N$22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comunicacion'!$O$20:$Q$20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comunicacion'!$O$22:$Q$22</c:f>
              <c:numCache>
                <c:formatCode>0.0</c:formatCode>
                <c:ptCount val="3"/>
                <c:pt idx="0">
                  <c:v>3.02</c:v>
                </c:pt>
                <c:pt idx="1">
                  <c:v>2.98</c:v>
                </c:pt>
                <c:pt idx="2">
                  <c:v>4.38</c:v>
                </c:pt>
              </c:numCache>
            </c:numRef>
          </c:val>
        </c:ser>
        <c:ser>
          <c:idx val="2"/>
          <c:order val="2"/>
          <c:tx>
            <c:strRef>
              <c:f>'Ingresos altos comunicacion'!$N$23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comunicacion'!$O$20:$Q$20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comunicacion'!$O$23:$Q$23</c:f>
              <c:numCache>
                <c:formatCode>0.0</c:formatCode>
                <c:ptCount val="3"/>
                <c:pt idx="0">
                  <c:v>0</c:v>
                </c:pt>
                <c:pt idx="1">
                  <c:v>0.16</c:v>
                </c:pt>
                <c:pt idx="2">
                  <c:v>-6.34</c:v>
                </c:pt>
              </c:numCache>
            </c:numRef>
          </c:val>
        </c:ser>
        <c:axId val="67751296"/>
        <c:axId val="67761280"/>
      </c:barChart>
      <c:catAx>
        <c:axId val="6775129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761280"/>
        <c:crosses val="autoZero"/>
        <c:auto val="1"/>
        <c:lblAlgn val="ctr"/>
        <c:lblOffset val="100"/>
      </c:catAx>
      <c:valAx>
        <c:axId val="6776128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751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886502507266131"/>
          <c:y val="2.8482472079654035E-2"/>
          <c:w val="0.11532150926462224"/>
          <c:h val="0.2563435238611367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01E-2"/>
          <c:y val="0.224355450869434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079882190298734E-2"/>
                  <c:y val="9.740674148014963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otros gastos'!$N$15:$N$16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otros gastos'!$O$15:$O$16</c:f>
              <c:numCache>
                <c:formatCode>#,##0</c:formatCode>
                <c:ptCount val="2"/>
                <c:pt idx="0" formatCode="#,##0.0">
                  <c:v>2.73</c:v>
                </c:pt>
                <c:pt idx="1">
                  <c:v>97.27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77647697802182425"/>
          <c:w val="0.65319108012261862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1"/>
          <c:y val="4.0028053173515252E-2"/>
          <c:w val="0.85111869599990986"/>
          <c:h val="0.92043099875672185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otros gastos'!$N$21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gastos'!$O$21:$Q$21</c:f>
              <c:numCache>
                <c:formatCode>0.0</c:formatCode>
                <c:ptCount val="3"/>
                <c:pt idx="0">
                  <c:v>0.27</c:v>
                </c:pt>
                <c:pt idx="1">
                  <c:v>1.44</c:v>
                </c:pt>
                <c:pt idx="2">
                  <c:v>3.74</c:v>
                </c:pt>
              </c:numCache>
            </c:numRef>
          </c:val>
        </c:ser>
        <c:ser>
          <c:idx val="0"/>
          <c:order val="1"/>
          <c:tx>
            <c:strRef>
              <c:f>'Ingresos altos otros gastos'!$N$22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gastos'!$O$22:$Q$22</c:f>
              <c:numCache>
                <c:formatCode>0.0</c:formatCode>
                <c:ptCount val="3"/>
                <c:pt idx="0">
                  <c:v>0.57999999999999996</c:v>
                </c:pt>
                <c:pt idx="1">
                  <c:v>0.72</c:v>
                </c:pt>
                <c:pt idx="2">
                  <c:v>3.33</c:v>
                </c:pt>
              </c:numCache>
            </c:numRef>
          </c:val>
        </c:ser>
        <c:ser>
          <c:idx val="2"/>
          <c:order val="2"/>
          <c:tx>
            <c:strRef>
              <c:f>'Ingresos altos otros gastos'!$N$23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gastos'!$O$23:$Q$23</c:f>
              <c:numCache>
                <c:formatCode>0.0</c:formatCode>
                <c:ptCount val="3"/>
                <c:pt idx="0">
                  <c:v>0.63</c:v>
                </c:pt>
                <c:pt idx="1">
                  <c:v>1.8</c:v>
                </c:pt>
                <c:pt idx="2">
                  <c:v>2.73</c:v>
                </c:pt>
              </c:numCache>
            </c:numRef>
          </c:val>
        </c:ser>
        <c:axId val="68869120"/>
        <c:axId val="68752128"/>
      </c:barChart>
      <c:catAx>
        <c:axId val="688691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752128"/>
        <c:crosses val="autoZero"/>
        <c:auto val="1"/>
        <c:lblAlgn val="ctr"/>
        <c:lblOffset val="100"/>
      </c:catAx>
      <c:valAx>
        <c:axId val="6875212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869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2"/>
          <c:y val="8.7861689353608136E-2"/>
          <c:w val="0.11532150926462224"/>
          <c:h val="0.2941302984900167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711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624"/>
          <c:y val="0.12127187472352528"/>
          <c:w val="0.60907462506434684"/>
          <c:h val="0.659743666873109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ing promedio'!$C$11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9414361722199163E-2"/>
                  <c:y val="0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32943126919E-2"/>
                  <c:y val="2.9962546816479732E-3"/>
                </c:manualLayout>
              </c:layout>
              <c:showVal val="1"/>
            </c:dLbl>
            <c:dLbl>
              <c:idx val="9"/>
              <c:layout>
                <c:manualLayout>
                  <c:x val="-1.1594206426781216E-2"/>
                  <c:y val="-5.9925093632958804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ing promedio'!$B$13:$B$22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promedio'!$C$13:$C$22</c:f>
              <c:numCache>
                <c:formatCode>0.00</c:formatCode>
                <c:ptCount val="10"/>
                <c:pt idx="0">
                  <c:v>0.78</c:v>
                </c:pt>
                <c:pt idx="1">
                  <c:v>-0.14000000000000001</c:v>
                </c:pt>
                <c:pt idx="2">
                  <c:v>-0.48</c:v>
                </c:pt>
                <c:pt idx="3">
                  <c:v>4.95</c:v>
                </c:pt>
                <c:pt idx="4">
                  <c:v>0.41</c:v>
                </c:pt>
                <c:pt idx="5">
                  <c:v>0.7</c:v>
                </c:pt>
                <c:pt idx="6">
                  <c:v>0.09</c:v>
                </c:pt>
                <c:pt idx="7">
                  <c:v>-0.24</c:v>
                </c:pt>
                <c:pt idx="8">
                  <c:v>0.18</c:v>
                </c:pt>
                <c:pt idx="9">
                  <c:v>0.65</c:v>
                </c:pt>
              </c:numCache>
            </c:numRef>
          </c:val>
        </c:ser>
        <c:ser>
          <c:idx val="0"/>
          <c:order val="1"/>
          <c:tx>
            <c:strRef>
              <c:f>'IPC x grupo ing promedio'!$D$11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32943126919E-2"/>
                  <c:y val="0"/>
                </c:manualLayout>
              </c:layout>
              <c:showVal val="1"/>
            </c:dLbl>
            <c:dLbl>
              <c:idx val="2"/>
              <c:layout>
                <c:manualLayout>
                  <c:x val="-1.9323677377968747E-2"/>
                  <c:y val="-5.9925093632958804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-1.5458941902374913E-2"/>
                  <c:y val="-2.9962546816479402E-3"/>
                </c:manualLayout>
              </c:layout>
              <c:showVal val="1"/>
            </c:dLbl>
            <c:dLbl>
              <c:idx val="9"/>
              <c:layout>
                <c:manualLayout>
                  <c:x val="-1.550428407449019E-2"/>
                  <c:y val="-1.4981273408239701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ing promedio'!$B$13:$B$22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promedio'!$D$13:$D$22</c:f>
              <c:numCache>
                <c:formatCode>0.00</c:formatCode>
                <c:ptCount val="10"/>
                <c:pt idx="0">
                  <c:v>0.66</c:v>
                </c:pt>
                <c:pt idx="1">
                  <c:v>0.04</c:v>
                </c:pt>
                <c:pt idx="2">
                  <c:v>-0.14000000000000001</c:v>
                </c:pt>
                <c:pt idx="3">
                  <c:v>4.17</c:v>
                </c:pt>
                <c:pt idx="4">
                  <c:v>0.38</c:v>
                </c:pt>
                <c:pt idx="5">
                  <c:v>0.6</c:v>
                </c:pt>
                <c:pt idx="6">
                  <c:v>0.28999999999999998</c:v>
                </c:pt>
                <c:pt idx="7">
                  <c:v>-0.1</c:v>
                </c:pt>
                <c:pt idx="8">
                  <c:v>0.3</c:v>
                </c:pt>
                <c:pt idx="9">
                  <c:v>0.6</c:v>
                </c:pt>
              </c:numCache>
            </c:numRef>
          </c:val>
        </c:ser>
        <c:dLbls>
          <c:showVal val="1"/>
        </c:dLbls>
        <c:gapWidth val="68"/>
        <c:overlap val="-4"/>
        <c:axId val="68959616"/>
        <c:axId val="68981888"/>
      </c:barChart>
      <c:catAx>
        <c:axId val="68959616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68981888"/>
        <c:crosses val="autoZero"/>
        <c:auto val="1"/>
        <c:lblAlgn val="ctr"/>
        <c:lblOffset val="100"/>
        <c:tickLblSkip val="1"/>
        <c:tickMarkSkip val="5"/>
      </c:catAx>
      <c:valAx>
        <c:axId val="68981888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68959616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13"/>
          <c:y val="0.89545878675277946"/>
          <c:w val="0.51983520714789466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22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09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ing promedio'!$M$20:$M$21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-1.4414418504481438E-2"/>
                  <c:y val="0"/>
                </c:manualLayout>
              </c:layout>
              <c:showVal val="1"/>
            </c:dLbl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1.5027315039317571E-2"/>
                  <c:y val="0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158680615423E-2"/>
                  <c:y val="-2.996254681648E-3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158680615357E-2"/>
                  <c:y val="-5.9925093632958804E-3"/>
                </c:manualLayout>
              </c:layout>
              <c:showVal val="1"/>
            </c:dLbl>
            <c:dLbl>
              <c:idx val="8"/>
              <c:layout>
                <c:manualLayout>
                  <c:x val="-2.3460417780164344E-2"/>
                  <c:y val="8.9885281193783362E-3"/>
                </c:manualLayout>
              </c:layout>
              <c:showVal val="1"/>
            </c:dLbl>
            <c:dLbl>
              <c:idx val="9"/>
              <c:layout>
                <c:manualLayout>
                  <c:x val="-3.6036046261203577E-3"/>
                  <c:y val="-2.9962546816479402E-3"/>
                </c:manualLayout>
              </c:layout>
              <c:dLblPos val="outEnd"/>
              <c:showVal val="1"/>
            </c:dLbl>
            <c:numFmt formatCode="#,##0.00" sourceLinked="0"/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ing promedio'!$L$22:$L$31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promedio'!$M$22:$M$31</c:f>
              <c:numCache>
                <c:formatCode>0.0</c:formatCode>
                <c:ptCount val="10"/>
                <c:pt idx="0">
                  <c:v>4.3099999999999996</c:v>
                </c:pt>
                <c:pt idx="1">
                  <c:v>-2.0499999999999998</c:v>
                </c:pt>
                <c:pt idx="2">
                  <c:v>2.5099999999999998</c:v>
                </c:pt>
                <c:pt idx="3">
                  <c:v>5.12</c:v>
                </c:pt>
                <c:pt idx="4">
                  <c:v>2.8</c:v>
                </c:pt>
                <c:pt idx="5">
                  <c:v>4.33</c:v>
                </c:pt>
                <c:pt idx="6">
                  <c:v>2.39</c:v>
                </c:pt>
                <c:pt idx="7">
                  <c:v>-1.46</c:v>
                </c:pt>
                <c:pt idx="8">
                  <c:v>4</c:v>
                </c:pt>
                <c:pt idx="9">
                  <c:v>3.32</c:v>
                </c:pt>
              </c:numCache>
            </c:numRef>
          </c:val>
        </c:ser>
        <c:ser>
          <c:idx val="0"/>
          <c:order val="1"/>
          <c:tx>
            <c:strRef>
              <c:f>'IPC x grupo ing promedio'!$N$20:$N$21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-1.0810813878361037E-2"/>
                  <c:y val="-5.9925093632958804E-3"/>
                </c:manualLayout>
              </c:layout>
              <c:showVal val="1"/>
            </c:dLbl>
            <c:dLbl>
              <c:idx val="4"/>
              <c:layout>
                <c:manualLayout>
                  <c:x val="-1.9550264467692285E-2"/>
                  <c:y val="-2.9962546816479402E-3"/>
                </c:manualLayout>
              </c:layout>
              <c:showVal val="1"/>
            </c:dLbl>
            <c:dLbl>
              <c:idx val="5"/>
              <c:layout>
                <c:manualLayout>
                  <c:x val="-1.1730158680615357E-2"/>
                  <c:y val="-2.9962546816479402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74E-2"/>
                </c:manualLayout>
              </c:layout>
              <c:showVal val="1"/>
            </c:dLbl>
            <c:dLbl>
              <c:idx val="8"/>
              <c:layout>
                <c:manualLayout>
                  <c:x val="-1.1730442429011117E-2"/>
                  <c:y val="-5.9925093632958804E-3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ing promedio'!$L$22:$L$31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promedio'!$N$22:$N$31</c:f>
              <c:numCache>
                <c:formatCode>0.0</c:formatCode>
                <c:ptCount val="10"/>
                <c:pt idx="0">
                  <c:v>4.3899999999999997</c:v>
                </c:pt>
                <c:pt idx="1">
                  <c:v>-1.1599999999999999</c:v>
                </c:pt>
                <c:pt idx="2">
                  <c:v>0.51</c:v>
                </c:pt>
                <c:pt idx="3">
                  <c:v>4.55</c:v>
                </c:pt>
                <c:pt idx="4">
                  <c:v>2.94</c:v>
                </c:pt>
                <c:pt idx="5">
                  <c:v>3.8</c:v>
                </c:pt>
                <c:pt idx="6">
                  <c:v>2.85</c:v>
                </c:pt>
                <c:pt idx="7">
                  <c:v>-1.02</c:v>
                </c:pt>
                <c:pt idx="8">
                  <c:v>3.4</c:v>
                </c:pt>
                <c:pt idx="9">
                  <c:v>3.17</c:v>
                </c:pt>
              </c:numCache>
            </c:numRef>
          </c:val>
        </c:ser>
        <c:dLbls>
          <c:showVal val="1"/>
        </c:dLbls>
        <c:gapWidth val="59"/>
        <c:overlap val="-4"/>
        <c:axId val="68905216"/>
        <c:axId val="68939776"/>
      </c:barChart>
      <c:catAx>
        <c:axId val="68905216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68939776"/>
        <c:crosses val="autoZero"/>
        <c:auto val="1"/>
        <c:lblAlgn val="ctr"/>
        <c:lblOffset val="100"/>
        <c:tickLblSkip val="1"/>
        <c:tickMarkSkip val="5"/>
      </c:catAx>
      <c:valAx>
        <c:axId val="68939776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68905216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24"/>
          <c:y val="0.89545878675277946"/>
          <c:w val="0.51983520714789488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2310022512008274E-2"/>
                  <c:y val="0.1300649918760157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promedios'!$Q$26:$Q$27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promedios'!$R$26:$R$27</c:f>
              <c:numCache>
                <c:formatCode>#,##0</c:formatCode>
                <c:ptCount val="2"/>
                <c:pt idx="0" formatCode="#,##0.0">
                  <c:v>12.090407261730466</c:v>
                </c:pt>
                <c:pt idx="1">
                  <c:v>87.909592738269538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001668015797076E-2"/>
          <c:y val="0.77647697802182425"/>
          <c:w val="0.72028508294170734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92043099875672141"/>
        </c:manualLayout>
      </c:layout>
      <c:barChart>
        <c:barDir val="col"/>
        <c:grouping val="clustered"/>
        <c:ser>
          <c:idx val="2"/>
          <c:order val="0"/>
          <c:tx>
            <c:strRef>
              <c:f>'IPC alimentos ing promedios'!$Q$21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promedios'!$R$20:$T$20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promedios'!$R$21:$T$21</c:f>
              <c:numCache>
                <c:formatCode>0.0</c:formatCode>
                <c:ptCount val="3"/>
                <c:pt idx="0">
                  <c:v>-0.89191571048125862</c:v>
                </c:pt>
                <c:pt idx="1">
                  <c:v>1.4125073635883638</c:v>
                </c:pt>
                <c:pt idx="2">
                  <c:v>17.374419772295919</c:v>
                </c:pt>
              </c:numCache>
            </c:numRef>
          </c:val>
        </c:ser>
        <c:ser>
          <c:idx val="0"/>
          <c:order val="1"/>
          <c:tx>
            <c:strRef>
              <c:f>'IPC alimentos ing promedios'!$Q$22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promedios'!$R$20:$T$20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promedios'!$R$22:$T$22</c:f>
              <c:numCache>
                <c:formatCode>0.0</c:formatCode>
                <c:ptCount val="3"/>
                <c:pt idx="0">
                  <c:v>3.0224953796962524</c:v>
                </c:pt>
                <c:pt idx="1">
                  <c:v>3.8086259174868182</c:v>
                </c:pt>
                <c:pt idx="2">
                  <c:v>-6.2559246803078326</c:v>
                </c:pt>
              </c:numCache>
            </c:numRef>
          </c:val>
        </c:ser>
        <c:ser>
          <c:idx val="1"/>
          <c:order val="2"/>
          <c:tx>
            <c:strRef>
              <c:f>'IPC alimentos ing promedios'!$Q$23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alimentos ing promedios'!$R$20:$T$20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promedios'!$R$23:$T$23</c:f>
              <c:numCache>
                <c:formatCode>0.0</c:formatCode>
                <c:ptCount val="3"/>
                <c:pt idx="0">
                  <c:v>-0.76143562889918626</c:v>
                </c:pt>
                <c:pt idx="1">
                  <c:v>1.50884912183993</c:v>
                </c:pt>
                <c:pt idx="2">
                  <c:v>12.090407261730466</c:v>
                </c:pt>
              </c:numCache>
            </c:numRef>
          </c:val>
        </c:ser>
        <c:axId val="69114112"/>
        <c:axId val="69120000"/>
      </c:barChart>
      <c:catAx>
        <c:axId val="691141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120000"/>
        <c:crosses val="autoZero"/>
        <c:auto val="1"/>
        <c:lblAlgn val="ctr"/>
        <c:lblOffset val="100"/>
      </c:catAx>
      <c:valAx>
        <c:axId val="691200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114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3"/>
          <c:y val="8.7861689353608136E-2"/>
          <c:w val="0.11263440613612619"/>
          <c:h val="0.2933961885582088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421150913448068E-3"/>
                  <c:y val="0.13117740564119626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promedios'!$N$15:$N$16</c:f>
              <c:strCache>
                <c:ptCount val="2"/>
                <c:pt idx="0">
                  <c:v>Canasta</c:v>
                </c:pt>
                <c:pt idx="1">
                  <c:v>Vivienda</c:v>
                </c:pt>
              </c:strCache>
            </c:strRef>
          </c:cat>
          <c:val>
            <c:numRef>
              <c:f>'IPC vivienda ing promedios'!$O$15:$O$16</c:f>
              <c:numCache>
                <c:formatCode>#,##0</c:formatCode>
                <c:ptCount val="2"/>
                <c:pt idx="0" formatCode="#,##0.0">
                  <c:v>2.0921604938271603</c:v>
                </c:pt>
                <c:pt idx="1">
                  <c:v>97.907839506172834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001668015797076E-2"/>
          <c:y val="0.81869921259842848"/>
          <c:w val="0.67560507505731882"/>
          <c:h val="0.1283476889332495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promedios'!$O$21:$Q$21</c:f>
              <c:numCache>
                <c:formatCode>0.0</c:formatCode>
                <c:ptCount val="3"/>
                <c:pt idx="0">
                  <c:v>0.70512345679012356</c:v>
                </c:pt>
                <c:pt idx="1">
                  <c:v>0.90141975308641975</c:v>
                </c:pt>
                <c:pt idx="2">
                  <c:v>4.634135802469137</c:v>
                </c:pt>
              </c:numCache>
            </c:numRef>
          </c:val>
        </c:ser>
        <c:ser>
          <c:idx val="0"/>
          <c:order val="1"/>
          <c:tx>
            <c:strRef>
              <c:f>'IPC vivienda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promedios'!$O$22:$Q$22</c:f>
              <c:numCache>
                <c:formatCode>0.0</c:formatCode>
                <c:ptCount val="3"/>
                <c:pt idx="0">
                  <c:v>0.27043209876543212</c:v>
                </c:pt>
                <c:pt idx="1">
                  <c:v>0.24864197530864196</c:v>
                </c:pt>
                <c:pt idx="2">
                  <c:v>1.6814814814814814</c:v>
                </c:pt>
              </c:numCache>
            </c:numRef>
          </c:val>
        </c:ser>
        <c:ser>
          <c:idx val="2"/>
          <c:order val="2"/>
          <c:tx>
            <c:strRef>
              <c:f>'IPC vivienda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promedios'!$O$23:$Q$23</c:f>
              <c:numCache>
                <c:formatCode>0.0</c:formatCode>
                <c:ptCount val="3"/>
                <c:pt idx="0">
                  <c:v>4.7098765432098767E-2</c:v>
                </c:pt>
                <c:pt idx="1">
                  <c:v>0.39203703703703707</c:v>
                </c:pt>
                <c:pt idx="2">
                  <c:v>2.0921604938271603</c:v>
                </c:pt>
              </c:numCache>
            </c:numRef>
          </c:val>
        </c:ser>
        <c:axId val="69248896"/>
        <c:axId val="69250432"/>
      </c:barChart>
      <c:catAx>
        <c:axId val="6924889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250432"/>
        <c:crosses val="autoZero"/>
        <c:auto val="1"/>
        <c:lblAlgn val="ctr"/>
        <c:lblOffset val="100"/>
      </c:catAx>
      <c:valAx>
        <c:axId val="6925043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248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8"/>
          <c:y val="8.7861689353608136E-2"/>
          <c:w val="0.11532150926462224"/>
          <c:h val="0.353509367363570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5228260401876742E-3"/>
                  <c:y val="0.1095597819503332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promedios'!$N$15:$N$16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promedios'!$O$15:$O$16</c:f>
              <c:numCache>
                <c:formatCode>#,##0</c:formatCode>
                <c:ptCount val="2"/>
                <c:pt idx="0" formatCode="#,##0.0">
                  <c:v>0.68857142857142828</c:v>
                </c:pt>
                <c:pt idx="1">
                  <c:v>99.311428571428578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02958721297E-2"/>
          <c:y val="0.78928216140814556"/>
          <c:w val="0.72685297534529503"/>
          <c:h val="8.4117100747022222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promedios'!$O$21:$Q$21</c:f>
              <c:numCache>
                <c:formatCode>0.0</c:formatCode>
                <c:ptCount val="3"/>
                <c:pt idx="0">
                  <c:v>-0.30571428571428572</c:v>
                </c:pt>
                <c:pt idx="1">
                  <c:v>-0.4361904761904763</c:v>
                </c:pt>
                <c:pt idx="2">
                  <c:v>2.1428571428571522E-2</c:v>
                </c:pt>
              </c:numCache>
            </c:numRef>
          </c:val>
        </c:ser>
        <c:ser>
          <c:idx val="0"/>
          <c:order val="1"/>
          <c:tx>
            <c:strRef>
              <c:f>'IPC vestuario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promedios'!$O$22:$Q$22</c:f>
              <c:numCache>
                <c:formatCode>0.0</c:formatCode>
                <c:ptCount val="3"/>
                <c:pt idx="0">
                  <c:v>-0.27095238095238094</c:v>
                </c:pt>
                <c:pt idx="1">
                  <c:v>-0.14380952380952378</c:v>
                </c:pt>
                <c:pt idx="2">
                  <c:v>0.5680952380952381</c:v>
                </c:pt>
              </c:numCache>
            </c:numRef>
          </c:val>
        </c:ser>
        <c:ser>
          <c:idx val="2"/>
          <c:order val="2"/>
          <c:tx>
            <c:strRef>
              <c:f>'IPC vestuario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promedios'!$O$23:$Q$23</c:f>
              <c:numCache>
                <c:formatCode>0.0</c:formatCode>
                <c:ptCount val="3"/>
                <c:pt idx="0">
                  <c:v>-0.15476190476190479</c:v>
                </c:pt>
                <c:pt idx="1">
                  <c:v>-3.4761904761904723E-2</c:v>
                </c:pt>
                <c:pt idx="2">
                  <c:v>-0.68857142857142828</c:v>
                </c:pt>
              </c:numCache>
            </c:numRef>
          </c:val>
        </c:ser>
        <c:axId val="69629440"/>
        <c:axId val="69630976"/>
      </c:barChart>
      <c:catAx>
        <c:axId val="696294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630976"/>
        <c:crosses val="autoZero"/>
        <c:auto val="1"/>
        <c:lblAlgn val="ctr"/>
        <c:lblOffset val="100"/>
      </c:catAx>
      <c:valAx>
        <c:axId val="6963097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629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658454624990059"/>
          <c:y val="5.7838613086141751E-2"/>
          <c:w val="0.11532150926462224"/>
          <c:h val="0.2448845492665782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4407889607858484E-2"/>
                  <c:y val="0.1000596111926684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promedios'!$N$15:$N$16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promedios'!$O$15:$O$16</c:f>
              <c:numCache>
                <c:formatCode>#,##0</c:formatCode>
                <c:ptCount val="2"/>
                <c:pt idx="0" formatCode="#,##0.0">
                  <c:v>3.4027272727272728</c:v>
                </c:pt>
                <c:pt idx="1">
                  <c:v>96.597272727272724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612172240846131"/>
          <c:y val="0.80480092530806535"/>
          <c:w val="0.60926684164479461"/>
          <c:h val="8.651284095817150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promedios'!$O$21:$Q$21</c:f>
              <c:numCache>
                <c:formatCode>0.0</c:formatCode>
                <c:ptCount val="3"/>
                <c:pt idx="0">
                  <c:v>0.87545454545454549</c:v>
                </c:pt>
                <c:pt idx="1">
                  <c:v>3.1109090909090908</c:v>
                </c:pt>
                <c:pt idx="2">
                  <c:v>4.4154545454545451</c:v>
                </c:pt>
              </c:numCache>
            </c:numRef>
          </c:val>
        </c:ser>
        <c:ser>
          <c:idx val="0"/>
          <c:order val="1"/>
          <c:tx>
            <c:strRef>
              <c:f>'IPC salud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promedios'!$O$22:$Q$22</c:f>
              <c:numCache>
                <c:formatCode>0.0</c:formatCode>
                <c:ptCount val="3"/>
                <c:pt idx="0">
                  <c:v>0.57909090909090899</c:v>
                </c:pt>
                <c:pt idx="1">
                  <c:v>2.519090909090909</c:v>
                </c:pt>
                <c:pt idx="2">
                  <c:v>4.8563636363636364</c:v>
                </c:pt>
              </c:numCache>
            </c:numRef>
          </c:val>
        </c:ser>
        <c:ser>
          <c:idx val="2"/>
          <c:order val="2"/>
          <c:tx>
            <c:strRef>
              <c:f>'IPC salud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promedios'!$O$23:$Q$23</c:f>
              <c:numCache>
                <c:formatCode>0.0</c:formatCode>
                <c:ptCount val="3"/>
                <c:pt idx="0">
                  <c:v>0.74454545454545462</c:v>
                </c:pt>
                <c:pt idx="1">
                  <c:v>1.68</c:v>
                </c:pt>
                <c:pt idx="2">
                  <c:v>3.4027272727272728</c:v>
                </c:pt>
              </c:numCache>
            </c:numRef>
          </c:val>
        </c:ser>
        <c:axId val="69833856"/>
        <c:axId val="69835392"/>
      </c:barChart>
      <c:catAx>
        <c:axId val="698338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35392"/>
        <c:crosses val="autoZero"/>
        <c:auto val="1"/>
        <c:lblAlgn val="ctr"/>
        <c:lblOffset val="100"/>
      </c:catAx>
      <c:valAx>
        <c:axId val="6983539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33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87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579214832188488E-3"/>
                  <c:y val="0.110768407238568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promedios'!$N$15:$N$16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promedios'!$O$15:$O$16</c:f>
              <c:numCache>
                <c:formatCode>#,##0</c:formatCode>
                <c:ptCount val="2"/>
                <c:pt idx="0" formatCode="#,##0.0">
                  <c:v>3.2462500000000003</c:v>
                </c:pt>
                <c:pt idx="1">
                  <c:v>96.753749999999997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2831557819978498E-2"/>
          <c:y val="0.77316250722896929"/>
          <c:w val="0.77783883397554221"/>
          <c:h val="8.992782152230990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promedios'!$O$21:$Q$21</c:f>
              <c:numCache>
                <c:formatCode>0.0</c:formatCode>
                <c:ptCount val="3"/>
                <c:pt idx="0">
                  <c:v>4.3375000000000004</c:v>
                </c:pt>
                <c:pt idx="1">
                  <c:v>4.6387499999999999</c:v>
                </c:pt>
                <c:pt idx="2">
                  <c:v>5.3812499999999996</c:v>
                </c:pt>
              </c:numCache>
            </c:numRef>
          </c:val>
        </c:ser>
        <c:ser>
          <c:idx val="0"/>
          <c:order val="1"/>
          <c:tx>
            <c:strRef>
              <c:f>'IPC educación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promedios'!$O$22:$Q$22</c:f>
              <c:numCache>
                <c:formatCode>0.0</c:formatCode>
                <c:ptCount val="3"/>
                <c:pt idx="0">
                  <c:v>1.74</c:v>
                </c:pt>
                <c:pt idx="1">
                  <c:v>1.6737500000000001</c:v>
                </c:pt>
                <c:pt idx="2">
                  <c:v>2.3125</c:v>
                </c:pt>
              </c:numCache>
            </c:numRef>
          </c:val>
        </c:ser>
        <c:ser>
          <c:idx val="2"/>
          <c:order val="2"/>
          <c:tx>
            <c:strRef>
              <c:f>'IPC educación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promedios'!$O$23:$Q$23</c:f>
              <c:numCache>
                <c:formatCode>0.0</c:formatCode>
                <c:ptCount val="3"/>
                <c:pt idx="0">
                  <c:v>2.8449999999999998</c:v>
                </c:pt>
                <c:pt idx="1">
                  <c:v>2.8474999999999997</c:v>
                </c:pt>
                <c:pt idx="2">
                  <c:v>3.2462500000000003</c:v>
                </c:pt>
              </c:numCache>
            </c:numRef>
          </c:val>
        </c:ser>
        <c:axId val="69890816"/>
        <c:axId val="69892352"/>
      </c:barChart>
      <c:catAx>
        <c:axId val="698908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92352"/>
        <c:crosses val="autoZero"/>
        <c:auto val="1"/>
        <c:lblAlgn val="ctr"/>
        <c:lblOffset val="100"/>
      </c:catAx>
      <c:valAx>
        <c:axId val="698923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90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768113985751781"/>
          <c:y val="3.0083989501312337E-2"/>
          <c:w val="0.11532150926462224"/>
          <c:h val="0.2201760279965004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88E-2"/>
          <c:y val="0.2243554508694346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9818757223248343E-2"/>
                  <c:y val="0.1006489612527248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promedios'!$N$15:$N$16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promedios'!$O$15:$O$16</c:f>
              <c:numCache>
                <c:formatCode>#,##0</c:formatCode>
                <c:ptCount val="2"/>
                <c:pt idx="0" formatCode="#,##0.0">
                  <c:v>1.5364705882352945</c:v>
                </c:pt>
                <c:pt idx="1">
                  <c:v>98.463529411764711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453244814983E-2"/>
          <c:y val="0.80028115129676558"/>
          <c:w val="0.72586025512243069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6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promedios'!$O$21:$Q$21</c:f>
              <c:numCache>
                <c:formatCode>0.0</c:formatCode>
                <c:ptCount val="3"/>
                <c:pt idx="0">
                  <c:v>3.5294117647058816E-3</c:v>
                </c:pt>
                <c:pt idx="1">
                  <c:v>0.61470588235294099</c:v>
                </c:pt>
                <c:pt idx="2">
                  <c:v>-2.0835294117647063</c:v>
                </c:pt>
              </c:numCache>
            </c:numRef>
          </c:val>
        </c:ser>
        <c:ser>
          <c:idx val="0"/>
          <c:order val="1"/>
          <c:tx>
            <c:strRef>
              <c:f>'IPC diversión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promedios'!$O$22:$Q$22</c:f>
              <c:numCache>
                <c:formatCode>0.0</c:formatCode>
                <c:ptCount val="3"/>
                <c:pt idx="0">
                  <c:v>-0.11588235294117645</c:v>
                </c:pt>
                <c:pt idx="1">
                  <c:v>-0.46588235294117664</c:v>
                </c:pt>
                <c:pt idx="2">
                  <c:v>0.42176470588235282</c:v>
                </c:pt>
              </c:numCache>
            </c:numRef>
          </c:val>
        </c:ser>
        <c:ser>
          <c:idx val="2"/>
          <c:order val="2"/>
          <c:tx>
            <c:strRef>
              <c:f>'IPC diversión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promedios'!$O$23:$Q$23</c:f>
              <c:numCache>
                <c:formatCode>0.0</c:formatCode>
                <c:ptCount val="3"/>
                <c:pt idx="0">
                  <c:v>-0.2829411764705882</c:v>
                </c:pt>
                <c:pt idx="1">
                  <c:v>0.45941176470588241</c:v>
                </c:pt>
                <c:pt idx="2">
                  <c:v>1.5364705882352945</c:v>
                </c:pt>
              </c:numCache>
            </c:numRef>
          </c:val>
        </c:ser>
        <c:axId val="70066560"/>
        <c:axId val="70068096"/>
      </c:barChart>
      <c:catAx>
        <c:axId val="700665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068096"/>
        <c:crosses val="autoZero"/>
        <c:auto val="1"/>
        <c:lblAlgn val="ctr"/>
        <c:lblOffset val="100"/>
      </c:catAx>
      <c:valAx>
        <c:axId val="7006809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066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942717160354957"/>
          <c:y val="7.8972878390201229E-2"/>
          <c:w val="0.11532150926462224"/>
          <c:h val="0.2201760279965000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602E-2"/>
          <c:y val="0.224355450869434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1873119518596849E-2"/>
                  <c:y val="9.0937632795900544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promedios'!$N$15:$N$16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promedios'!$O$15:$O$16</c:f>
              <c:numCache>
                <c:formatCode>#,##0</c:formatCode>
                <c:ptCount val="2"/>
                <c:pt idx="0" formatCode="#,##0.0">
                  <c:v>2.4873333333333334</c:v>
                </c:pt>
                <c:pt idx="1">
                  <c:v>97.512666666666661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3453759456538583E-2"/>
          <c:y val="0.79848752239303422"/>
          <c:w val="0.76250474788212452"/>
          <c:h val="8.678748489772097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1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promedios'!$O$21:$Q$21</c:f>
              <c:numCache>
                <c:formatCode>0.0</c:formatCode>
                <c:ptCount val="3"/>
                <c:pt idx="0">
                  <c:v>0.27399999999999997</c:v>
                </c:pt>
                <c:pt idx="1">
                  <c:v>1.1000000000000001</c:v>
                </c:pt>
                <c:pt idx="2">
                  <c:v>4.6713333333333331</c:v>
                </c:pt>
              </c:numCache>
            </c:numRef>
          </c:val>
        </c:ser>
        <c:ser>
          <c:idx val="0"/>
          <c:order val="1"/>
          <c:tx>
            <c:strRef>
              <c:f>'IPC transporte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promedios'!$O$22:$Q$22</c:f>
              <c:numCache>
                <c:formatCode>0.0</c:formatCode>
                <c:ptCount val="3"/>
                <c:pt idx="0">
                  <c:v>0.13733333333333334</c:v>
                </c:pt>
                <c:pt idx="1">
                  <c:v>1.9059999999999999</c:v>
                </c:pt>
                <c:pt idx="2">
                  <c:v>3.5486666666666662</c:v>
                </c:pt>
              </c:numCache>
            </c:numRef>
          </c:val>
        </c:ser>
        <c:ser>
          <c:idx val="2"/>
          <c:order val="2"/>
          <c:tx>
            <c:strRef>
              <c:f>'IPC transporte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promedios'!$O$23:$Q$23</c:f>
              <c:numCache>
                <c:formatCode>0.0</c:formatCode>
                <c:ptCount val="3"/>
                <c:pt idx="0">
                  <c:v>0.28800000000000003</c:v>
                </c:pt>
                <c:pt idx="1">
                  <c:v>2.2166666666666663</c:v>
                </c:pt>
                <c:pt idx="2">
                  <c:v>2.4873333333333334</c:v>
                </c:pt>
              </c:numCache>
            </c:numRef>
          </c:val>
        </c:ser>
        <c:axId val="70160384"/>
        <c:axId val="70161920"/>
      </c:barChart>
      <c:catAx>
        <c:axId val="701603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61920"/>
        <c:crosses val="autoZero"/>
        <c:auto val="1"/>
        <c:lblAlgn val="ctr"/>
        <c:lblOffset val="100"/>
      </c:catAx>
      <c:valAx>
        <c:axId val="701619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60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07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5684239021691849E-2"/>
                  <c:y val="9.5854129169671135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promedios'!$N$15:$N$16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promedios'!$O$15:$O$16</c:f>
              <c:numCache>
                <c:formatCode>#,##0</c:formatCode>
                <c:ptCount val="2"/>
                <c:pt idx="0" formatCode="#,##0.0">
                  <c:v>3.79</c:v>
                </c:pt>
                <c:pt idx="1">
                  <c:v>96.21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1226180808116523E-2"/>
          <c:y val="0.79931351690003716"/>
          <c:w val="0.87121556975189418"/>
          <c:h val="7.40868562727223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92043099875672119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promedios'!$O$21:$Q$21</c:f>
              <c:numCache>
                <c:formatCode>0.0</c:formatCode>
                <c:ptCount val="3"/>
                <c:pt idx="0">
                  <c:v>0.58750000000000002</c:v>
                </c:pt>
                <c:pt idx="1">
                  <c:v>0.83500000000000008</c:v>
                </c:pt>
                <c:pt idx="2">
                  <c:v>2.5449999999999999</c:v>
                </c:pt>
              </c:numCache>
            </c:numRef>
          </c:val>
        </c:ser>
        <c:ser>
          <c:idx val="0"/>
          <c:order val="1"/>
          <c:tx>
            <c:strRef>
              <c:f>'IPC comunicacióne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promedios'!$O$22:$Q$22</c:f>
              <c:numCache>
                <c:formatCode>0.0</c:formatCode>
                <c:ptCount val="3"/>
                <c:pt idx="0">
                  <c:v>0.52</c:v>
                </c:pt>
                <c:pt idx="1">
                  <c:v>0.83499999999999996</c:v>
                </c:pt>
                <c:pt idx="2">
                  <c:v>-3.7800000000000002</c:v>
                </c:pt>
              </c:numCache>
            </c:numRef>
          </c:val>
        </c:ser>
        <c:ser>
          <c:idx val="2"/>
          <c:order val="2"/>
          <c:tx>
            <c:strRef>
              <c:f>'IPC comunicacióne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promedios'!$O$23:$Q$23</c:f>
              <c:numCache>
                <c:formatCode>0.0</c:formatCode>
                <c:ptCount val="3"/>
                <c:pt idx="0">
                  <c:v>-0.29500000000000004</c:v>
                </c:pt>
                <c:pt idx="1">
                  <c:v>-0.16000000000000003</c:v>
                </c:pt>
                <c:pt idx="2">
                  <c:v>-3.79</c:v>
                </c:pt>
              </c:numCache>
            </c:numRef>
          </c:val>
        </c:ser>
        <c:axId val="68656512"/>
        <c:axId val="68674688"/>
      </c:barChart>
      <c:catAx>
        <c:axId val="686565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674688"/>
        <c:crosses val="autoZero"/>
        <c:auto val="1"/>
        <c:lblAlgn val="ctr"/>
        <c:lblOffset val="100"/>
      </c:catAx>
      <c:valAx>
        <c:axId val="6867468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656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0.51289186872041603"/>
          <c:w val="0.11532150926462224"/>
          <c:h val="0.2685599984179257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3673790776153061E-2"/>
                  <c:y val="9.7528310646412181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promedios'!$N$15:$N$16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promedios'!$O$15:$O$16</c:f>
              <c:numCache>
                <c:formatCode>#,##0</c:formatCode>
                <c:ptCount val="2"/>
                <c:pt idx="0" formatCode="#,##0.0">
                  <c:v>3.7752941176470594</c:v>
                </c:pt>
                <c:pt idx="1">
                  <c:v>96.224705882352936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0511161352355713E-2"/>
          <c:y val="0.78328780496451245"/>
          <c:w val="0.83111896727194756"/>
          <c:h val="8.8759867225778374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92043099875672096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promedios'!$O$21:$Q$21</c:f>
              <c:numCache>
                <c:formatCode>0.0</c:formatCode>
                <c:ptCount val="3"/>
                <c:pt idx="0">
                  <c:v>0.65058823529411769</c:v>
                </c:pt>
                <c:pt idx="1">
                  <c:v>1.5211764705882356</c:v>
                </c:pt>
                <c:pt idx="2">
                  <c:v>3.2923529411764707</c:v>
                </c:pt>
              </c:numCache>
            </c:numRef>
          </c:val>
        </c:ser>
        <c:ser>
          <c:idx val="0"/>
          <c:order val="1"/>
          <c:tx>
            <c:strRef>
              <c:f>'IPC otros gastos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promedios'!$O$22:$Q$22</c:f>
              <c:numCache>
                <c:formatCode>0.0</c:formatCode>
                <c:ptCount val="3"/>
                <c:pt idx="0">
                  <c:v>0.43882352941176478</c:v>
                </c:pt>
                <c:pt idx="1">
                  <c:v>1.4982352941176469</c:v>
                </c:pt>
                <c:pt idx="2">
                  <c:v>3.67</c:v>
                </c:pt>
              </c:numCache>
            </c:numRef>
          </c:val>
        </c:ser>
        <c:ser>
          <c:idx val="2"/>
          <c:order val="2"/>
          <c:tx>
            <c:strRef>
              <c:f>'IPC otros gastos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promedios'!$O$23:$Q$23</c:f>
              <c:numCache>
                <c:formatCode>0.0</c:formatCode>
                <c:ptCount val="3"/>
                <c:pt idx="0">
                  <c:v>0.36882352941176466</c:v>
                </c:pt>
                <c:pt idx="1">
                  <c:v>1.6411764705882355</c:v>
                </c:pt>
                <c:pt idx="2">
                  <c:v>3.7752941176470594</c:v>
                </c:pt>
              </c:numCache>
            </c:numRef>
          </c:val>
        </c:ser>
        <c:axId val="69463040"/>
        <c:axId val="70464256"/>
      </c:barChart>
      <c:catAx>
        <c:axId val="694630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464256"/>
        <c:crosses val="autoZero"/>
        <c:auto val="1"/>
        <c:lblAlgn val="ctr"/>
        <c:lblOffset val="100"/>
      </c:catAx>
      <c:valAx>
        <c:axId val="7046425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63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759E-2"/>
          <c:w val="0.11532150926462224"/>
          <c:h val="0.353509367363570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722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64"/>
          <c:y val="0.12127187472352532"/>
          <c:w val="0.60907462506434684"/>
          <c:h val="0.659743666873109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bajos'!$C$11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08890082182E-2"/>
                  <c:y val="8.9887640449438228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bajos'!$B$13:$B$22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bajos'!$C$13:$C$22</c:f>
              <c:numCache>
                <c:formatCode>0.00</c:formatCode>
                <c:ptCount val="10"/>
                <c:pt idx="0">
                  <c:v>1.03</c:v>
                </c:pt>
                <c:pt idx="1">
                  <c:v>-0.46</c:v>
                </c:pt>
                <c:pt idx="2">
                  <c:v>-0.54</c:v>
                </c:pt>
                <c:pt idx="3">
                  <c:v>3.64</c:v>
                </c:pt>
                <c:pt idx="4">
                  <c:v>0.24</c:v>
                </c:pt>
                <c:pt idx="5">
                  <c:v>0.54</c:v>
                </c:pt>
                <c:pt idx="6">
                  <c:v>0.08</c:v>
                </c:pt>
                <c:pt idx="7">
                  <c:v>-0.21</c:v>
                </c:pt>
                <c:pt idx="8">
                  <c:v>0.26</c:v>
                </c:pt>
                <c:pt idx="9">
                  <c:v>0.64</c:v>
                </c:pt>
              </c:numCache>
            </c:numRef>
          </c:val>
        </c:ser>
        <c:ser>
          <c:idx val="0"/>
          <c:order val="1"/>
          <c:tx>
            <c:strRef>
              <c:f>'IPC x grupo  ing bajos'!$D$11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08890082182E-2"/>
                  <c:y val="-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0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3.910069630027364E-3"/>
                  <c:y val="-1.1985018726591759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bajos'!$B$13:$B$22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bajos'!$D$13:$D$22</c:f>
              <c:numCache>
                <c:formatCode>0.00</c:formatCode>
                <c:ptCount val="10"/>
                <c:pt idx="0">
                  <c:v>0.77</c:v>
                </c:pt>
                <c:pt idx="1">
                  <c:v>-0.02</c:v>
                </c:pt>
                <c:pt idx="2">
                  <c:v>-0.25</c:v>
                </c:pt>
                <c:pt idx="3">
                  <c:v>2.99</c:v>
                </c:pt>
                <c:pt idx="4">
                  <c:v>0.28000000000000003</c:v>
                </c:pt>
                <c:pt idx="5">
                  <c:v>0.53</c:v>
                </c:pt>
                <c:pt idx="6">
                  <c:v>0.4</c:v>
                </c:pt>
                <c:pt idx="7">
                  <c:v>-0.05</c:v>
                </c:pt>
                <c:pt idx="8">
                  <c:v>0.39</c:v>
                </c:pt>
                <c:pt idx="9">
                  <c:v>0.59</c:v>
                </c:pt>
              </c:numCache>
            </c:numRef>
          </c:val>
        </c:ser>
        <c:dLbls>
          <c:showVal val="1"/>
        </c:dLbls>
        <c:gapWidth val="236"/>
        <c:overlap val="-16"/>
        <c:axId val="70577536"/>
        <c:axId val="70583424"/>
      </c:barChart>
      <c:catAx>
        <c:axId val="70577536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70583424"/>
        <c:crosses val="autoZero"/>
        <c:auto val="1"/>
        <c:lblAlgn val="ctr"/>
        <c:lblOffset val="100"/>
        <c:tickLblSkip val="1"/>
        <c:tickMarkSkip val="5"/>
      </c:catAx>
      <c:valAx>
        <c:axId val="70583424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70577536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24"/>
          <c:y val="0.89545878675277946"/>
          <c:w val="0.51983520714789488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33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10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bajos'!$M$20:$M$21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208890082182E-2"/>
                  <c:y val="1.1985018726591759E-2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208890082182E-2"/>
                  <c:y val="2.9962546816479402E-3"/>
                </c:manualLayout>
              </c:layout>
              <c:showVal val="1"/>
            </c:dLbl>
            <c:dLbl>
              <c:idx val="8"/>
              <c:layout>
                <c:manualLayout>
                  <c:x val="-2.3460417780164357E-2"/>
                  <c:y val="8.9885281193783362E-3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bajos'!$L$22:$L$31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bajos'!$M$22:$M$31</c:f>
              <c:numCache>
                <c:formatCode>0.0</c:formatCode>
                <c:ptCount val="10"/>
                <c:pt idx="0">
                  <c:v>4.03</c:v>
                </c:pt>
                <c:pt idx="1">
                  <c:v>-1.54</c:v>
                </c:pt>
                <c:pt idx="2">
                  <c:v>-1.92</c:v>
                </c:pt>
                <c:pt idx="3">
                  <c:v>3.92</c:v>
                </c:pt>
                <c:pt idx="4">
                  <c:v>3.09</c:v>
                </c:pt>
                <c:pt idx="5">
                  <c:v>3.61</c:v>
                </c:pt>
                <c:pt idx="6">
                  <c:v>4.38</c:v>
                </c:pt>
                <c:pt idx="7">
                  <c:v>-1.35</c:v>
                </c:pt>
                <c:pt idx="8">
                  <c:v>4.8099999999999996</c:v>
                </c:pt>
                <c:pt idx="9">
                  <c:v>3.56</c:v>
                </c:pt>
              </c:numCache>
            </c:numRef>
          </c:val>
        </c:ser>
        <c:ser>
          <c:idx val="0"/>
          <c:order val="1"/>
          <c:tx>
            <c:strRef>
              <c:f>'IPC x grupo  ing bajos'!$N$20:$N$21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4"/>
              <c:layout>
                <c:manualLayout>
                  <c:x val="-1.9550348150136822E-2"/>
                  <c:y val="-1.1985018726591815E-2"/>
                </c:manualLayout>
              </c:layout>
              <c:showVal val="1"/>
            </c:dLbl>
            <c:dLbl>
              <c:idx val="5"/>
              <c:layout>
                <c:manualLayout>
                  <c:x val="-1.1730208890082182E-2"/>
                  <c:y val="-1.1985018726591759E-2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84E-2"/>
                </c:manualLayout>
              </c:layout>
              <c:showVal val="1"/>
            </c:dLbl>
            <c:dLbl>
              <c:idx val="8"/>
              <c:layout>
                <c:manualLayout>
                  <c:x val="-1.1730208890082182E-2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bajos'!$L$22:$L$31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bajos'!$N$22:$N$31</c:f>
              <c:numCache>
                <c:formatCode>0.0</c:formatCode>
                <c:ptCount val="10"/>
                <c:pt idx="0">
                  <c:v>4.34</c:v>
                </c:pt>
                <c:pt idx="1">
                  <c:v>0.56000000000000005</c:v>
                </c:pt>
                <c:pt idx="2">
                  <c:v>-1.84</c:v>
                </c:pt>
                <c:pt idx="3">
                  <c:v>3.4</c:v>
                </c:pt>
                <c:pt idx="4">
                  <c:v>3.21</c:v>
                </c:pt>
                <c:pt idx="5">
                  <c:v>3.3</c:v>
                </c:pt>
                <c:pt idx="6">
                  <c:v>4.62</c:v>
                </c:pt>
                <c:pt idx="7">
                  <c:v>-0.96</c:v>
                </c:pt>
                <c:pt idx="8">
                  <c:v>4.0599999999999996</c:v>
                </c:pt>
                <c:pt idx="9">
                  <c:v>3.59</c:v>
                </c:pt>
              </c:numCache>
            </c:numRef>
          </c:val>
        </c:ser>
        <c:dLbls>
          <c:showVal val="1"/>
        </c:dLbls>
        <c:gapWidth val="236"/>
        <c:overlap val="-16"/>
        <c:axId val="70633728"/>
        <c:axId val="70647808"/>
      </c:barChart>
      <c:catAx>
        <c:axId val="70633728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70647808"/>
        <c:crosses val="autoZero"/>
        <c:auto val="1"/>
        <c:lblAlgn val="ctr"/>
        <c:lblOffset val="100"/>
        <c:tickLblSkip val="1"/>
        <c:tickMarkSkip val="5"/>
      </c:catAx>
      <c:valAx>
        <c:axId val="70647808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70633728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32"/>
          <c:y val="0.89545878675277946"/>
          <c:w val="0.51983520714789511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570486121667234E-2"/>
                  <c:y val="0.1141232445545902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bajos'!$N$15:$N$16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bajos'!$O$15:$O$16</c:f>
              <c:numCache>
                <c:formatCode>#,##0</c:formatCode>
                <c:ptCount val="2"/>
                <c:pt idx="0" formatCode="#,##0.0">
                  <c:v>12.321860585407411</c:v>
                </c:pt>
                <c:pt idx="1">
                  <c:v>87.678139414592593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266995061636363E-2"/>
          <c:y val="0.79425474750434644"/>
          <c:w val="0.70359894202413964"/>
          <c:h val="0.1089165647122796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92043099875672119"/>
        </c:manualLayout>
      </c:layout>
      <c:barChart>
        <c:barDir val="col"/>
        <c:grouping val="clustered"/>
        <c:ser>
          <c:idx val="1"/>
          <c:order val="0"/>
          <c:tx>
            <c:strRef>
              <c:f>'IPC alimentos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bajos'!$O$21:$Q$21</c:f>
              <c:numCache>
                <c:formatCode>0.0</c:formatCode>
                <c:ptCount val="3"/>
                <c:pt idx="0">
                  <c:v>-0.7691668439589151</c:v>
                </c:pt>
                <c:pt idx="1">
                  <c:v>1.7476588814700178</c:v>
                </c:pt>
                <c:pt idx="2">
                  <c:v>17.514546203263482</c:v>
                </c:pt>
              </c:numCache>
            </c:numRef>
          </c:val>
        </c:ser>
        <c:ser>
          <c:idx val="0"/>
          <c:order val="1"/>
          <c:tx>
            <c:strRef>
              <c:f>'IPC alimentos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bajos'!$O$22:$Q$22</c:f>
              <c:numCache>
                <c:formatCode>0.0</c:formatCode>
                <c:ptCount val="3"/>
                <c:pt idx="0">
                  <c:v>2.9275744689064469</c:v>
                </c:pt>
                <c:pt idx="1">
                  <c:v>4.5353804228615386</c:v>
                </c:pt>
                <c:pt idx="2">
                  <c:v>-5.261902018641905</c:v>
                </c:pt>
              </c:numCache>
            </c:numRef>
          </c:val>
        </c:ser>
        <c:ser>
          <c:idx val="2"/>
          <c:order val="2"/>
          <c:tx>
            <c:strRef>
              <c:f>'IPC alimentos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bajos'!$O$23:$Q$23</c:f>
              <c:numCache>
                <c:formatCode>0.0</c:formatCode>
                <c:ptCount val="3"/>
                <c:pt idx="0">
                  <c:v>-0.47370877456605909</c:v>
                </c:pt>
                <c:pt idx="1">
                  <c:v>1.2537647840505426</c:v>
                </c:pt>
                <c:pt idx="2">
                  <c:v>12.321860585407411</c:v>
                </c:pt>
              </c:numCache>
            </c:numRef>
          </c:val>
        </c:ser>
        <c:axId val="70842624"/>
        <c:axId val="70713344"/>
      </c:barChart>
      <c:catAx>
        <c:axId val="708426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13344"/>
        <c:crosses val="autoZero"/>
        <c:auto val="1"/>
        <c:lblAlgn val="ctr"/>
        <c:lblOffset val="100"/>
      </c:catAx>
      <c:valAx>
        <c:axId val="707133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842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8"/>
          <c:y val="8.7861689353608136E-2"/>
          <c:w val="0.11532150926462224"/>
          <c:h val="0.353509367363570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1191650109156913E-3"/>
                  <c:y val="0.1364519685039370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bajos'!$N$15:$N$16</c:f>
              <c:strCache>
                <c:ptCount val="2"/>
                <c:pt idx="0">
                  <c:v>Vivienda</c:v>
                </c:pt>
                <c:pt idx="1">
                  <c:v>Canasta</c:v>
                </c:pt>
              </c:strCache>
            </c:strRef>
          </c:cat>
          <c:val>
            <c:numRef>
              <c:f>'IPC vivienda ing bajos'!$O$15:$O$16</c:f>
              <c:numCache>
                <c:formatCode>#,##0</c:formatCode>
                <c:ptCount val="2"/>
                <c:pt idx="0" formatCode="#,##0.0">
                  <c:v>2.186666666666667</c:v>
                </c:pt>
                <c:pt idx="1">
                  <c:v>97.813333333333333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584590477592172"/>
          <c:y val="0.81203254593175656"/>
          <c:w val="0.694829609713421"/>
          <c:h val="0.12540399499337571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bajos'!$O$21:$Q$21</c:f>
              <c:numCache>
                <c:formatCode>0.0</c:formatCode>
                <c:ptCount val="3"/>
                <c:pt idx="0">
                  <c:v>0.68833333333333324</c:v>
                </c:pt>
                <c:pt idx="1">
                  <c:v>0.90006172839506171</c:v>
                </c:pt>
                <c:pt idx="2">
                  <c:v>4.3911728395061731</c:v>
                </c:pt>
              </c:numCache>
            </c:numRef>
          </c:val>
        </c:ser>
        <c:ser>
          <c:idx val="0"/>
          <c:order val="1"/>
          <c:tx>
            <c:strRef>
              <c:f>'IPC vivienda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bajos'!$O$22:$Q$22</c:f>
              <c:numCache>
                <c:formatCode>0.0</c:formatCode>
                <c:ptCount val="3"/>
                <c:pt idx="0">
                  <c:v>0.37117283950617275</c:v>
                </c:pt>
                <c:pt idx="1">
                  <c:v>0.28530864197530859</c:v>
                </c:pt>
                <c:pt idx="2">
                  <c:v>2.208518518518519</c:v>
                </c:pt>
              </c:numCache>
            </c:numRef>
          </c:val>
        </c:ser>
        <c:ser>
          <c:idx val="2"/>
          <c:order val="2"/>
          <c:tx>
            <c:strRef>
              <c:f>'IPC vivienda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bajos'!$O$23:$Q$23</c:f>
              <c:numCache>
                <c:formatCode>0.0</c:formatCode>
                <c:ptCount val="3"/>
                <c:pt idx="0">
                  <c:v>3.5246913580246925E-2</c:v>
                </c:pt>
                <c:pt idx="1">
                  <c:v>0.38790123456790115</c:v>
                </c:pt>
                <c:pt idx="2">
                  <c:v>2.186666666666667</c:v>
                </c:pt>
              </c:numCache>
            </c:numRef>
          </c:val>
        </c:ser>
        <c:axId val="71051136"/>
        <c:axId val="71052672"/>
      </c:barChart>
      <c:catAx>
        <c:axId val="710511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052672"/>
        <c:crosses val="autoZero"/>
        <c:auto val="1"/>
        <c:lblAlgn val="ctr"/>
        <c:lblOffset val="100"/>
      </c:catAx>
      <c:valAx>
        <c:axId val="7105267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051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8677471141371"/>
          <c:y val="7.4916800448487794E-2"/>
          <c:w val="0.11532150926462224"/>
          <c:h val="0.3211467013225299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bajos'!$N$15:$N$16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bajos'!$O$15:$O$16</c:f>
              <c:numCache>
                <c:formatCode>#,##0</c:formatCode>
                <c:ptCount val="2"/>
                <c:pt idx="0" formatCode="#,##0.0">
                  <c:v>0.37619047619047619</c:v>
                </c:pt>
                <c:pt idx="1">
                  <c:v>99.623809523809527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928216140814556"/>
          <c:w val="0.71802480155567738"/>
          <c:h val="9.558761448525227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bajos'!$O$21:$Q$21</c:f>
              <c:numCache>
                <c:formatCode>0.0</c:formatCode>
                <c:ptCount val="3"/>
                <c:pt idx="0">
                  <c:v>-0.14476190476190473</c:v>
                </c:pt>
                <c:pt idx="1">
                  <c:v>-0.40000000000000008</c:v>
                </c:pt>
                <c:pt idx="2">
                  <c:v>-0.58095238095238111</c:v>
                </c:pt>
              </c:numCache>
            </c:numRef>
          </c:val>
        </c:ser>
        <c:ser>
          <c:idx val="0"/>
          <c:order val="1"/>
          <c:tx>
            <c:strRef>
              <c:f>'IPC vestuario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bajos'!$O$22:$Q$22</c:f>
              <c:numCache>
                <c:formatCode>0.0</c:formatCode>
                <c:ptCount val="3"/>
                <c:pt idx="0">
                  <c:v>0.11380952380952383</c:v>
                </c:pt>
                <c:pt idx="1">
                  <c:v>0.26285714285714284</c:v>
                </c:pt>
                <c:pt idx="2">
                  <c:v>0.9514285714285714</c:v>
                </c:pt>
              </c:numCache>
            </c:numRef>
          </c:val>
        </c:ser>
        <c:ser>
          <c:idx val="2"/>
          <c:order val="2"/>
          <c:tx>
            <c:strRef>
              <c:f>'IPC vestuario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bajos'!$O$23:$Q$23</c:f>
              <c:numCache>
                <c:formatCode>0.0</c:formatCode>
                <c:ptCount val="3"/>
                <c:pt idx="0">
                  <c:v>-6.142857142857143E-2</c:v>
                </c:pt>
                <c:pt idx="1">
                  <c:v>0.12666666666666668</c:v>
                </c:pt>
                <c:pt idx="2">
                  <c:v>-0.37619047619047619</c:v>
                </c:pt>
              </c:numCache>
            </c:numRef>
          </c:val>
        </c:ser>
        <c:axId val="69330432"/>
        <c:axId val="69331968"/>
      </c:barChart>
      <c:catAx>
        <c:axId val="693304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331968"/>
        <c:crosses val="autoZero"/>
        <c:auto val="1"/>
        <c:lblAlgn val="ctr"/>
        <c:lblOffset val="100"/>
      </c:catAx>
      <c:valAx>
        <c:axId val="693319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330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698796982400858"/>
          <c:y val="2.054256209920971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00463435794375E-2"/>
                  <c:y val="0.1045210196183104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bajos'!$N$15:$N$16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bajos'!$O$15:$O$16</c:f>
              <c:numCache>
                <c:formatCode>#,##0</c:formatCode>
                <c:ptCount val="2"/>
                <c:pt idx="0" formatCode="#,##0.0">
                  <c:v>3.5372727272727271</c:v>
                </c:pt>
                <c:pt idx="1">
                  <c:v>96.462727272727278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884613272713363"/>
          <c:y val="0.80028115129676558"/>
          <c:w val="0.61181607529184379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bajos'!$O$21:$Q$21</c:f>
              <c:numCache>
                <c:formatCode>0.0</c:formatCode>
                <c:ptCount val="3"/>
                <c:pt idx="0">
                  <c:v>0.85818181818181827</c:v>
                </c:pt>
                <c:pt idx="1">
                  <c:v>2.61</c:v>
                </c:pt>
                <c:pt idx="2">
                  <c:v>4.6409090909090907</c:v>
                </c:pt>
              </c:numCache>
            </c:numRef>
          </c:val>
        </c:ser>
        <c:ser>
          <c:idx val="0"/>
          <c:order val="1"/>
          <c:tx>
            <c:strRef>
              <c:f>'IPC salud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bajos'!$O$22:$Q$22</c:f>
              <c:numCache>
                <c:formatCode>0.0</c:formatCode>
                <c:ptCount val="3"/>
                <c:pt idx="0">
                  <c:v>0.71090909090909093</c:v>
                </c:pt>
                <c:pt idx="1">
                  <c:v>1.9700000000000002</c:v>
                </c:pt>
                <c:pt idx="2">
                  <c:v>4.330909090909091</c:v>
                </c:pt>
              </c:numCache>
            </c:numRef>
          </c:val>
        </c:ser>
        <c:ser>
          <c:idx val="2"/>
          <c:order val="2"/>
          <c:tx>
            <c:strRef>
              <c:f>'IPC salud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bajos'!$O$23:$Q$23</c:f>
              <c:numCache>
                <c:formatCode>0.0</c:formatCode>
                <c:ptCount val="3"/>
                <c:pt idx="0">
                  <c:v>0.89181818181818173</c:v>
                </c:pt>
                <c:pt idx="1">
                  <c:v>1.8963636363636367</c:v>
                </c:pt>
                <c:pt idx="2">
                  <c:v>3.5372727272727271</c:v>
                </c:pt>
              </c:numCache>
            </c:numRef>
          </c:val>
        </c:ser>
        <c:axId val="71320704"/>
        <c:axId val="71322240"/>
      </c:barChart>
      <c:catAx>
        <c:axId val="713207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22240"/>
        <c:crosses val="autoZero"/>
        <c:auto val="1"/>
        <c:lblAlgn val="ctr"/>
        <c:lblOffset val="100"/>
      </c:catAx>
      <c:valAx>
        <c:axId val="713222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20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95"/>
          <c:y val="3.4528433945756783E-2"/>
          <c:w val="0.11532150926462224"/>
          <c:h val="0.2468426946631672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88E-2"/>
          <c:y val="0.2243554508694346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6993772837218876"/>
                  <c:y val="-0.16995667067040349"/>
                </c:manualLayout>
              </c:layout>
              <c:tx>
                <c:rich>
                  <a:bodyPr/>
                  <a:lstStyle/>
                  <a:p>
                    <a:pPr>
                      <a:defRPr lang="es-CO" sz="1200">
                        <a:solidFill>
                          <a:sysClr val="windowText" lastClr="000000"/>
                        </a:solidFill>
                      </a:defRPr>
                    </a:pPr>
                    <a:r>
                      <a:t>100 %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Percent val="1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bajos'!$N$15:$N$16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bajos'!$O$15:$O$16</c:f>
              <c:numCache>
                <c:formatCode>#,##0</c:formatCode>
                <c:ptCount val="2"/>
                <c:pt idx="0" formatCode="#,##0.0">
                  <c:v>-2.4525000000000001</c:v>
                </c:pt>
                <c:pt idx="1">
                  <c:v>102.4525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32E-2"/>
          <c:y val="0.79124160327416826"/>
          <c:w val="0.76803414279097471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6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bajos'!$O$21:$Q$21</c:f>
              <c:numCache>
                <c:formatCode>0.0</c:formatCode>
                <c:ptCount val="3"/>
                <c:pt idx="0">
                  <c:v>3.6937500000000001</c:v>
                </c:pt>
                <c:pt idx="1">
                  <c:v>4.1724999999999994</c:v>
                </c:pt>
                <c:pt idx="2">
                  <c:v>4.7512499999999998</c:v>
                </c:pt>
              </c:numCache>
            </c:numRef>
          </c:val>
        </c:ser>
        <c:ser>
          <c:idx val="0"/>
          <c:order val="1"/>
          <c:tx>
            <c:strRef>
              <c:f>'IPC educación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bajos'!$O$22:$Q$22</c:f>
              <c:numCache>
                <c:formatCode>0.0</c:formatCode>
                <c:ptCount val="3"/>
                <c:pt idx="0">
                  <c:v>-0.65374999999999994</c:v>
                </c:pt>
                <c:pt idx="1">
                  <c:v>-0.79375000000000007</c:v>
                </c:pt>
                <c:pt idx="2">
                  <c:v>-0.12374999999999989</c:v>
                </c:pt>
              </c:numCache>
            </c:numRef>
          </c:val>
        </c:ser>
        <c:ser>
          <c:idx val="2"/>
          <c:order val="2"/>
          <c:tx>
            <c:strRef>
              <c:f>'IPC educación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bajos'!$O$23:$Q$23</c:f>
              <c:numCache>
                <c:formatCode>0.0</c:formatCode>
                <c:ptCount val="3"/>
                <c:pt idx="0">
                  <c:v>2.0075000000000003</c:v>
                </c:pt>
                <c:pt idx="1">
                  <c:v>2.0449999999999999</c:v>
                </c:pt>
                <c:pt idx="2">
                  <c:v>2.4525000000000001</c:v>
                </c:pt>
              </c:numCache>
            </c:numRef>
          </c:val>
        </c:ser>
        <c:axId val="70427392"/>
        <c:axId val="70428928"/>
      </c:barChart>
      <c:catAx>
        <c:axId val="704273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428928"/>
        <c:crosses val="autoZero"/>
        <c:auto val="1"/>
        <c:lblAlgn val="ctr"/>
        <c:lblOffset val="100"/>
      </c:catAx>
      <c:valAx>
        <c:axId val="7042892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427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260177477815274"/>
          <c:y val="7.8617672790901125E-3"/>
          <c:w val="0.11532150926462224"/>
          <c:h val="0.2201760279965004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602E-2"/>
          <c:y val="0.224355450869434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8373732695177189E-3"/>
                  <c:y val="0.1008091107255660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bajos'!$N$15:$N$16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bajos'!$O$15:$O$16</c:f>
              <c:numCache>
                <c:formatCode>#,##0</c:formatCode>
                <c:ptCount val="2"/>
                <c:pt idx="0" formatCode="#,##0.0">
                  <c:v>0.24999999999999989</c:v>
                </c:pt>
                <c:pt idx="1">
                  <c:v>99.75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9.6133498018630026E-2"/>
          <c:y val="0.7957613772854667"/>
          <c:w val="0.6944253621840577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1"/>
          <c:y val="0.17020541701053998"/>
          <c:w val="0.85111869599990986"/>
          <c:h val="0.5848801550326419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bajos'!$O$21:$Q$21</c:f>
              <c:numCache>
                <c:formatCode>0.0</c:formatCode>
                <c:ptCount val="3"/>
                <c:pt idx="0">
                  <c:v>-0.12529411764705881</c:v>
                </c:pt>
                <c:pt idx="1">
                  <c:v>0.73294117647058832</c:v>
                </c:pt>
                <c:pt idx="2">
                  <c:v>-0.17352941176470585</c:v>
                </c:pt>
              </c:numCache>
            </c:numRef>
          </c:val>
        </c:ser>
        <c:ser>
          <c:idx val="0"/>
          <c:order val="1"/>
          <c:tx>
            <c:strRef>
              <c:f>'IPC diversión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bajos'!$O$22:$Q$22</c:f>
              <c:numCache>
                <c:formatCode>0.0</c:formatCode>
                <c:ptCount val="3"/>
                <c:pt idx="0">
                  <c:v>0.21470588235294119</c:v>
                </c:pt>
                <c:pt idx="1">
                  <c:v>2.5294117647058703E-2</c:v>
                </c:pt>
                <c:pt idx="2">
                  <c:v>7.3529411764705857E-2</c:v>
                </c:pt>
              </c:numCache>
            </c:numRef>
          </c:val>
        </c:ser>
        <c:ser>
          <c:idx val="2"/>
          <c:order val="2"/>
          <c:tx>
            <c:strRef>
              <c:f>'IPC diversión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bajos'!$O$23:$Q$23</c:f>
              <c:numCache>
                <c:formatCode>0.0</c:formatCode>
                <c:ptCount val="3"/>
                <c:pt idx="0">
                  <c:v>-0.23235294117647054</c:v>
                </c:pt>
                <c:pt idx="1">
                  <c:v>0.63941176470588246</c:v>
                </c:pt>
                <c:pt idx="2">
                  <c:v>0.24999999999999989</c:v>
                </c:pt>
              </c:numCache>
            </c:numRef>
          </c:val>
        </c:ser>
        <c:axId val="71635328"/>
        <c:axId val="71636864"/>
      </c:barChart>
      <c:catAx>
        <c:axId val="716353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36864"/>
        <c:crosses val="autoZero"/>
        <c:auto val="1"/>
        <c:lblAlgn val="ctr"/>
        <c:lblOffset val="100"/>
      </c:catAx>
      <c:valAx>
        <c:axId val="7163686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35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926844144481973"/>
          <c:y val="6.9151541675894395E-3"/>
          <c:w val="0.11532150926462224"/>
          <c:h val="0.200057711703020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609E-2"/>
          <c:y val="0.2243554508694348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7382827146606706E-2"/>
                  <c:y val="0.1036097154522352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bajos'!$N$15:$N$16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bajos'!$O$15:$O$16</c:f>
              <c:numCache>
                <c:formatCode>#,##0</c:formatCode>
                <c:ptCount val="2"/>
                <c:pt idx="0" formatCode="#,##0.0">
                  <c:v>2.4273333333333338</c:v>
                </c:pt>
                <c:pt idx="1">
                  <c:v>97.572666666666663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32E-2"/>
          <c:y val="0.78578910969462168"/>
          <c:w val="0.7656170121591972"/>
          <c:h val="8.678748489772097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bajos'!$O$21:$Q$21</c:f>
              <c:numCache>
                <c:formatCode>0.0</c:formatCode>
                <c:ptCount val="3"/>
                <c:pt idx="0">
                  <c:v>0.9933333333333334</c:v>
                </c:pt>
                <c:pt idx="1">
                  <c:v>0.9933333333333334</c:v>
                </c:pt>
                <c:pt idx="2">
                  <c:v>4.3773333333333335</c:v>
                </c:pt>
              </c:numCache>
            </c:numRef>
          </c:val>
        </c:ser>
        <c:ser>
          <c:idx val="0"/>
          <c:order val="1"/>
          <c:tx>
            <c:strRef>
              <c:f>'IPC transporte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bajos'!$O$22:$Q$22</c:f>
              <c:numCache>
                <c:formatCode>0.0</c:formatCode>
                <c:ptCount val="3"/>
                <c:pt idx="0">
                  <c:v>1.7999999999999998</c:v>
                </c:pt>
                <c:pt idx="1">
                  <c:v>1.7999999999999998</c:v>
                </c:pt>
                <c:pt idx="2">
                  <c:v>3.7313333333333332</c:v>
                </c:pt>
              </c:numCache>
            </c:numRef>
          </c:val>
        </c:ser>
        <c:ser>
          <c:idx val="2"/>
          <c:order val="2"/>
          <c:tx>
            <c:strRef>
              <c:f>'IPC transporte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bajos'!$O$23:$Q$23</c:f>
              <c:numCache>
                <c:formatCode>0.0</c:formatCode>
                <c:ptCount val="3"/>
                <c:pt idx="0">
                  <c:v>1.8066666666666664</c:v>
                </c:pt>
                <c:pt idx="1">
                  <c:v>1.8066666666666664</c:v>
                </c:pt>
                <c:pt idx="2">
                  <c:v>2.4273333333333338</c:v>
                </c:pt>
              </c:numCache>
            </c:numRef>
          </c:val>
        </c:ser>
        <c:axId val="71499776"/>
        <c:axId val="71501312"/>
      </c:barChart>
      <c:catAx>
        <c:axId val="7149977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01312"/>
        <c:crosses val="autoZero"/>
        <c:auto val="1"/>
        <c:lblAlgn val="ctr"/>
        <c:lblOffset val="100"/>
      </c:catAx>
      <c:valAx>
        <c:axId val="7150131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99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18"/>
          <c:y val="3.4528433945756783E-2"/>
          <c:w val="0.11532150926462224"/>
          <c:h val="0.2319406416734161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3211643999045576E-2"/>
                  <c:y val="8.8795541956898275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bajos'!$N$15:$N$16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bajos'!$O$15:$O$16</c:f>
              <c:numCache>
                <c:formatCode>#,##0</c:formatCode>
                <c:ptCount val="2"/>
                <c:pt idx="0" formatCode="#,##0.0">
                  <c:v>4.0999999999999996</c:v>
                </c:pt>
                <c:pt idx="1">
                  <c:v>95.9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4625899035347883E-2"/>
          <c:y val="0.79208678002211141"/>
          <c:w val="0.8487945808244558"/>
          <c:h val="7.40868562727223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92043099875672096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bajos'!$O$21:$Q$21</c:f>
              <c:numCache>
                <c:formatCode>0.0</c:formatCode>
                <c:ptCount val="3"/>
                <c:pt idx="0">
                  <c:v>0.41750000000000004</c:v>
                </c:pt>
                <c:pt idx="1">
                  <c:v>0.745</c:v>
                </c:pt>
                <c:pt idx="2">
                  <c:v>3.8075000000000001</c:v>
                </c:pt>
              </c:numCache>
            </c:numRef>
          </c:val>
        </c:ser>
        <c:ser>
          <c:idx val="0"/>
          <c:order val="1"/>
          <c:tx>
            <c:strRef>
              <c:f>'IPC comunicacióne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bajos'!$O$22:$Q$22</c:f>
              <c:numCache>
                <c:formatCode>0.0</c:formatCode>
                <c:ptCount val="3"/>
                <c:pt idx="0">
                  <c:v>0.69500000000000006</c:v>
                </c:pt>
                <c:pt idx="1">
                  <c:v>0.86249999999999993</c:v>
                </c:pt>
                <c:pt idx="2">
                  <c:v>-3.7600000000000002</c:v>
                </c:pt>
              </c:numCache>
            </c:numRef>
          </c:val>
        </c:ser>
        <c:ser>
          <c:idx val="2"/>
          <c:order val="2"/>
          <c:tx>
            <c:strRef>
              <c:f>'IPC comunicacióne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bajos'!$O$23:$Q$23</c:f>
              <c:numCache>
                <c:formatCode>0.0</c:formatCode>
                <c:ptCount val="3"/>
                <c:pt idx="0">
                  <c:v>-0.84750000000000003</c:v>
                </c:pt>
                <c:pt idx="1">
                  <c:v>-0.36749999999999999</c:v>
                </c:pt>
                <c:pt idx="2">
                  <c:v>-4.0999999999999996</c:v>
                </c:pt>
              </c:numCache>
            </c:numRef>
          </c:val>
        </c:ser>
        <c:axId val="70266240"/>
        <c:axId val="70276224"/>
      </c:barChart>
      <c:catAx>
        <c:axId val="702662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76224"/>
        <c:crosses val="autoZero"/>
        <c:auto val="1"/>
        <c:lblAlgn val="ctr"/>
        <c:lblOffset val="100"/>
      </c:catAx>
      <c:valAx>
        <c:axId val="7027622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6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168641907441304"/>
          <c:y val="2.1663699072791781E-2"/>
          <c:w val="0.11532150926462224"/>
          <c:h val="0.1602437383769242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4762152664801196E-2"/>
                  <c:y val="0.1020383120030596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bajos'!$N$15:$N$16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bajos'!$O$15:$O$16</c:f>
              <c:numCache>
                <c:formatCode>#,##0</c:formatCode>
                <c:ptCount val="2"/>
                <c:pt idx="0" formatCode="#,##0.0">
                  <c:v>3.3576470588235297</c:v>
                </c:pt>
                <c:pt idx="1">
                  <c:v>96.642352941176469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7111821418362303E-2"/>
          <c:y val="0.79627480909785653"/>
          <c:w val="0.8414220949654021"/>
          <c:h val="8.8759867225778374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92043099875672063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bajos'!$O$21:$Q$21</c:f>
              <c:numCache>
                <c:formatCode>0.0</c:formatCode>
                <c:ptCount val="3"/>
                <c:pt idx="0">
                  <c:v>0.8511764705882352</c:v>
                </c:pt>
                <c:pt idx="1">
                  <c:v>1.8176470588235301</c:v>
                </c:pt>
                <c:pt idx="2">
                  <c:v>4.0482352941176467</c:v>
                </c:pt>
              </c:numCache>
            </c:numRef>
          </c:val>
        </c:ser>
        <c:ser>
          <c:idx val="0"/>
          <c:order val="1"/>
          <c:tx>
            <c:strRef>
              <c:f>'IPC otros gastos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bajos'!$O$22:$Q$22</c:f>
              <c:numCache>
                <c:formatCode>0.0</c:formatCode>
                <c:ptCount val="3"/>
                <c:pt idx="0">
                  <c:v>0.35176470588235298</c:v>
                </c:pt>
                <c:pt idx="1">
                  <c:v>1.7517647058823527</c:v>
                </c:pt>
                <c:pt idx="2">
                  <c:v>3.5547058823529416</c:v>
                </c:pt>
              </c:numCache>
            </c:numRef>
          </c:val>
        </c:ser>
        <c:ser>
          <c:idx val="2"/>
          <c:order val="2"/>
          <c:tx>
            <c:strRef>
              <c:f>'IPC otros gastos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bajos'!$O$23:$Q$23</c:f>
              <c:numCache>
                <c:formatCode>0.0</c:formatCode>
                <c:ptCount val="3"/>
                <c:pt idx="0">
                  <c:v>0.19882352941176468</c:v>
                </c:pt>
                <c:pt idx="1">
                  <c:v>0.95411764705882351</c:v>
                </c:pt>
                <c:pt idx="2">
                  <c:v>3.3576470588235297</c:v>
                </c:pt>
              </c:numCache>
            </c:numRef>
          </c:val>
        </c:ser>
        <c:axId val="71949312"/>
        <c:axId val="71951104"/>
      </c:barChart>
      <c:catAx>
        <c:axId val="719493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951104"/>
        <c:crosses val="autoZero"/>
        <c:auto val="1"/>
        <c:lblAlgn val="ctr"/>
        <c:lblOffset val="100"/>
      </c:catAx>
      <c:valAx>
        <c:axId val="7195110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949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829E-2"/>
          <c:w val="0.11532150926462224"/>
          <c:h val="0.2416814833629667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733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651"/>
          <c:y val="0.12127187472352537"/>
          <c:w val="0.60907462506434684"/>
          <c:h val="0.659743666873110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altos'!$C$11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08890082187E-2"/>
                  <c:y val="8.9887640449438228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altos'!$B$13:$B$22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altos'!$C$13:$C$22</c:f>
              <c:numCache>
                <c:formatCode>0.00</c:formatCode>
                <c:ptCount val="10"/>
                <c:pt idx="0">
                  <c:v>0.81</c:v>
                </c:pt>
                <c:pt idx="1">
                  <c:v>0</c:v>
                </c:pt>
                <c:pt idx="2">
                  <c:v>-0.11</c:v>
                </c:pt>
                <c:pt idx="3">
                  <c:v>6.66</c:v>
                </c:pt>
                <c:pt idx="4">
                  <c:v>0.63</c:v>
                </c:pt>
                <c:pt idx="5">
                  <c:v>0.56999999999999995</c:v>
                </c:pt>
                <c:pt idx="6">
                  <c:v>0.21</c:v>
                </c:pt>
                <c:pt idx="7">
                  <c:v>-0.64</c:v>
                </c:pt>
                <c:pt idx="8">
                  <c:v>0.04</c:v>
                </c:pt>
                <c:pt idx="9">
                  <c:v>0.86</c:v>
                </c:pt>
              </c:numCache>
            </c:numRef>
          </c:val>
        </c:ser>
        <c:ser>
          <c:idx val="0"/>
          <c:order val="1"/>
          <c:tx>
            <c:strRef>
              <c:f>'IPC x grupo  ing altos'!$D$11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08890082187E-2"/>
                  <c:y val="-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0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3.910069630027364E-3"/>
                  <c:y val="-1.1985018726591759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altos'!$B$13:$B$22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altos'!$D$13:$D$22</c:f>
              <c:numCache>
                <c:formatCode>0.00</c:formatCode>
                <c:ptCount val="10"/>
                <c:pt idx="0">
                  <c:v>0.68</c:v>
                </c:pt>
                <c:pt idx="1">
                  <c:v>0.06</c:v>
                </c:pt>
                <c:pt idx="2">
                  <c:v>7.0000000000000007E-2</c:v>
                </c:pt>
                <c:pt idx="3">
                  <c:v>5.46</c:v>
                </c:pt>
                <c:pt idx="4">
                  <c:v>0.53</c:v>
                </c:pt>
                <c:pt idx="5">
                  <c:v>0.51</c:v>
                </c:pt>
                <c:pt idx="6">
                  <c:v>0.21</c:v>
                </c:pt>
                <c:pt idx="7">
                  <c:v>-0.28999999999999998</c:v>
                </c:pt>
                <c:pt idx="8">
                  <c:v>0.23</c:v>
                </c:pt>
                <c:pt idx="9">
                  <c:v>0.69</c:v>
                </c:pt>
              </c:numCache>
            </c:numRef>
          </c:val>
        </c:ser>
        <c:dLbls>
          <c:showVal val="1"/>
        </c:dLbls>
        <c:gapWidth val="236"/>
        <c:overlap val="-16"/>
        <c:axId val="71282048"/>
        <c:axId val="71292032"/>
      </c:barChart>
      <c:catAx>
        <c:axId val="71282048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71292032"/>
        <c:crosses val="autoZero"/>
        <c:auto val="1"/>
        <c:lblAlgn val="ctr"/>
        <c:lblOffset val="100"/>
        <c:tickLblSkip val="1"/>
        <c:tickMarkSkip val="5"/>
      </c:catAx>
      <c:valAx>
        <c:axId val="71292032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71282048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32"/>
          <c:y val="0.89545878675277946"/>
          <c:w val="0.51983520714789511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44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10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altos'!$M$20:$M$21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208890082187E-2"/>
                  <c:y val="1.1985018726591759E-2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208890082187E-2"/>
                  <c:y val="2.9962546816479402E-3"/>
                </c:manualLayout>
              </c:layout>
              <c:showVal val="1"/>
            </c:dLbl>
            <c:dLbl>
              <c:idx val="8"/>
              <c:layout>
                <c:manualLayout>
                  <c:x val="-2.3460417780164375E-2"/>
                  <c:y val="8.9885281193783362E-3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altos'!$L$22:$L$31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altos'!$M$22:$M$31</c:f>
              <c:numCache>
                <c:formatCode>0.0</c:formatCode>
                <c:ptCount val="10"/>
                <c:pt idx="0">
                  <c:v>4.7699999999999996</c:v>
                </c:pt>
                <c:pt idx="1">
                  <c:v>-3.17</c:v>
                </c:pt>
                <c:pt idx="2">
                  <c:v>1.21</c:v>
                </c:pt>
                <c:pt idx="3">
                  <c:v>6.79</c:v>
                </c:pt>
                <c:pt idx="4">
                  <c:v>2.73</c:v>
                </c:pt>
                <c:pt idx="5">
                  <c:v>4.8600000000000003</c:v>
                </c:pt>
                <c:pt idx="6">
                  <c:v>-0.14000000000000001</c:v>
                </c:pt>
                <c:pt idx="7">
                  <c:v>-2.0099999999999998</c:v>
                </c:pt>
                <c:pt idx="8">
                  <c:v>2.0699999999999998</c:v>
                </c:pt>
                <c:pt idx="9">
                  <c:v>2.33</c:v>
                </c:pt>
              </c:numCache>
            </c:numRef>
          </c:val>
        </c:ser>
        <c:ser>
          <c:idx val="0"/>
          <c:order val="1"/>
          <c:tx>
            <c:strRef>
              <c:f>'IPC x grupo  ing altos'!$N$20:$N$21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4"/>
              <c:layout>
                <c:manualLayout>
                  <c:x val="-1.9550348150136822E-2"/>
                  <c:y val="-1.1985018726591815E-2"/>
                </c:manualLayout>
              </c:layout>
              <c:showVal val="1"/>
            </c:dLbl>
            <c:dLbl>
              <c:idx val="5"/>
              <c:layout>
                <c:manualLayout>
                  <c:x val="-1.1730208890082187E-2"/>
                  <c:y val="-1.1985018726591759E-2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91E-2"/>
                </c:manualLayout>
              </c:layout>
              <c:showVal val="1"/>
            </c:dLbl>
            <c:dLbl>
              <c:idx val="8"/>
              <c:layout>
                <c:manualLayout>
                  <c:x val="-1.1730208890082187E-2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altos'!$L$22:$L$31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altos'!$N$22:$N$31</c:f>
              <c:numCache>
                <c:formatCode>0.0</c:formatCode>
                <c:ptCount val="10"/>
                <c:pt idx="0">
                  <c:v>4.58</c:v>
                </c:pt>
                <c:pt idx="1">
                  <c:v>-2.34</c:v>
                </c:pt>
                <c:pt idx="2">
                  <c:v>0.11</c:v>
                </c:pt>
                <c:pt idx="3">
                  <c:v>5.76</c:v>
                </c:pt>
                <c:pt idx="4">
                  <c:v>2.86</c:v>
                </c:pt>
                <c:pt idx="5">
                  <c:v>4.33</c:v>
                </c:pt>
                <c:pt idx="6">
                  <c:v>0.28000000000000003</c:v>
                </c:pt>
                <c:pt idx="7">
                  <c:v>-1.2</c:v>
                </c:pt>
                <c:pt idx="8">
                  <c:v>2.19</c:v>
                </c:pt>
                <c:pt idx="9">
                  <c:v>2.15</c:v>
                </c:pt>
              </c:numCache>
            </c:numRef>
          </c:val>
        </c:ser>
        <c:dLbls>
          <c:showVal val="1"/>
        </c:dLbls>
        <c:gapWidth val="236"/>
        <c:overlap val="-16"/>
        <c:axId val="72272128"/>
        <c:axId val="72302592"/>
      </c:barChart>
      <c:catAx>
        <c:axId val="72272128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72302592"/>
        <c:crosses val="autoZero"/>
        <c:auto val="1"/>
        <c:lblAlgn val="ctr"/>
        <c:lblOffset val="100"/>
        <c:tickLblSkip val="1"/>
        <c:tickMarkSkip val="5"/>
      </c:catAx>
      <c:valAx>
        <c:axId val="72302592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72272128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43"/>
          <c:y val="0.89545878675277946"/>
          <c:w val="0.51983520714789533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9030537849435738E-2"/>
                  <c:y val="0.1214902903515707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altos'!$N$15:$N$16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altos'!$O$15:$O$16</c:f>
              <c:numCache>
                <c:formatCode>#,##0</c:formatCode>
                <c:ptCount val="2"/>
                <c:pt idx="0" formatCode="#,##0.0">
                  <c:v>11.316426854759445</c:v>
                </c:pt>
                <c:pt idx="1">
                  <c:v>88.683573145240558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266995061636363E-2"/>
          <c:y val="0.79425474750434644"/>
          <c:w val="0.72314335708036492"/>
          <c:h val="0.1215024221627659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92043099875672096"/>
        </c:manualLayout>
      </c:layout>
      <c:barChart>
        <c:barDir val="col"/>
        <c:grouping val="clustered"/>
        <c:ser>
          <c:idx val="1"/>
          <c:order val="0"/>
          <c:tx>
            <c:strRef>
              <c:f>'IPC alimentos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altos'!$O$21:$Q$21</c:f>
              <c:numCache>
                <c:formatCode>0.0</c:formatCode>
                <c:ptCount val="3"/>
                <c:pt idx="0">
                  <c:v>-0.79109829140647181</c:v>
                </c:pt>
                <c:pt idx="1">
                  <c:v>1.4768399486879156</c:v>
                </c:pt>
                <c:pt idx="2">
                  <c:v>18.646692427745688</c:v>
                </c:pt>
              </c:numCache>
            </c:numRef>
          </c:val>
        </c:ser>
        <c:ser>
          <c:idx val="0"/>
          <c:order val="1"/>
          <c:tx>
            <c:strRef>
              <c:f>'IPC alimentos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altos'!$O$22:$Q$22</c:f>
              <c:numCache>
                <c:formatCode>0.0</c:formatCode>
                <c:ptCount val="3"/>
                <c:pt idx="0">
                  <c:v>4.1555846088427773</c:v>
                </c:pt>
                <c:pt idx="1">
                  <c:v>4.2664585793635927</c:v>
                </c:pt>
                <c:pt idx="2">
                  <c:v>-7.2850800730045693</c:v>
                </c:pt>
              </c:numCache>
            </c:numRef>
          </c:val>
        </c:ser>
        <c:ser>
          <c:idx val="2"/>
          <c:order val="2"/>
          <c:tx>
            <c:strRef>
              <c:f>'IPC alimentos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altos'!$O$23:$Q$23</c:f>
              <c:numCache>
                <c:formatCode>0.0</c:formatCode>
                <c:ptCount val="3"/>
                <c:pt idx="0">
                  <c:v>-1.2749760385256057</c:v>
                </c:pt>
                <c:pt idx="1">
                  <c:v>1.3840031212094441</c:v>
                </c:pt>
                <c:pt idx="2">
                  <c:v>11.316426854759445</c:v>
                </c:pt>
              </c:numCache>
            </c:numRef>
          </c:val>
        </c:ser>
        <c:axId val="72407296"/>
        <c:axId val="72413184"/>
      </c:barChart>
      <c:catAx>
        <c:axId val="7240729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13184"/>
        <c:crosses val="autoZero"/>
        <c:auto val="1"/>
        <c:lblAlgn val="ctr"/>
        <c:lblOffset val="100"/>
      </c:catAx>
      <c:valAx>
        <c:axId val="724131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07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84"/>
          <c:y val="8.7861689353608136E-2"/>
          <c:w val="0.11532150926462224"/>
          <c:h val="0.2883241582622775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003721549731695"/>
          <c:y val="0"/>
        </c:manualLayout>
      </c:layout>
    </c:title>
    <c:plotArea>
      <c:layout>
        <c:manualLayout>
          <c:layoutTarget val="inner"/>
          <c:xMode val="edge"/>
          <c:yMode val="edge"/>
          <c:x val="0.26230187644454939"/>
          <c:y val="0.22435545086943454"/>
          <c:w val="0.45812864809809228"/>
          <c:h val="0.613892388451443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614173228346562E-5"/>
                  <c:y val="0.1499564304461949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altos'!$N$15:$N$16</c:f>
              <c:strCache>
                <c:ptCount val="2"/>
                <c:pt idx="0">
                  <c:v>Vivienda</c:v>
                </c:pt>
                <c:pt idx="1">
                  <c:v>Canasta</c:v>
                </c:pt>
              </c:strCache>
            </c:strRef>
          </c:cat>
          <c:val>
            <c:numRef>
              <c:f>'IPC vivienda ing altos'!$O$15:$O$16</c:f>
              <c:numCache>
                <c:formatCode>#,##0</c:formatCode>
                <c:ptCount val="2"/>
                <c:pt idx="0" formatCode="#,##0.0">
                  <c:v>2.1096913580246914</c:v>
                </c:pt>
                <c:pt idx="1">
                  <c:v>97.890308641975309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19034747522237"/>
          <c:y val="0.84536587926509288"/>
          <c:w val="0.63779135816978327"/>
          <c:h val="0.13669028871391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altos'!$O$21:$Q$21</c:f>
              <c:numCache>
                <c:formatCode>0.0</c:formatCode>
                <c:ptCount val="3"/>
                <c:pt idx="0">
                  <c:v>0.53709876543209889</c:v>
                </c:pt>
                <c:pt idx="1">
                  <c:v>0.63876543209876557</c:v>
                </c:pt>
                <c:pt idx="2">
                  <c:v>4.5575308641975294</c:v>
                </c:pt>
              </c:numCache>
            </c:numRef>
          </c:val>
        </c:ser>
        <c:ser>
          <c:idx val="0"/>
          <c:order val="1"/>
          <c:tx>
            <c:strRef>
              <c:f>'IPC vivienda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altos'!$O$22:$Q$22</c:f>
              <c:numCache>
                <c:formatCode>0.0</c:formatCode>
                <c:ptCount val="3"/>
                <c:pt idx="0">
                  <c:v>0.11746913580246915</c:v>
                </c:pt>
                <c:pt idx="1">
                  <c:v>0.29432098765432096</c:v>
                </c:pt>
                <c:pt idx="2">
                  <c:v>1.2509876543209879</c:v>
                </c:pt>
              </c:numCache>
            </c:numRef>
          </c:val>
        </c:ser>
        <c:ser>
          <c:idx val="2"/>
          <c:order val="2"/>
          <c:tx>
            <c:strRef>
              <c:f>'IPC vivienda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altos'!$O$23:$Q$23</c:f>
              <c:numCache>
                <c:formatCode>0.0</c:formatCode>
                <c:ptCount val="3"/>
                <c:pt idx="0">
                  <c:v>8.0246913580246909E-2</c:v>
                </c:pt>
                <c:pt idx="1">
                  <c:v>0.4446296296296296</c:v>
                </c:pt>
                <c:pt idx="2">
                  <c:v>2.1096913580246914</c:v>
                </c:pt>
              </c:numCache>
            </c:numRef>
          </c:val>
        </c:ser>
        <c:axId val="72574848"/>
        <c:axId val="72576384"/>
      </c:barChart>
      <c:catAx>
        <c:axId val="725748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576384"/>
        <c:crosses val="autoZero"/>
        <c:auto val="1"/>
        <c:lblAlgn val="ctr"/>
        <c:lblOffset val="100"/>
      </c:catAx>
      <c:valAx>
        <c:axId val="725763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574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92"/>
          <c:y val="8.7861689353608136E-2"/>
          <c:w val="0.11532150926462224"/>
          <c:h val="0.353509367363570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8855118110236223E-2"/>
                  <c:y val="0.1128186773856065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altos'!$N$15:$N$16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altos'!$O$15:$O$16</c:f>
              <c:numCache>
                <c:formatCode>#,##0</c:formatCode>
                <c:ptCount val="2"/>
                <c:pt idx="0" formatCode="#,##0.0">
                  <c:v>1.6923809523809523</c:v>
                </c:pt>
                <c:pt idx="1">
                  <c:v>98.307619047619042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7309711286089294E-2"/>
          <c:y val="0.79860617073215456"/>
          <c:w val="0.74205910453661961"/>
          <c:h val="9.558761448525227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altos'!$O$21:$Q$21</c:f>
              <c:numCache>
                <c:formatCode>0.0</c:formatCode>
                <c:ptCount val="3"/>
                <c:pt idx="0">
                  <c:v>-0.29619047619047623</c:v>
                </c:pt>
                <c:pt idx="1">
                  <c:v>-0.19952380952380958</c:v>
                </c:pt>
                <c:pt idx="2">
                  <c:v>0.56714285714285695</c:v>
                </c:pt>
              </c:numCache>
            </c:numRef>
          </c:val>
        </c:ser>
        <c:ser>
          <c:idx val="0"/>
          <c:order val="1"/>
          <c:tx>
            <c:strRef>
              <c:f>'IPC vestuario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altos'!$O$22:$Q$22</c:f>
              <c:numCache>
                <c:formatCode>0.0</c:formatCode>
                <c:ptCount val="3"/>
                <c:pt idx="0">
                  <c:v>-1.4914285714285715</c:v>
                </c:pt>
                <c:pt idx="1">
                  <c:v>-1.6633333333333329</c:v>
                </c:pt>
                <c:pt idx="2">
                  <c:v>-0.90190476190476176</c:v>
                </c:pt>
              </c:numCache>
            </c:numRef>
          </c:val>
        </c:ser>
        <c:ser>
          <c:idx val="2"/>
          <c:order val="2"/>
          <c:tx>
            <c:strRef>
              <c:f>'IPC vestuario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altos'!$O$23:$Q$23</c:f>
              <c:numCache>
                <c:formatCode>0.0</c:formatCode>
                <c:ptCount val="3"/>
                <c:pt idx="0">
                  <c:v>-0.74333333333333318</c:v>
                </c:pt>
                <c:pt idx="1">
                  <c:v>-0.82333333333333314</c:v>
                </c:pt>
                <c:pt idx="2">
                  <c:v>-1.6923809523809523</c:v>
                </c:pt>
              </c:numCache>
            </c:numRef>
          </c:val>
        </c:ser>
        <c:axId val="72717824"/>
        <c:axId val="72719360"/>
      </c:barChart>
      <c:catAx>
        <c:axId val="727178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19360"/>
        <c:crosses val="autoZero"/>
        <c:auto val="1"/>
        <c:lblAlgn val="ctr"/>
        <c:lblOffset val="100"/>
      </c:catAx>
      <c:valAx>
        <c:axId val="7271936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17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71906068559612"/>
          <c:y val="1.3114187219568387E-2"/>
          <c:w val="0.11532150926462224"/>
          <c:h val="0.2075884982796462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88E-2"/>
          <c:y val="0.2243554508694346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3825432314787852E-2"/>
                  <c:y val="0.1048302860447528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altos'!$N$15:$N$16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altos'!$O$15:$O$16</c:f>
              <c:numCache>
                <c:formatCode>#,##0</c:formatCode>
                <c:ptCount val="2"/>
                <c:pt idx="0" formatCode="#,##0.0">
                  <c:v>2.8618181818181818</c:v>
                </c:pt>
                <c:pt idx="1">
                  <c:v>97.13818181818182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432862971465E-2"/>
          <c:y val="0.7957613772854667"/>
          <c:w val="0.60174502878498348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6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altos'!$O$21:$Q$21</c:f>
              <c:numCache>
                <c:formatCode>0.0</c:formatCode>
                <c:ptCount val="3"/>
                <c:pt idx="0">
                  <c:v>0.53363636363636369</c:v>
                </c:pt>
                <c:pt idx="1">
                  <c:v>2.8327272727272725</c:v>
                </c:pt>
                <c:pt idx="2">
                  <c:v>3.3009090909090912</c:v>
                </c:pt>
              </c:numCache>
            </c:numRef>
          </c:val>
        </c:ser>
        <c:ser>
          <c:idx val="0"/>
          <c:order val="1"/>
          <c:tx>
            <c:strRef>
              <c:f>'IPC salud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altos'!$O$22:$Q$22</c:f>
              <c:numCache>
                <c:formatCode>0.0</c:formatCode>
                <c:ptCount val="3"/>
                <c:pt idx="0">
                  <c:v>0.25</c:v>
                </c:pt>
                <c:pt idx="1">
                  <c:v>2.3809090909090913</c:v>
                </c:pt>
                <c:pt idx="2">
                  <c:v>3.7763636363636368</c:v>
                </c:pt>
              </c:numCache>
            </c:numRef>
          </c:val>
        </c:ser>
        <c:ser>
          <c:idx val="2"/>
          <c:order val="2"/>
          <c:tx>
            <c:strRef>
              <c:f>'IPC salud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altos'!$O$23:$Q$23</c:f>
              <c:numCache>
                <c:formatCode>0.0</c:formatCode>
                <c:ptCount val="3"/>
                <c:pt idx="0">
                  <c:v>0.43727272727272726</c:v>
                </c:pt>
                <c:pt idx="1">
                  <c:v>1.0818181818181818</c:v>
                </c:pt>
                <c:pt idx="2">
                  <c:v>2.8618181818181818</c:v>
                </c:pt>
              </c:numCache>
            </c:numRef>
          </c:val>
        </c:ser>
        <c:axId val="71148672"/>
        <c:axId val="71150208"/>
      </c:barChart>
      <c:catAx>
        <c:axId val="7114867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50208"/>
        <c:crosses val="autoZero"/>
        <c:auto val="1"/>
        <c:lblAlgn val="ctr"/>
        <c:lblOffset val="100"/>
      </c:catAx>
      <c:valAx>
        <c:axId val="7115020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48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188010179941941"/>
          <c:y val="8.3911057998425853E-2"/>
          <c:w val="0.11532150926462224"/>
          <c:h val="0.1933446118581342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602E-2"/>
          <c:y val="0.224355450869434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8847202923164E-2"/>
                  <c:y val="0.1224413897415365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altos'!$N$15:$N$16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altos'!$O$15:$O$16</c:f>
              <c:numCache>
                <c:formatCode>#,##0</c:formatCode>
                <c:ptCount val="2"/>
                <c:pt idx="0" formatCode="#,##0.0">
                  <c:v>3.7249999999999996</c:v>
                </c:pt>
                <c:pt idx="1">
                  <c:v>96.275000000000006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9989707168956819E-2"/>
          <c:y val="0.7867218292628676"/>
          <c:w val="0.75533936357128961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1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altos'!$O$21:$Q$21</c:f>
              <c:numCache>
                <c:formatCode>0.0</c:formatCode>
                <c:ptCount val="3"/>
                <c:pt idx="0">
                  <c:v>4.4262500000000005</c:v>
                </c:pt>
                <c:pt idx="1">
                  <c:v>4.2975000000000003</c:v>
                </c:pt>
                <c:pt idx="2">
                  <c:v>5.4375</c:v>
                </c:pt>
              </c:numCache>
            </c:numRef>
          </c:val>
        </c:ser>
        <c:ser>
          <c:idx val="0"/>
          <c:order val="1"/>
          <c:tx>
            <c:strRef>
              <c:f>'IPC educación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altos'!$O$22:$Q$22</c:f>
              <c:numCache>
                <c:formatCode>0.0</c:formatCode>
                <c:ptCount val="3"/>
                <c:pt idx="0">
                  <c:v>3.4912499999999995</c:v>
                </c:pt>
                <c:pt idx="1">
                  <c:v>3.4612500000000002</c:v>
                </c:pt>
                <c:pt idx="2">
                  <c:v>4.1937500000000005</c:v>
                </c:pt>
              </c:numCache>
            </c:numRef>
          </c:val>
        </c:ser>
        <c:ser>
          <c:idx val="2"/>
          <c:order val="2"/>
          <c:tx>
            <c:strRef>
              <c:f>'IPC educación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altos'!$O$23:$Q$23</c:f>
              <c:numCache>
                <c:formatCode>0.0</c:formatCode>
                <c:ptCount val="3"/>
                <c:pt idx="0">
                  <c:v>3.5537499999999995</c:v>
                </c:pt>
                <c:pt idx="1">
                  <c:v>3.4737500000000003</c:v>
                </c:pt>
                <c:pt idx="2">
                  <c:v>3.7249999999999996</c:v>
                </c:pt>
              </c:numCache>
            </c:numRef>
          </c:val>
        </c:ser>
        <c:axId val="72098560"/>
        <c:axId val="72100096"/>
      </c:barChart>
      <c:catAx>
        <c:axId val="720985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00096"/>
        <c:crosses val="autoZero"/>
        <c:auto val="1"/>
        <c:lblAlgn val="ctr"/>
        <c:lblOffset val="100"/>
      </c:catAx>
      <c:valAx>
        <c:axId val="7210009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98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053828271466067"/>
          <c:y val="1.6750656167979001E-2"/>
          <c:w val="0.11532150926462224"/>
          <c:h val="0.229064916885389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609E-2"/>
          <c:y val="0.2243554508694348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0729761720961388E-3"/>
                  <c:y val="0.1098023933448996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altos'!$N$15:$N$16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altos'!$O$15:$O$16</c:f>
              <c:numCache>
                <c:formatCode>#,##0</c:formatCode>
                <c:ptCount val="2"/>
                <c:pt idx="0" formatCode="#,##0.0">
                  <c:v>1.0547058823529412</c:v>
                </c:pt>
                <c:pt idx="1">
                  <c:v>98.945294117647052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8.9597550306211748E-2"/>
          <c:y val="0.79124160327416826"/>
          <c:w val="0.71700830079166833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altos'!$O$21:$Q$21</c:f>
              <c:numCache>
                <c:formatCode>0.0</c:formatCode>
                <c:ptCount val="3"/>
                <c:pt idx="0">
                  <c:v>0.58176470588235285</c:v>
                </c:pt>
                <c:pt idx="1">
                  <c:v>0.58176470588235285</c:v>
                </c:pt>
                <c:pt idx="2">
                  <c:v>-3.4964705882352938</c:v>
                </c:pt>
              </c:numCache>
            </c:numRef>
          </c:val>
        </c:ser>
        <c:ser>
          <c:idx val="0"/>
          <c:order val="1"/>
          <c:tx>
            <c:strRef>
              <c:f>'IPC diversión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altos'!$O$22:$Q$22</c:f>
              <c:numCache>
                <c:formatCode>0.0</c:formatCode>
                <c:ptCount val="3"/>
                <c:pt idx="0">
                  <c:v>-0.70411764705882351</c:v>
                </c:pt>
                <c:pt idx="1">
                  <c:v>-0.70411764705882351</c:v>
                </c:pt>
                <c:pt idx="2">
                  <c:v>1.4041176470588237</c:v>
                </c:pt>
              </c:numCache>
            </c:numRef>
          </c:val>
        </c:ser>
        <c:ser>
          <c:idx val="2"/>
          <c:order val="2"/>
          <c:tx>
            <c:strRef>
              <c:f>'IPC diversión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altos'!$O$23:$Q$23</c:f>
              <c:numCache>
                <c:formatCode>0.0</c:formatCode>
                <c:ptCount val="3"/>
                <c:pt idx="0">
                  <c:v>0.98411764705882354</c:v>
                </c:pt>
                <c:pt idx="1">
                  <c:v>0.98411764705882354</c:v>
                </c:pt>
                <c:pt idx="2">
                  <c:v>1.0547058823529412</c:v>
                </c:pt>
              </c:numCache>
            </c:numRef>
          </c:val>
        </c:ser>
        <c:axId val="73191808"/>
        <c:axId val="73193344"/>
      </c:barChart>
      <c:catAx>
        <c:axId val="731918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193344"/>
        <c:crosses val="autoZero"/>
        <c:auto val="1"/>
        <c:lblAlgn val="ctr"/>
        <c:lblOffset val="100"/>
      </c:catAx>
      <c:valAx>
        <c:axId val="731933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191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72875890513686"/>
          <c:y val="0.46119510061242325"/>
          <c:w val="0.11532150926462224"/>
          <c:h val="0.2423982502187227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612E-2"/>
          <c:y val="0.2243554508694348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65657969224435E-2"/>
                  <c:y val="9.9230596175478289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altos'!$N$15:$N$16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altos'!$O$15:$O$16</c:f>
              <c:numCache>
                <c:formatCode>#,##0</c:formatCode>
                <c:ptCount val="2"/>
                <c:pt idx="0" formatCode="#,##0.0">
                  <c:v>2.7386666666666666</c:v>
                </c:pt>
                <c:pt idx="1">
                  <c:v>97.26133333333334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32E-2"/>
          <c:y val="0.79425471816022997"/>
          <c:w val="0.75941768412551669"/>
          <c:h val="8.678748489772097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52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altos'!$O$21:$Q$21</c:f>
              <c:numCache>
                <c:formatCode>0.0</c:formatCode>
                <c:ptCount val="3"/>
                <c:pt idx="0">
                  <c:v>-7.1333333333333332E-2</c:v>
                </c:pt>
                <c:pt idx="1">
                  <c:v>0.46800000000000008</c:v>
                </c:pt>
                <c:pt idx="2">
                  <c:v>3.2546666666666666</c:v>
                </c:pt>
              </c:numCache>
            </c:numRef>
          </c:val>
        </c:ser>
        <c:ser>
          <c:idx val="0"/>
          <c:order val="1"/>
          <c:tx>
            <c:strRef>
              <c:f>'IPC transporte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altos'!$O$22:$Q$22</c:f>
              <c:numCache>
                <c:formatCode>0.0</c:formatCode>
                <c:ptCount val="3"/>
                <c:pt idx="0">
                  <c:v>0.10733333333333332</c:v>
                </c:pt>
                <c:pt idx="1">
                  <c:v>1.6519999999999999</c:v>
                </c:pt>
                <c:pt idx="2">
                  <c:v>2.6733333333333329</c:v>
                </c:pt>
              </c:numCache>
            </c:numRef>
          </c:val>
        </c:ser>
        <c:ser>
          <c:idx val="2"/>
          <c:order val="2"/>
          <c:tx>
            <c:strRef>
              <c:f>'IPC transporte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altos'!$O$23:$Q$23</c:f>
              <c:numCache>
                <c:formatCode>0.0</c:formatCode>
                <c:ptCount val="3"/>
                <c:pt idx="0">
                  <c:v>6.0666666666666674E-2</c:v>
                </c:pt>
                <c:pt idx="1">
                  <c:v>2.3606666666666669</c:v>
                </c:pt>
                <c:pt idx="2">
                  <c:v>2.7386666666666666</c:v>
                </c:pt>
              </c:numCache>
            </c:numRef>
          </c:val>
        </c:ser>
        <c:axId val="74457088"/>
        <c:axId val="74458624"/>
      </c:barChart>
      <c:catAx>
        <c:axId val="744570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58624"/>
        <c:crosses val="autoZero"/>
        <c:auto val="1"/>
        <c:lblAlgn val="ctr"/>
        <c:lblOffset val="100"/>
      </c:catAx>
      <c:valAx>
        <c:axId val="7445862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57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26"/>
          <c:y val="3.4528433945756783E-2"/>
          <c:w val="0.11532150926462224"/>
          <c:h val="0.1848818326750555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5025164865144542E-2"/>
                  <c:y val="9.600207811362822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altos'!$N$15:$N$16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altos'!$O$15:$O$16</c:f>
              <c:numCache>
                <c:formatCode>#,##0</c:formatCode>
                <c:ptCount val="2"/>
                <c:pt idx="0" formatCode="#,##0.0">
                  <c:v>3.3374999999999999</c:v>
                </c:pt>
                <c:pt idx="1">
                  <c:v>96.662499999999994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045343469997256E-2"/>
          <c:y val="0.79570014846107495"/>
          <c:w val="0.8274986594417636"/>
          <c:h val="7.40868562727223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92043099875672063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altos'!$O$21:$Q$21</c:f>
              <c:numCache>
                <c:formatCode>0.0</c:formatCode>
                <c:ptCount val="3"/>
                <c:pt idx="0">
                  <c:v>0.71500000000000008</c:v>
                </c:pt>
                <c:pt idx="1">
                  <c:v>0.95250000000000012</c:v>
                </c:pt>
                <c:pt idx="2">
                  <c:v>2.3600000000000003</c:v>
                </c:pt>
              </c:numCache>
            </c:numRef>
          </c:val>
        </c:ser>
        <c:ser>
          <c:idx val="0"/>
          <c:order val="1"/>
          <c:tx>
            <c:strRef>
              <c:f>'IPC comunicacióne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altos'!$O$22:$Q$22</c:f>
              <c:numCache>
                <c:formatCode>0.0</c:formatCode>
                <c:ptCount val="3"/>
                <c:pt idx="0">
                  <c:v>0.59250000000000003</c:v>
                </c:pt>
                <c:pt idx="1">
                  <c:v>1.0525</c:v>
                </c:pt>
                <c:pt idx="2">
                  <c:v>0.26250000000000007</c:v>
                </c:pt>
              </c:numCache>
            </c:numRef>
          </c:val>
        </c:ser>
        <c:ser>
          <c:idx val="2"/>
          <c:order val="2"/>
          <c:tx>
            <c:strRef>
              <c:f>'IPC comunicacióne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altos'!$O$23:$Q$23</c:f>
              <c:numCache>
                <c:formatCode>0.0</c:formatCode>
                <c:ptCount val="3"/>
                <c:pt idx="0">
                  <c:v>-0.155</c:v>
                </c:pt>
                <c:pt idx="1">
                  <c:v>-0.105</c:v>
                </c:pt>
                <c:pt idx="2">
                  <c:v>-3.3374999999999999</c:v>
                </c:pt>
              </c:numCache>
            </c:numRef>
          </c:val>
        </c:ser>
        <c:axId val="74542464"/>
        <c:axId val="74552448"/>
      </c:barChart>
      <c:catAx>
        <c:axId val="745424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52448"/>
        <c:crosses val="autoZero"/>
        <c:auto val="1"/>
        <c:lblAlgn val="ctr"/>
        <c:lblOffset val="100"/>
      </c:catAx>
      <c:valAx>
        <c:axId val="745524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42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802530781213346"/>
          <c:y val="1.8313615320697977E-2"/>
          <c:w val="0.11532150926462224"/>
          <c:h val="0.1602437383769242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5355419784145242E-2"/>
                  <c:y val="9.741855171384145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altos'!$N$15:$N$16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altos'!$O$15:$O$16</c:f>
              <c:numCache>
                <c:formatCode>#,##0</c:formatCode>
                <c:ptCount val="2"/>
                <c:pt idx="0" formatCode="#,##0.0">
                  <c:v>4.0564705882352952</c:v>
                </c:pt>
                <c:pt idx="1">
                  <c:v>95.9435294117647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3712481484369032E-2"/>
          <c:y val="0.81359081460898386"/>
          <c:w val="0.84491347295281061"/>
          <c:h val="8.8759867225778374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9204309987567203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altos'!$O$21:$Q$21</c:f>
              <c:numCache>
                <c:formatCode>0.0</c:formatCode>
                <c:ptCount val="3"/>
                <c:pt idx="0">
                  <c:v>0.9358823529411765</c:v>
                </c:pt>
                <c:pt idx="1">
                  <c:v>0.9358823529411765</c:v>
                </c:pt>
                <c:pt idx="2">
                  <c:v>3.592352941176471</c:v>
                </c:pt>
              </c:numCache>
            </c:numRef>
          </c:val>
        </c:ser>
        <c:ser>
          <c:idx val="0"/>
          <c:order val="1"/>
          <c:tx>
            <c:strRef>
              <c:f>'IPC otros gastos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altos'!$O$22:$Q$22</c:f>
              <c:numCache>
                <c:formatCode>0.0</c:formatCode>
                <c:ptCount val="3"/>
                <c:pt idx="0">
                  <c:v>0.2435294117647058</c:v>
                </c:pt>
                <c:pt idx="1">
                  <c:v>0.2435294117647058</c:v>
                </c:pt>
                <c:pt idx="2">
                  <c:v>3.6570588235294119</c:v>
                </c:pt>
              </c:numCache>
            </c:numRef>
          </c:val>
        </c:ser>
        <c:ser>
          <c:idx val="2"/>
          <c:order val="2"/>
          <c:tx>
            <c:strRef>
              <c:f>'IPC otros gastos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altos'!$O$23:$Q$23</c:f>
              <c:numCache>
                <c:formatCode>0.0</c:formatCode>
                <c:ptCount val="3"/>
                <c:pt idx="0">
                  <c:v>1.7623529411764707</c:v>
                </c:pt>
                <c:pt idx="1">
                  <c:v>1.7623529411764707</c:v>
                </c:pt>
                <c:pt idx="2">
                  <c:v>4.0564705882352952</c:v>
                </c:pt>
              </c:numCache>
            </c:numRef>
          </c:val>
        </c:ser>
        <c:axId val="71994368"/>
        <c:axId val="74658560"/>
      </c:barChart>
      <c:catAx>
        <c:axId val="7199436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58560"/>
        <c:crosses val="autoZero"/>
        <c:auto val="1"/>
        <c:lblAlgn val="ctr"/>
        <c:lblOffset val="100"/>
      </c:catAx>
      <c:valAx>
        <c:axId val="7465856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994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898E-2"/>
          <c:w val="0.11532150926462224"/>
          <c:h val="0.2244771822876982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3" Type="http://schemas.openxmlformats.org/officeDocument/2006/relationships/hyperlink" Target="#'IPC ingreso promed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Ingresos promedi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gresos promedi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 promed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ngresos promedi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ngresos promedi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gresos promedi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ngresos promedi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2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gresos baj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4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ngresos promedios comuni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6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ngresos promedi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ingresos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comuni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0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ngresos baj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2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Ingresos baj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s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Ingresos baj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6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Ingresos baj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8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Ingresos baj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0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Ingresos baj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2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Ingresos baj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4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Ingresos bajos comunicacione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gresos baj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IPC ingresos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comunicacione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Ingresos alt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2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hyperlink" Target="#'Ingresos alt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s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4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gresos alt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6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gresos alt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8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Ingresos alt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Ingresos alt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hyperlink" Target="#'Ingresos alt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4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5.xml"/><Relationship Id="rId3" Type="http://schemas.openxmlformats.org/officeDocument/2006/relationships/hyperlink" Target="#'Ingresos altos comuni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6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7.xml"/><Relationship Id="rId3" Type="http://schemas.openxmlformats.org/officeDocument/2006/relationships/hyperlink" Target="#'Ingresos alt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9.xml"/><Relationship Id="rId3" Type="http://schemas.openxmlformats.org/officeDocument/2006/relationships/hyperlink" Target="#'IPC x grupo ing promed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comuni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0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1.xml"/><Relationship Id="rId3" Type="http://schemas.openxmlformats.org/officeDocument/2006/relationships/hyperlink" Target="#'IPC alimentos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3.xml"/><Relationship Id="rId3" Type="http://schemas.openxmlformats.org/officeDocument/2006/relationships/hyperlink" Target="#'IPC vivienda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ing promed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4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5.xml"/><Relationship Id="rId3" Type="http://schemas.openxmlformats.org/officeDocument/2006/relationships/hyperlink" Target="#'IPC vestuario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6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7.xml"/><Relationship Id="rId3" Type="http://schemas.openxmlformats.org/officeDocument/2006/relationships/hyperlink" Target="#'IPC salud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8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9.xml"/><Relationship Id="rId3" Type="http://schemas.openxmlformats.org/officeDocument/2006/relationships/hyperlink" Target="#'IPC educaci&#243;n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0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1.xml"/><Relationship Id="rId3" Type="http://schemas.openxmlformats.org/officeDocument/2006/relationships/hyperlink" Target="#'IPC diversi&#243;n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2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IPC transporte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5.xml"/><Relationship Id="rId3" Type="http://schemas.openxmlformats.org/officeDocument/2006/relationships/hyperlink" Target="#'IPC comunicaci&#243;ne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6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hyperlink" Target="#'IPC otros gastos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8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hyperlink" Target="#'IPC x grupo 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comunicaci&#243;ne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0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IPC alimentos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otros gastos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hyperlink" Target="#'IPC vivienda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4.xml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hyperlink" Target="#'IPC vestuario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6.xml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hyperlink" Target="#'IPC salud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8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hyperlink" Target="#'IPC educaci&#243;n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0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hyperlink" Target="#'IPC diversi&#243;n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2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hyperlink" Target="#'IPC transporte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4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hyperlink" Target="#'IPC comunicaci&#243;ne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6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hyperlink" Target="#'IPC otros gastos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8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hyperlink" Target="#'IPC x grupo 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comunicaci&#243;ne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0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hyperlink" Target="#'IPC alimentos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otros gastos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2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hyperlink" Target="#'IPC vivienda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4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hyperlink" Target="#'IPC vestuario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hyperlink" Target="#'IPC salud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8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hyperlink" Target="#'IPC educaci&#243;n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0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hyperlink" Target="#'IPC diversi&#243;n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2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hyperlink" Target="#'IPC transporte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4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hyperlink" Target="#'IPC comunicaci&#243;ne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6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hyperlink" Target="#'IPC otros gastos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8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0.xml"/><Relationship Id="rId3" Type="http://schemas.openxmlformats.org/officeDocument/2006/relationships/image" Target="../media/image3.png"/><Relationship Id="rId7" Type="http://schemas.openxmlformats.org/officeDocument/2006/relationships/chart" Target="../charts/chart1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jpeg"/><Relationship Id="rId5" Type="http://schemas.openxmlformats.org/officeDocument/2006/relationships/image" Target="../media/image4.png"/><Relationship Id="rId4" Type="http://schemas.openxmlformats.org/officeDocument/2006/relationships/hyperlink" Target="#'IPC comunicaci&#243;ne ing altos'!&#193;rea_de_impresi&#243;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2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821179" cy="16740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3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10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29,8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2,1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2,2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3,6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114300</xdr:colOff>
      <xdr:row>38</xdr:row>
      <xdr:rowOff>28574</xdr:rowOff>
    </xdr:from>
    <xdr:to>
      <xdr:col>7</xdr:col>
      <xdr:colOff>390525</xdr:colOff>
      <xdr:row>49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7</xdr:col>
      <xdr:colOff>323850</xdr:colOff>
      <xdr:row>38</xdr:row>
      <xdr:rowOff>38100</xdr:rowOff>
    </xdr:from>
    <xdr:to>
      <xdr:col>11</xdr:col>
      <xdr:colOff>0</xdr:colOff>
      <xdr:row>50</xdr:row>
      <xdr:rowOff>76199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333375</xdr:colOff>
      <xdr:row>38</xdr:row>
      <xdr:rowOff>19050</xdr:rowOff>
    </xdr:from>
    <xdr:to>
      <xdr:col>11</xdr:col>
      <xdr:colOff>9525</xdr:colOff>
      <xdr:row>50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352425</xdr:colOff>
      <xdr:row>38</xdr:row>
      <xdr:rowOff>114299</xdr:rowOff>
    </xdr:from>
    <xdr:to>
      <xdr:col>11</xdr:col>
      <xdr:colOff>9525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114300</xdr:rowOff>
    </xdr:from>
    <xdr:to>
      <xdr:col>11</xdr:col>
      <xdr:colOff>85725</xdr:colOff>
      <xdr:row>50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257174</xdr:colOff>
      <xdr:row>38</xdr:row>
      <xdr:rowOff>114299</xdr:rowOff>
    </xdr:from>
    <xdr:to>
      <xdr:col>11</xdr:col>
      <xdr:colOff>114299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114299</xdr:rowOff>
    </xdr:from>
    <xdr:to>
      <xdr:col>11</xdr:col>
      <xdr:colOff>95250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38</xdr:row>
      <xdr:rowOff>114299</xdr:rowOff>
    </xdr:from>
    <xdr:to>
      <xdr:col>11</xdr:col>
      <xdr:colOff>9525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38</xdr:row>
      <xdr:rowOff>114299</xdr:rowOff>
    </xdr:from>
    <xdr:to>
      <xdr:col>11</xdr:col>
      <xdr:colOff>85725</xdr:colOff>
      <xdr:row>50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285750</xdr:colOff>
      <xdr:row>38</xdr:row>
      <xdr:rowOff>114300</xdr:rowOff>
    </xdr:from>
    <xdr:to>
      <xdr:col>11</xdr:col>
      <xdr:colOff>123825</xdr:colOff>
      <xdr:row>50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238124</xdr:colOff>
      <xdr:row>38</xdr:row>
      <xdr:rowOff>114300</xdr:rowOff>
    </xdr:from>
    <xdr:to>
      <xdr:col>11</xdr:col>
      <xdr:colOff>76199</xdr:colOff>
      <xdr:row>50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38</xdr:row>
      <xdr:rowOff>114299</xdr:rowOff>
    </xdr:from>
    <xdr:to>
      <xdr:col>11</xdr:col>
      <xdr:colOff>66675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38</xdr:row>
      <xdr:rowOff>114299</xdr:rowOff>
    </xdr:from>
    <xdr:to>
      <xdr:col>11</xdr:col>
      <xdr:colOff>9525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114299</xdr:rowOff>
    </xdr:from>
    <xdr:to>
      <xdr:col>11</xdr:col>
      <xdr:colOff>66675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38</xdr:row>
      <xdr:rowOff>114300</xdr:rowOff>
    </xdr:from>
    <xdr:to>
      <xdr:col>11</xdr:col>
      <xdr:colOff>9525</xdr:colOff>
      <xdr:row>50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38</xdr:row>
      <xdr:rowOff>114300</xdr:rowOff>
    </xdr:from>
    <xdr:to>
      <xdr:col>11</xdr:col>
      <xdr:colOff>9525</xdr:colOff>
      <xdr:row>50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228600</xdr:colOff>
      <xdr:row>38</xdr:row>
      <xdr:rowOff>114300</xdr:rowOff>
    </xdr:from>
    <xdr:to>
      <xdr:col>11</xdr:col>
      <xdr:colOff>9525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304800</xdr:colOff>
      <xdr:row>38</xdr:row>
      <xdr:rowOff>114300</xdr:rowOff>
    </xdr:from>
    <xdr:to>
      <xdr:col>11</xdr:col>
      <xdr:colOff>9525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247650</xdr:colOff>
      <xdr:row>38</xdr:row>
      <xdr:rowOff>114300</xdr:rowOff>
    </xdr:from>
    <xdr:to>
      <xdr:col>11</xdr:col>
      <xdr:colOff>85725</xdr:colOff>
      <xdr:row>50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114300</xdr:rowOff>
    </xdr:from>
    <xdr:to>
      <xdr:col>11</xdr:col>
      <xdr:colOff>9525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238125</xdr:colOff>
      <xdr:row>38</xdr:row>
      <xdr:rowOff>47624</xdr:rowOff>
    </xdr:from>
    <xdr:to>
      <xdr:col>11</xdr:col>
      <xdr:colOff>66675</xdr:colOff>
      <xdr:row>50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38</xdr:row>
      <xdr:rowOff>114300</xdr:rowOff>
    </xdr:from>
    <xdr:to>
      <xdr:col>11</xdr:col>
      <xdr:colOff>76200</xdr:colOff>
      <xdr:row>50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38</xdr:row>
      <xdr:rowOff>114300</xdr:rowOff>
    </xdr:from>
    <xdr:to>
      <xdr:col>11</xdr:col>
      <xdr:colOff>47625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219074</xdr:colOff>
      <xdr:row>38</xdr:row>
      <xdr:rowOff>114299</xdr:rowOff>
    </xdr:from>
    <xdr:to>
      <xdr:col>11</xdr:col>
      <xdr:colOff>57149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114300</xdr:rowOff>
    </xdr:from>
    <xdr:to>
      <xdr:col>11</xdr:col>
      <xdr:colOff>9525</xdr:colOff>
      <xdr:row>50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50</xdr:row>
      <xdr:rowOff>57150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238124</xdr:colOff>
      <xdr:row>38</xdr:row>
      <xdr:rowOff>114300</xdr:rowOff>
    </xdr:from>
    <xdr:to>
      <xdr:col>11</xdr:col>
      <xdr:colOff>57149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38</xdr:row>
      <xdr:rowOff>114300</xdr:rowOff>
    </xdr:from>
    <xdr:to>
      <xdr:col>11</xdr:col>
      <xdr:colOff>9525</xdr:colOff>
      <xdr:row>50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38</xdr:row>
      <xdr:rowOff>114299</xdr:rowOff>
    </xdr:from>
    <xdr:to>
      <xdr:col>11</xdr:col>
      <xdr:colOff>9525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38</xdr:row>
      <xdr:rowOff>104774</xdr:rowOff>
    </xdr:from>
    <xdr:to>
      <xdr:col>11</xdr:col>
      <xdr:colOff>76200</xdr:colOff>
      <xdr:row>50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228600</xdr:colOff>
      <xdr:row>38</xdr:row>
      <xdr:rowOff>114300</xdr:rowOff>
    </xdr:from>
    <xdr:to>
      <xdr:col>11</xdr:col>
      <xdr:colOff>57150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38</xdr:row>
      <xdr:rowOff>114300</xdr:rowOff>
    </xdr:from>
    <xdr:to>
      <xdr:col>11</xdr:col>
      <xdr:colOff>9525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22</xdr:row>
      <xdr:rowOff>180974</xdr:rowOff>
    </xdr:from>
    <xdr:to>
      <xdr:col>4</xdr:col>
      <xdr:colOff>552450</xdr:colOff>
      <xdr:row>44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23</xdr:row>
      <xdr:rowOff>0</xdr:rowOff>
    </xdr:from>
    <xdr:to>
      <xdr:col>7</xdr:col>
      <xdr:colOff>1000124</xdr:colOff>
      <xdr:row>44</xdr:row>
      <xdr:rowOff>38100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0.18752</cdr:x>
      <cdr:y>0.18283</cdr:y>
    </cdr:from>
    <cdr:to>
      <cdr:x>0.97522</cdr:x>
      <cdr:y>0.18712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69798" y="774949"/>
          <a:ext cx="2813565" cy="18184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0.18699</cdr:x>
      <cdr:y>0.19631</cdr:y>
    </cdr:from>
    <cdr:to>
      <cdr:x>0.97469</cdr:x>
      <cdr:y>0.20061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58990" y="832067"/>
          <a:ext cx="2776051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38</xdr:row>
      <xdr:rowOff>114300</xdr:rowOff>
    </xdr:from>
    <xdr:to>
      <xdr:col>11</xdr:col>
      <xdr:colOff>9525</xdr:colOff>
      <xdr:row>50</xdr:row>
      <xdr:rowOff>133350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40</xdr:row>
      <xdr:rowOff>114299</xdr:rowOff>
    </xdr:from>
    <xdr:to>
      <xdr:col>11</xdr:col>
      <xdr:colOff>9525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39</xdr:row>
      <xdr:rowOff>161925</xdr:rowOff>
    </xdr:from>
    <xdr:to>
      <xdr:col>7</xdr:col>
      <xdr:colOff>352425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34</xdr:row>
      <xdr:rowOff>76199</xdr:rowOff>
    </xdr:from>
    <xdr:to>
      <xdr:col>11</xdr:col>
      <xdr:colOff>0</xdr:colOff>
      <xdr:row>49</xdr:row>
      <xdr:rowOff>171449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361950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26</xdr:row>
      <xdr:rowOff>0</xdr:rowOff>
    </xdr:from>
    <xdr:to>
      <xdr:col>11</xdr:col>
      <xdr:colOff>28575</xdr:colOff>
      <xdr:row>41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26</xdr:row>
      <xdr:rowOff>171451</xdr:rowOff>
    </xdr:from>
    <xdr:to>
      <xdr:col>7</xdr:col>
      <xdr:colOff>361950</xdr:colOff>
      <xdr:row>41</xdr:row>
      <xdr:rowOff>28576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247650</xdr:colOff>
      <xdr:row>23</xdr:row>
      <xdr:rowOff>57150</xdr:rowOff>
    </xdr:from>
    <xdr:to>
      <xdr:col>10</xdr:col>
      <xdr:colOff>619125</xdr:colOff>
      <xdr:row>37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32</xdr:row>
      <xdr:rowOff>76201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152400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581025</xdr:colOff>
      <xdr:row>21</xdr:row>
      <xdr:rowOff>142876</xdr:rowOff>
    </xdr:from>
    <xdr:to>
      <xdr:col>10</xdr:col>
      <xdr:colOff>590550</xdr:colOff>
      <xdr:row>39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57150</xdr:colOff>
      <xdr:row>22</xdr:row>
      <xdr:rowOff>19051</xdr:rowOff>
    </xdr:from>
    <xdr:to>
      <xdr:col>7</xdr:col>
      <xdr:colOff>123825</xdr:colOff>
      <xdr:row>39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95250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142875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21</xdr:row>
      <xdr:rowOff>180974</xdr:rowOff>
    </xdr:from>
    <xdr:to>
      <xdr:col>4</xdr:col>
      <xdr:colOff>266700</xdr:colOff>
      <xdr:row>43</xdr:row>
      <xdr:rowOff>38099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704850</xdr:colOff>
      <xdr:row>22</xdr:row>
      <xdr:rowOff>0</xdr:rowOff>
    </xdr:from>
    <xdr:to>
      <xdr:col>7</xdr:col>
      <xdr:colOff>923924</xdr:colOff>
      <xdr:row>43</xdr:row>
      <xdr:rowOff>38100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0.19552</cdr:x>
      <cdr:y>0.18058</cdr:y>
    </cdr:from>
    <cdr:to>
      <cdr:x>0.98322</cdr:x>
      <cdr:y>0.18487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42509" y="765413"/>
          <a:ext cx="2588474" cy="1819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7.xml><?xml version="1.0" encoding="utf-8"?>
<c:userShapes xmlns:c="http://schemas.openxmlformats.org/drawingml/2006/chart">
  <cdr:relSizeAnchor xmlns:cdr="http://schemas.openxmlformats.org/drawingml/2006/chartDrawing">
    <cdr:from>
      <cdr:x>0.18969</cdr:x>
      <cdr:y>0.18507</cdr:y>
    </cdr:from>
    <cdr:to>
      <cdr:x>0.97739</cdr:x>
      <cdr:y>0.18937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16109" y="784446"/>
          <a:ext cx="2558469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114675" y="330200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38</xdr:row>
      <xdr:rowOff>114299</xdr:rowOff>
    </xdr:from>
    <xdr:to>
      <xdr:col>11</xdr:col>
      <xdr:colOff>38100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40</xdr:row>
      <xdr:rowOff>28575</xdr:rowOff>
    </xdr:from>
    <xdr:to>
      <xdr:col>11</xdr:col>
      <xdr:colOff>9525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39</xdr:row>
      <xdr:rowOff>161925</xdr:rowOff>
    </xdr:from>
    <xdr:to>
      <xdr:col>7</xdr:col>
      <xdr:colOff>352425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57575" y="330200"/>
          <a:ext cx="2524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104775</xdr:colOff>
      <xdr:row>34</xdr:row>
      <xdr:rowOff>76200</xdr:rowOff>
    </xdr:from>
    <xdr:to>
      <xdr:col>11</xdr:col>
      <xdr:colOff>0</xdr:colOff>
      <xdr:row>48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180975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76625" y="330200"/>
          <a:ext cx="2495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161925</xdr:colOff>
      <xdr:row>26</xdr:row>
      <xdr:rowOff>0</xdr:rowOff>
    </xdr:from>
    <xdr:to>
      <xdr:col>10</xdr:col>
      <xdr:colOff>590550</xdr:colOff>
      <xdr:row>40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26</xdr:row>
      <xdr:rowOff>171451</xdr:rowOff>
    </xdr:from>
    <xdr:to>
      <xdr:col>7</xdr:col>
      <xdr:colOff>361950</xdr:colOff>
      <xdr:row>41</xdr:row>
      <xdr:rowOff>28576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23</xdr:row>
      <xdr:rowOff>57150</xdr:rowOff>
    </xdr:from>
    <xdr:to>
      <xdr:col>10</xdr:col>
      <xdr:colOff>619125</xdr:colOff>
      <xdr:row>37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76200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114300</xdr:rowOff>
    </xdr:from>
    <xdr:to>
      <xdr:col>7</xdr:col>
      <xdr:colOff>266700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161925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542926</xdr:colOff>
      <xdr:row>23</xdr:row>
      <xdr:rowOff>142876</xdr:rowOff>
    </xdr:from>
    <xdr:to>
      <xdr:col>11</xdr:col>
      <xdr:colOff>9526</xdr:colOff>
      <xdr:row>41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22</xdr:row>
      <xdr:rowOff>180975</xdr:rowOff>
    </xdr:from>
    <xdr:to>
      <xdr:col>6</xdr:col>
      <xdr:colOff>628650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123825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142875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2417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21</xdr:row>
      <xdr:rowOff>180974</xdr:rowOff>
    </xdr:from>
    <xdr:to>
      <xdr:col>4</xdr:col>
      <xdr:colOff>266700</xdr:colOff>
      <xdr:row>43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704850</xdr:colOff>
      <xdr:row>22</xdr:row>
      <xdr:rowOff>0</xdr:rowOff>
    </xdr:from>
    <xdr:to>
      <xdr:col>7</xdr:col>
      <xdr:colOff>923924</xdr:colOff>
      <xdr:row>43</xdr:row>
      <xdr:rowOff>38100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0.19552</cdr:x>
      <cdr:y>0.18058</cdr:y>
    </cdr:from>
    <cdr:to>
      <cdr:x>0.98322</cdr:x>
      <cdr:y>0.18487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42509" y="765413"/>
          <a:ext cx="2588474" cy="1819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9.xml><?xml version="1.0" encoding="utf-8"?>
<c:userShapes xmlns:c="http://schemas.openxmlformats.org/drawingml/2006/chart">
  <cdr:relSizeAnchor xmlns:cdr="http://schemas.openxmlformats.org/drawingml/2006/chartDrawing">
    <cdr:from>
      <cdr:x>0.18969</cdr:x>
      <cdr:y>0.18507</cdr:y>
    </cdr:from>
    <cdr:to>
      <cdr:x>0.97739</cdr:x>
      <cdr:y>0.18937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16109" y="784446"/>
          <a:ext cx="2558469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0517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171451</xdr:colOff>
      <xdr:row>38</xdr:row>
      <xdr:rowOff>114300</xdr:rowOff>
    </xdr:from>
    <xdr:to>
      <xdr:col>11</xdr:col>
      <xdr:colOff>9526</xdr:colOff>
      <xdr:row>49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47625</xdr:colOff>
      <xdr:row>40</xdr:row>
      <xdr:rowOff>114300</xdr:rowOff>
    </xdr:from>
    <xdr:to>
      <xdr:col>11</xdr:col>
      <xdr:colOff>9525</xdr:colOff>
      <xdr:row>50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76201</xdr:colOff>
      <xdr:row>39</xdr:row>
      <xdr:rowOff>161925</xdr:rowOff>
    </xdr:from>
    <xdr:to>
      <xdr:col>7</xdr:col>
      <xdr:colOff>228601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57575" y="330200"/>
          <a:ext cx="2524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34</xdr:row>
      <xdr:rowOff>76200</xdr:rowOff>
    </xdr:from>
    <xdr:to>
      <xdr:col>11</xdr:col>
      <xdr:colOff>0</xdr:colOff>
      <xdr:row>48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361950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76625" y="330200"/>
          <a:ext cx="2495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123825</xdr:colOff>
      <xdr:row>26</xdr:row>
      <xdr:rowOff>0</xdr:rowOff>
    </xdr:from>
    <xdr:to>
      <xdr:col>10</xdr:col>
      <xdr:colOff>590550</xdr:colOff>
      <xdr:row>40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27</xdr:row>
      <xdr:rowOff>0</xdr:rowOff>
    </xdr:from>
    <xdr:to>
      <xdr:col>7</xdr:col>
      <xdr:colOff>390525</xdr:colOff>
      <xdr:row>42</xdr:row>
      <xdr:rowOff>85726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23</xdr:row>
      <xdr:rowOff>57150</xdr:rowOff>
    </xdr:from>
    <xdr:to>
      <xdr:col>10</xdr:col>
      <xdr:colOff>619125</xdr:colOff>
      <xdr:row>37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152400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32</xdr:row>
      <xdr:rowOff>76201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142875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476250</xdr:colOff>
      <xdr:row>23</xdr:row>
      <xdr:rowOff>142876</xdr:rowOff>
    </xdr:from>
    <xdr:to>
      <xdr:col>11</xdr:col>
      <xdr:colOff>9525</xdr:colOff>
      <xdr:row>41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22</xdr:row>
      <xdr:rowOff>180975</xdr:rowOff>
    </xdr:from>
    <xdr:to>
      <xdr:col>7</xdr:col>
      <xdr:colOff>28575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2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0"/>
  <sheetViews>
    <sheetView tabSelected="1" zoomScale="85" zoomScaleNormal="85" zoomScaleSheetLayoutView="100" zoomScalePageLayoutView="80" workbookViewId="0">
      <selection activeCell="B10" sqref="B10:S10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21" t="s">
        <v>1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2" t="s">
        <v>2</v>
      </c>
      <c r="C12" s="12"/>
      <c r="D12" s="12"/>
      <c r="E12" s="12"/>
      <c r="F12" s="12"/>
      <c r="G12" s="12"/>
      <c r="H12" s="74" t="s">
        <v>34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2" t="s">
        <v>235</v>
      </c>
      <c r="C14" s="13"/>
      <c r="D14" s="13"/>
      <c r="E14" s="13"/>
      <c r="F14" s="13"/>
      <c r="G14" s="73"/>
      <c r="H14" s="74" t="s">
        <v>90</v>
      </c>
      <c r="I14" s="19"/>
      <c r="J14" s="73"/>
      <c r="K14" s="73"/>
      <c r="L14" s="74" t="s">
        <v>91</v>
      </c>
      <c r="M14" s="9"/>
      <c r="N14" s="9"/>
      <c r="O14" s="9"/>
      <c r="P14" s="74" t="s">
        <v>92</v>
      </c>
      <c r="Q14" s="74"/>
      <c r="T14" s="11"/>
      <c r="U14" s="9"/>
    </row>
    <row r="15" spans="1:21">
      <c r="A15" s="7"/>
      <c r="B15" s="35"/>
      <c r="C15" s="36"/>
      <c r="D15" s="36"/>
      <c r="E15" s="36"/>
      <c r="F15" s="36"/>
      <c r="G15" s="36"/>
      <c r="T15" s="11"/>
      <c r="U15" s="9"/>
    </row>
    <row r="16" spans="1:21" ht="17.25" customHeight="1">
      <c r="A16" s="7"/>
      <c r="B16" s="37" t="s">
        <v>3</v>
      </c>
      <c r="G16" s="102"/>
      <c r="H16" s="75" t="s">
        <v>95</v>
      </c>
      <c r="I16" s="9"/>
      <c r="J16" s="39"/>
      <c r="K16" s="39"/>
      <c r="L16" s="34" t="s">
        <v>95</v>
      </c>
      <c r="M16" s="9"/>
      <c r="N16" s="9"/>
      <c r="O16" s="9"/>
      <c r="P16" s="34" t="s">
        <v>95</v>
      </c>
      <c r="T16" s="11"/>
      <c r="U16" s="9"/>
    </row>
    <row r="17" spans="1:21" ht="16.5" customHeight="1">
      <c r="A17" s="7"/>
      <c r="G17" s="36"/>
      <c r="H17" s="75" t="s">
        <v>96</v>
      </c>
      <c r="I17" s="9"/>
      <c r="J17" s="36"/>
      <c r="K17" s="36"/>
      <c r="L17" s="46" t="s">
        <v>96</v>
      </c>
      <c r="M17" s="9"/>
      <c r="N17" s="9"/>
      <c r="O17" s="9"/>
      <c r="P17" s="46" t="s">
        <v>96</v>
      </c>
      <c r="T17" s="11"/>
      <c r="U17" s="9"/>
    </row>
    <row r="18" spans="1:21" ht="16.5" customHeight="1">
      <c r="A18" s="7"/>
      <c r="H18" s="75" t="s">
        <v>97</v>
      </c>
      <c r="I18" s="9"/>
      <c r="J18" s="36"/>
      <c r="K18" s="36"/>
      <c r="L18" s="46" t="s">
        <v>97</v>
      </c>
      <c r="M18" s="9"/>
      <c r="N18" s="9"/>
      <c r="O18" s="9"/>
      <c r="P18" s="46" t="s">
        <v>97</v>
      </c>
      <c r="T18" s="11"/>
      <c r="U18" s="9"/>
    </row>
    <row r="19" spans="1:21" ht="16.5" customHeight="1">
      <c r="A19" s="7"/>
      <c r="C19" s="38"/>
      <c r="D19" s="38"/>
      <c r="E19" s="38"/>
      <c r="F19" s="38"/>
      <c r="H19" s="75" t="s">
        <v>98</v>
      </c>
      <c r="I19" s="9"/>
      <c r="J19" s="20"/>
      <c r="K19" s="20"/>
      <c r="L19" s="46" t="s">
        <v>98</v>
      </c>
      <c r="M19" s="9"/>
      <c r="N19" s="9"/>
      <c r="O19" s="9"/>
      <c r="P19" s="46" t="s">
        <v>98</v>
      </c>
      <c r="Q19" s="9"/>
      <c r="T19" s="11"/>
      <c r="U19" s="9"/>
    </row>
    <row r="20" spans="1:21" ht="16.5" customHeight="1">
      <c r="A20" s="7"/>
      <c r="B20" s="38"/>
      <c r="C20" s="38"/>
      <c r="D20" s="38"/>
      <c r="E20" s="38"/>
      <c r="F20" s="38"/>
      <c r="H20" s="75" t="s">
        <v>232</v>
      </c>
      <c r="I20" s="9"/>
      <c r="J20" s="20"/>
      <c r="K20" s="20"/>
      <c r="L20" s="46" t="s">
        <v>232</v>
      </c>
      <c r="M20" s="9"/>
      <c r="N20" s="9"/>
      <c r="O20" s="9"/>
      <c r="P20" s="46" t="s">
        <v>232</v>
      </c>
      <c r="Q20" s="9"/>
      <c r="T20" s="11"/>
      <c r="U20" s="9"/>
    </row>
    <row r="21" spans="1:21" ht="16.5" customHeight="1">
      <c r="A21" s="7"/>
      <c r="B21" s="38"/>
      <c r="C21" s="38"/>
      <c r="D21" s="38"/>
      <c r="E21" s="38"/>
      <c r="F21" s="38"/>
      <c r="H21" s="75" t="s">
        <v>233</v>
      </c>
      <c r="I21" s="9"/>
      <c r="J21" s="20"/>
      <c r="K21" s="20"/>
      <c r="L21" s="46" t="s">
        <v>233</v>
      </c>
      <c r="M21" s="9"/>
      <c r="N21" s="9"/>
      <c r="O21" s="9"/>
      <c r="P21" s="46" t="s">
        <v>233</v>
      </c>
      <c r="Q21" s="9"/>
      <c r="T21" s="11"/>
      <c r="U21" s="9"/>
    </row>
    <row r="22" spans="1:21" ht="16.5" customHeight="1">
      <c r="A22" s="7"/>
      <c r="B22" s="38"/>
      <c r="C22" s="38"/>
      <c r="D22" s="38"/>
      <c r="E22" s="38"/>
      <c r="F22" s="38"/>
      <c r="H22" s="75" t="s">
        <v>99</v>
      </c>
      <c r="I22" s="9"/>
      <c r="J22" s="41"/>
      <c r="K22" s="41"/>
      <c r="L22" s="46" t="s">
        <v>99</v>
      </c>
      <c r="M22" s="9"/>
      <c r="N22" s="9"/>
      <c r="O22" s="9"/>
      <c r="P22" s="46" t="s">
        <v>99</v>
      </c>
      <c r="Q22" s="9"/>
      <c r="T22" s="11"/>
      <c r="U22" s="9"/>
    </row>
    <row r="23" spans="1:21" ht="16.5" customHeight="1">
      <c r="A23" s="7"/>
      <c r="B23" s="38"/>
      <c r="C23" s="38"/>
      <c r="D23" s="38"/>
      <c r="E23" s="38"/>
      <c r="F23" s="38"/>
      <c r="H23" s="75" t="s">
        <v>100</v>
      </c>
      <c r="I23" s="9"/>
      <c r="J23" s="41"/>
      <c r="K23" s="41"/>
      <c r="L23" s="46" t="s">
        <v>100</v>
      </c>
      <c r="M23" s="9"/>
      <c r="N23" s="9"/>
      <c r="O23" s="9"/>
      <c r="P23" s="46" t="s">
        <v>100</v>
      </c>
      <c r="Q23" s="9"/>
      <c r="T23" s="11"/>
      <c r="U23" s="9"/>
    </row>
    <row r="24" spans="1:21" ht="16.5" customHeight="1">
      <c r="A24" s="7"/>
      <c r="B24" s="38"/>
      <c r="C24" s="38"/>
      <c r="D24" s="38"/>
      <c r="E24" s="38"/>
      <c r="F24" s="38"/>
      <c r="H24" s="34" t="s">
        <v>101</v>
      </c>
      <c r="I24" s="9"/>
      <c r="J24" s="41"/>
      <c r="K24" s="41"/>
      <c r="L24" s="46" t="s">
        <v>101</v>
      </c>
      <c r="M24" s="9"/>
      <c r="N24" s="9"/>
      <c r="O24" s="9"/>
      <c r="P24" s="46" t="s">
        <v>101</v>
      </c>
      <c r="Q24" s="9"/>
      <c r="T24" s="11"/>
      <c r="U24" s="9"/>
    </row>
    <row r="25" spans="1:21" ht="16.5" customHeight="1">
      <c r="A25" s="7"/>
      <c r="B25" s="38"/>
      <c r="C25" s="38"/>
      <c r="D25" s="38"/>
      <c r="E25" s="38"/>
      <c r="F25" s="38"/>
      <c r="S25" s="40"/>
      <c r="T25" s="11"/>
      <c r="U25" s="9"/>
    </row>
    <row r="26" spans="1:21" ht="16.5" customHeight="1">
      <c r="A26" s="7"/>
      <c r="B26" s="38"/>
      <c r="C26" s="38"/>
      <c r="D26" s="38"/>
      <c r="E26" s="38"/>
      <c r="F26" s="38"/>
      <c r="S26" s="40"/>
      <c r="T26" s="11"/>
      <c r="U26" s="9"/>
    </row>
    <row r="27" spans="1:21" ht="16.5" customHeight="1">
      <c r="A27" s="7"/>
      <c r="B27" s="38"/>
      <c r="C27" s="38"/>
      <c r="D27" s="38"/>
      <c r="E27" s="38"/>
      <c r="F27" s="38"/>
      <c r="G27" s="37"/>
      <c r="S27" s="40"/>
      <c r="T27" s="11"/>
      <c r="U27" s="9"/>
    </row>
    <row r="28" spans="1:21" ht="16.5" customHeight="1">
      <c r="A28" s="7"/>
      <c r="B28" s="37" t="s">
        <v>234</v>
      </c>
      <c r="C28" s="38"/>
      <c r="D28" s="38"/>
      <c r="E28" s="38"/>
      <c r="F28" s="38"/>
      <c r="G28" s="38"/>
      <c r="H28" s="46" t="s">
        <v>93</v>
      </c>
      <c r="I28" s="9"/>
      <c r="J28" s="15"/>
      <c r="K28" s="15"/>
      <c r="M28" s="46" t="s">
        <v>94</v>
      </c>
      <c r="Q28" s="46" t="s">
        <v>227</v>
      </c>
      <c r="S28" s="40"/>
      <c r="T28" s="11"/>
      <c r="U28" s="9"/>
    </row>
    <row r="29" spans="1:21" ht="16.5" customHeight="1">
      <c r="A29" s="7"/>
      <c r="B29" s="38"/>
      <c r="C29" s="38"/>
      <c r="D29" s="38"/>
      <c r="E29" s="38"/>
      <c r="F29" s="38"/>
      <c r="G29" s="38"/>
      <c r="H29" s="20"/>
      <c r="I29" s="43"/>
      <c r="J29" s="20"/>
      <c r="K29" s="20"/>
      <c r="L29" s="34"/>
      <c r="M29" s="33"/>
      <c r="N29" s="9"/>
      <c r="O29" s="9"/>
      <c r="Q29" s="33"/>
      <c r="S29" s="40"/>
      <c r="T29" s="11"/>
      <c r="U29" s="9"/>
    </row>
    <row r="30" spans="1:21" ht="16.5" customHeight="1">
      <c r="A30" s="7"/>
      <c r="B30" s="38"/>
      <c r="C30" s="38"/>
      <c r="D30" s="38"/>
      <c r="E30" s="38"/>
      <c r="F30" s="38"/>
      <c r="G30" s="38"/>
      <c r="H30" s="46" t="s">
        <v>95</v>
      </c>
      <c r="I30" s="9"/>
      <c r="J30" s="15"/>
      <c r="K30" s="15"/>
      <c r="M30" s="46" t="s">
        <v>95</v>
      </c>
      <c r="Q30" s="46" t="s">
        <v>95</v>
      </c>
      <c r="S30" s="40"/>
      <c r="T30" s="42"/>
      <c r="U30" s="9"/>
    </row>
    <row r="31" spans="1:21" ht="16.5" customHeight="1">
      <c r="A31" s="7"/>
      <c r="C31" s="38"/>
      <c r="D31" s="38"/>
      <c r="E31" s="38"/>
      <c r="F31" s="38"/>
      <c r="G31" s="38"/>
      <c r="H31" s="46" t="s">
        <v>96</v>
      </c>
      <c r="M31" s="46" t="s">
        <v>96</v>
      </c>
      <c r="Q31" s="46" t="s">
        <v>96</v>
      </c>
      <c r="T31" s="11"/>
      <c r="U31" s="9"/>
    </row>
    <row r="32" spans="1:21">
      <c r="A32" s="7"/>
      <c r="C32" s="20"/>
      <c r="D32" s="20"/>
      <c r="E32" s="20"/>
      <c r="F32" s="20"/>
      <c r="G32" s="20"/>
      <c r="H32" s="46" t="s">
        <v>97</v>
      </c>
      <c r="M32" s="46" t="s">
        <v>97</v>
      </c>
      <c r="Q32" s="46" t="s">
        <v>97</v>
      </c>
      <c r="T32" s="11"/>
      <c r="U32" s="9"/>
    </row>
    <row r="33" spans="1:21">
      <c r="A33" s="7"/>
      <c r="C33" s="20"/>
      <c r="D33" s="20"/>
      <c r="E33" s="20"/>
      <c r="F33" s="20"/>
      <c r="G33" s="20"/>
      <c r="H33" s="46" t="s">
        <v>98</v>
      </c>
      <c r="I33" s="22"/>
      <c r="J33" s="22"/>
      <c r="K33" s="22"/>
      <c r="L33" s="47"/>
      <c r="M33" s="46" t="s">
        <v>98</v>
      </c>
      <c r="N33" s="48"/>
      <c r="O33" s="48"/>
      <c r="Q33" s="46" t="s">
        <v>98</v>
      </c>
      <c r="T33" s="11"/>
      <c r="U33" s="9"/>
    </row>
    <row r="34" spans="1:21">
      <c r="A34" s="7"/>
      <c r="C34" s="20"/>
      <c r="D34" s="20"/>
      <c r="E34" s="20"/>
      <c r="F34" s="20"/>
      <c r="G34" s="20"/>
      <c r="H34" s="46" t="s">
        <v>232</v>
      </c>
      <c r="I34" s="20"/>
      <c r="J34" s="20"/>
      <c r="K34" s="20"/>
      <c r="M34" s="46" t="s">
        <v>232</v>
      </c>
      <c r="N34" s="20"/>
      <c r="O34" s="20"/>
      <c r="Q34" s="46" t="s">
        <v>232</v>
      </c>
      <c r="R34" s="9"/>
      <c r="S34" s="40"/>
      <c r="T34" s="11"/>
      <c r="U34" s="9"/>
    </row>
    <row r="35" spans="1:21" ht="17.25">
      <c r="A35" s="7"/>
      <c r="B35" s="38"/>
      <c r="C35" s="20"/>
      <c r="D35" s="20"/>
      <c r="E35" s="20"/>
      <c r="F35" s="20"/>
      <c r="G35" s="20"/>
      <c r="H35" s="46" t="s">
        <v>233</v>
      </c>
      <c r="I35" s="20"/>
      <c r="J35" s="20"/>
      <c r="K35" s="20"/>
      <c r="M35" s="46" t="s">
        <v>233</v>
      </c>
      <c r="N35" s="51"/>
      <c r="O35" s="51"/>
      <c r="Q35" s="46" t="s">
        <v>233</v>
      </c>
      <c r="R35" s="9"/>
      <c r="S35" s="40"/>
      <c r="T35" s="11"/>
      <c r="U35" s="9"/>
    </row>
    <row r="36" spans="1:21" ht="17.25">
      <c r="A36" s="7"/>
      <c r="B36" s="38"/>
      <c r="C36" s="20"/>
      <c r="D36" s="20"/>
      <c r="E36" s="20"/>
      <c r="F36" s="20"/>
      <c r="G36" s="20"/>
      <c r="H36" s="46" t="s">
        <v>99</v>
      </c>
      <c r="I36" s="20"/>
      <c r="J36" s="20"/>
      <c r="K36" s="20"/>
      <c r="M36" s="46" t="s">
        <v>99</v>
      </c>
      <c r="N36" s="51"/>
      <c r="O36" s="51"/>
      <c r="Q36" s="46" t="s">
        <v>99</v>
      </c>
      <c r="R36" s="9"/>
      <c r="S36" s="40"/>
      <c r="T36" s="11"/>
      <c r="U36" s="9"/>
    </row>
    <row r="37" spans="1:21" ht="17.25">
      <c r="A37" s="7"/>
      <c r="B37" s="38"/>
      <c r="C37" s="20"/>
      <c r="D37" s="20"/>
      <c r="E37" s="20"/>
      <c r="F37" s="20"/>
      <c r="G37" s="20"/>
      <c r="H37" s="46" t="s">
        <v>100</v>
      </c>
      <c r="I37" s="20"/>
      <c r="J37" s="20"/>
      <c r="K37" s="20"/>
      <c r="M37" s="46" t="s">
        <v>100</v>
      </c>
      <c r="N37" s="51"/>
      <c r="O37" s="51"/>
      <c r="Q37" s="46" t="s">
        <v>100</v>
      </c>
      <c r="R37" s="9"/>
      <c r="S37" s="40"/>
      <c r="T37" s="11"/>
      <c r="U37" s="9"/>
    </row>
    <row r="38" spans="1:21" ht="17.25">
      <c r="A38" s="7"/>
      <c r="B38" s="9"/>
      <c r="C38" s="20"/>
      <c r="D38" s="20"/>
      <c r="E38" s="20"/>
      <c r="F38" s="20"/>
      <c r="G38" s="20"/>
      <c r="H38" s="46" t="s">
        <v>101</v>
      </c>
      <c r="I38" s="20"/>
      <c r="J38" s="20"/>
      <c r="K38" s="20"/>
      <c r="M38" s="46" t="s">
        <v>101</v>
      </c>
      <c r="N38" s="51"/>
      <c r="O38" s="51"/>
      <c r="Q38" s="46" t="s">
        <v>101</v>
      </c>
      <c r="R38" s="44"/>
      <c r="S38" s="45"/>
      <c r="T38" s="11"/>
      <c r="U38" s="9"/>
    </row>
    <row r="39" spans="1:21" ht="17.25">
      <c r="A39" s="7"/>
      <c r="B39" s="9"/>
      <c r="R39" s="49"/>
      <c r="S39" s="50"/>
      <c r="T39" s="11"/>
      <c r="U39" s="9"/>
    </row>
    <row r="40" spans="1:21" ht="17.25">
      <c r="A40" s="7"/>
      <c r="B40" s="9"/>
      <c r="R40" s="44"/>
      <c r="S40" s="45"/>
      <c r="T40" s="11"/>
      <c r="U40" s="9"/>
    </row>
    <row r="41" spans="1:21" ht="17.25">
      <c r="A41" s="7"/>
      <c r="B41" s="9"/>
      <c r="R41" s="52"/>
      <c r="S41" s="45"/>
      <c r="T41" s="11"/>
      <c r="U41" s="9"/>
    </row>
    <row r="42" spans="1:21" ht="17.25">
      <c r="A42" s="7"/>
      <c r="B42" s="9"/>
      <c r="R42" s="52"/>
      <c r="S42" s="45"/>
      <c r="T42" s="11"/>
      <c r="U42" s="9"/>
    </row>
    <row r="43" spans="1:21" ht="17.25">
      <c r="A43" s="7"/>
      <c r="B43" s="9"/>
      <c r="R43" s="52"/>
      <c r="S43" s="45"/>
      <c r="T43" s="11"/>
      <c r="U43" s="9"/>
    </row>
    <row r="44" spans="1:21" ht="17.25">
      <c r="A44" s="7"/>
      <c r="B44" s="9"/>
      <c r="R44" s="52"/>
      <c r="S44" s="45"/>
      <c r="T44" s="11"/>
      <c r="U44" s="9"/>
    </row>
    <row r="45" spans="1:21" ht="17.25">
      <c r="A45" s="7"/>
      <c r="B45" s="9"/>
      <c r="C45" s="20"/>
      <c r="D45" s="20"/>
      <c r="E45" s="20"/>
      <c r="F45" s="20"/>
      <c r="G45" s="20"/>
      <c r="H45" s="46"/>
      <c r="I45" s="20"/>
      <c r="J45" s="20"/>
      <c r="K45" s="20"/>
      <c r="M45" s="51"/>
      <c r="N45" s="51"/>
      <c r="O45" s="51"/>
      <c r="P45" s="33"/>
      <c r="Q45" s="52"/>
      <c r="R45" s="53"/>
      <c r="S45" s="45"/>
      <c r="T45" s="11"/>
      <c r="U45" s="9"/>
    </row>
    <row r="46" spans="1:21" ht="17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54"/>
      <c r="M46" s="51"/>
      <c r="N46" s="51"/>
      <c r="O46" s="51"/>
      <c r="P46" s="33"/>
      <c r="Q46" s="52"/>
      <c r="R46" s="53"/>
      <c r="S46" s="45"/>
      <c r="T46" s="11"/>
      <c r="U46" s="9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54"/>
      <c r="M47" s="55"/>
      <c r="N47" s="55"/>
      <c r="O47" s="55"/>
      <c r="P47" s="54"/>
      <c r="Q47" s="49"/>
      <c r="R47" s="49"/>
      <c r="S47" s="44"/>
      <c r="T47" s="11"/>
      <c r="U47" s="9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44"/>
      <c r="Q48" s="44"/>
      <c r="R48" s="44"/>
      <c r="S48" s="44"/>
      <c r="T48" s="11"/>
      <c r="U48" s="9"/>
    </row>
    <row r="49" spans="1:20">
      <c r="A49" s="7"/>
      <c r="B49" s="23" t="s">
        <v>299</v>
      </c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44"/>
      <c r="Q49" s="44"/>
      <c r="R49" s="44"/>
      <c r="S49" s="44"/>
      <c r="T49" s="11"/>
    </row>
    <row r="50" spans="1:20">
      <c r="A50" s="24"/>
      <c r="B50" s="56" t="s">
        <v>4</v>
      </c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8"/>
    </row>
  </sheetData>
  <mergeCells count="1">
    <mergeCell ref="B10:S10"/>
  </mergeCells>
  <hyperlinks>
    <hyperlink ref="H14" location="'IPC ingreso promedio'!Área_de_impresión" display="Ingresos Promedios (%)"/>
    <hyperlink ref="H12" location="'IPC (%)'!Área_de_impresión" display="IPC (%)"/>
    <hyperlink ref="H16" location="'Ingresos promedios alimentos'!Área_de_impresión" display="Alimentos"/>
    <hyperlink ref="H17:H24" location="'Población en edad de trabajar %'!A1" display="Población en edad de trabajar "/>
    <hyperlink ref="L14" location="'IPC ingresos bajos'!Área_de_impresión" display="Ingresos Bajos (%)"/>
    <hyperlink ref="P14" location="'IPC ingresos altos'!Área_de_impresión" display="Ingresos Altos (%)"/>
    <hyperlink ref="H17" location="'Ingresos promedios vivienda'!Área_de_impresión" display="Vivienda"/>
    <hyperlink ref="H18" location="'Ingresos promedios vestuario'!Área_de_impresión" display="Vestuario"/>
    <hyperlink ref="H19" location="'Ingresos promedios salud'!Área_de_impresión" display="Salud"/>
    <hyperlink ref="H20" location="'Ingresos promedios educacion'!Área_de_impresión" display="Educacion"/>
    <hyperlink ref="H21" location="'Ingresos promedios diversion'!Área_de_impresión" display="Diversion"/>
    <hyperlink ref="H22" location="'Ingresos promedios transporte'!Área_de_impresión" display="Transporte"/>
    <hyperlink ref="H23" location="'Ingresos promedios comunicacion'!Área_de_impresión" display="Comunicaciones"/>
    <hyperlink ref="H24" location="'Ingresos promedios otros gastos'!Área_de_impresión" display="Grupo Otros gastos"/>
    <hyperlink ref="P16" location="'Ingresos altos alimentos'!Área_de_impresión" display="Grupo Alimentos"/>
    <hyperlink ref="L24" location="'Ingresos bajos otros gastos'!Área_de_impresión" display="Grupo Otros gastos"/>
    <hyperlink ref="L23" location="'Ingresos bajos comunicaciones'!Área_de_impresión" display="Grupo Comunicaciones"/>
    <hyperlink ref="L22" location="'Ingresos bajos transporte'!Área_de_impresión" display="Grupo Transporte"/>
    <hyperlink ref="L21" location="'Ingresos bajos diversion'!Área_de_impresión" display="Grupo Diversion"/>
    <hyperlink ref="L20" location="'Ingresos bajos educacion'!Área_de_impresión" display="Grupo Educacion"/>
    <hyperlink ref="L19" location="'Ingresos bajos salud'!Área_de_impresión" display="Grupo Salud"/>
    <hyperlink ref="L18" location="'Ingresos bajos vestuario'!Área_de_impresión" display="Grupo Vestuario"/>
    <hyperlink ref="L17" location="'Ingresos bajos vivienda'!Área_de_impresión" display="Grupo Vivienda"/>
    <hyperlink ref="L16" location="'Ingresos bajos alimentos'!Área_de_impresión" display="Grupo Alimentos"/>
    <hyperlink ref="P24" location="'Ingresos altos otros gastos'!Área_de_impresión" display="Grupo Otros gastos"/>
    <hyperlink ref="P23" location="'Ingresos altos comunicacion'!Área_de_impresión" display="Grupo Comunicaciones"/>
    <hyperlink ref="P22" location="'Ingresos altos transporte'!Área_de_impresión" display="Grupo Transporte"/>
    <hyperlink ref="P21" location="'Ingresos altos diversion'!Área_de_impresión" display="Grupo Diversion"/>
    <hyperlink ref="P17" location="'Ingresos altos vivienda'!Área_de_impresión" display="Grupo Vivienda"/>
    <hyperlink ref="P18" location="'Ingresos altos vestuario'!Área_de_impresión" display="Grupo Vestuario"/>
    <hyperlink ref="P19" location="'Ingresos altos salud'!Área_de_impresión" display="Grupo Salud"/>
    <hyperlink ref="P20" location="'Ingresos altos educacion'!Área_de_impresión" display="Grupo Educacion"/>
    <hyperlink ref="H28" location="'IPC x grupo ing promedio'!Área_de_impresión" display="Ingresos Promedios por Grupo Gastos(%)"/>
    <hyperlink ref="H30" location="'IPC alimentos ing promedios'!Área_de_impresión" display="Grupo Alimentos"/>
    <hyperlink ref="H31" location="'IPC vivienda ing promedios'!Área_de_impresión" display="Grupo Vivienda"/>
    <hyperlink ref="H32" location="'IPC vestuario ing promedios'!Área_de_impresión" display="Grupo Vestuario"/>
    <hyperlink ref="H33" location="'IPC salud ing promedios'!Área_de_impresión" display="Grupo Salud"/>
    <hyperlink ref="H34" location="'IPC educación ing promedios'!Área_de_impresión" display="Grupo Educacion"/>
    <hyperlink ref="H35" location="'IPC diversión ing promedios'!Área_de_impresión" display="Grupo Diversion"/>
    <hyperlink ref="H36" location="'IPC transporte ing promedios'!Área_de_impresión" display="Grupo Transporte"/>
    <hyperlink ref="H37" location="'IPC comunicacióne ing promedios'!Área_de_impresión" display="Grupo Comunicaciones"/>
    <hyperlink ref="H38" location="'IPC otros gastos ing promedios'!Área_de_impresión" display="Grupo Otros gastos"/>
    <hyperlink ref="M28" location="'IPC x grupo  ing bajos'!Área_de_impresión" display="Ingresos Bajos por Grupo Gastos(%)"/>
    <hyperlink ref="M30" location="'IPC alimentos ing bajos'!Área_de_impresión" display="Grupo Alimentos"/>
    <hyperlink ref="M31" location="'IPC vivienda ing bajos'!Área_de_impresión" display="Grupo Vivienda"/>
    <hyperlink ref="M32" location="'IPC vestuario ing bajos'!Área_de_impresión" display="Grupo Vestuario"/>
    <hyperlink ref="M33" location="'IPC salud ing bajos'!Área_de_impresión" display="Grupo Salud"/>
    <hyperlink ref="M34" location="'IPC educación ing bajos'!Área_de_impresión" display="Grupo Educacion"/>
    <hyperlink ref="M35" location="'IPC diversión ing bajos'!Área_de_impresión" display="Grupo Diversion"/>
    <hyperlink ref="M36" location="'IPC transporte ing bajos'!Área_de_impresión" display="Grupo Transporte"/>
    <hyperlink ref="M37" location="'IPC comunicacióne ing bajos'!Área_de_impresión" display="Grupo Comunicaciones"/>
    <hyperlink ref="M38" location="'IPC otros gastos ing bajos'!Área_de_impresión" display="Grupo Otros gastos"/>
    <hyperlink ref="Q28" location="'IPC x grupo  ing altos'!Área_de_impresión" display="Ingresos Altos por Grupo Gastos(%)"/>
    <hyperlink ref="Q30" location="'IPC alimentos ing altos'!Área_de_impresión" display="Grupo Alimentos"/>
    <hyperlink ref="Q31" location="'IPC vivienda ing altos'!Área_de_impresión" display="Grupo Vivienda"/>
    <hyperlink ref="Q32" location="'IPC vestuario ing altos'!Área_de_impresión" display="Grupo Vestuario"/>
    <hyperlink ref="Q33" location="'IPC salud ing altos'!Área_de_impresión" display="Grupo Salud"/>
    <hyperlink ref="Q34" location="'IPC educación ing altos'!Área_de_impresión" display="Grupo Educacion"/>
    <hyperlink ref="Q35" location="'IPC diversión ing altos'!Área_de_impresión" display="Grupo Diversion"/>
    <hyperlink ref="Q36" location="'IPC transporte ing altos'!Área_de_impresión" display="Grupo Transporte"/>
    <hyperlink ref="Q37" location="'IPC comunicacióne ing altos'!Área_de_impresión" display="Grupo Comunicaciones"/>
    <hyperlink ref="Q38" location="'IPC otros gastos ing altos'!Área_de_impresión" display="Grupo Otros gastos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4"/>
  <sheetViews>
    <sheetView tabSelected="1" zoomScaleSheetLayoutView="100" workbookViewId="0">
      <selection activeCell="B10" sqref="B10:S10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>
      <c r="A7" s="7"/>
      <c r="B7" s="8"/>
      <c r="C7" s="122"/>
      <c r="D7" s="122"/>
      <c r="E7" s="122"/>
      <c r="F7" s="122"/>
      <c r="G7" s="122"/>
      <c r="H7" s="122"/>
      <c r="I7" s="122"/>
      <c r="J7" s="11"/>
    </row>
    <row r="8" spans="1:13">
      <c r="A8" s="7"/>
      <c r="B8" s="8"/>
      <c r="C8" s="122"/>
      <c r="D8" s="122"/>
      <c r="E8" s="122"/>
      <c r="F8" s="122"/>
      <c r="G8" s="122"/>
      <c r="H8" s="122"/>
      <c r="I8" s="122"/>
      <c r="J8" s="11"/>
    </row>
    <row r="9" spans="1:13">
      <c r="A9" s="7"/>
      <c r="B9" s="122" t="s">
        <v>33</v>
      </c>
      <c r="C9" s="122"/>
      <c r="D9" s="122"/>
      <c r="E9" s="122"/>
      <c r="F9" s="122"/>
      <c r="G9" s="122"/>
      <c r="H9" s="122"/>
      <c r="I9" s="8"/>
      <c r="J9" s="11"/>
    </row>
    <row r="10" spans="1:13" ht="15.75" customHeight="1">
      <c r="A10" s="7"/>
      <c r="B10" s="122" t="s">
        <v>225</v>
      </c>
      <c r="C10" s="122"/>
      <c r="D10" s="122"/>
      <c r="E10" s="122"/>
      <c r="F10" s="122"/>
      <c r="G10" s="122"/>
      <c r="H10" s="122"/>
      <c r="I10" s="12"/>
      <c r="J10" s="11"/>
    </row>
    <row r="11" spans="1:13">
      <c r="A11" s="7"/>
      <c r="B11" s="9"/>
      <c r="C11" s="13"/>
      <c r="D11" s="13"/>
      <c r="E11" s="13"/>
      <c r="F11" s="13"/>
      <c r="G11" s="13"/>
      <c r="H11" s="13"/>
      <c r="I11" s="13"/>
      <c r="J11" s="11"/>
      <c r="M11" s="14"/>
    </row>
    <row r="12" spans="1:13" ht="12" customHeight="1">
      <c r="A12" s="7"/>
      <c r="B12" s="9"/>
      <c r="C12" s="13"/>
      <c r="D12" s="13"/>
      <c r="E12" s="13"/>
      <c r="F12" s="13"/>
      <c r="G12" s="13"/>
      <c r="H12" s="13"/>
      <c r="I12" s="13"/>
      <c r="J12" s="11"/>
    </row>
    <row r="13" spans="1:13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13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13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13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tr">
        <f>IF(F28="","",1)</f>
        <v/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tr">
        <f>IF(F29="","",1)</f>
        <v/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tr">
        <f>IF(F30="","",1)</f>
        <v/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tr">
        <f>IF(F31="","",1)</f>
        <v/>
      </c>
    </row>
    <row r="32" spans="1:12">
      <c r="A32" s="7"/>
      <c r="B32" s="23" t="s">
        <v>300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87" t="s">
        <v>301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102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6"/>
      <c r="E9" s="13"/>
      <c r="F9" s="13"/>
      <c r="G9" s="76"/>
      <c r="H9" s="13"/>
      <c r="I9" s="13"/>
      <c r="J9" s="7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6"/>
      <c r="E12" s="13"/>
      <c r="F12" s="13"/>
      <c r="G12" s="76"/>
      <c r="H12" s="13"/>
      <c r="I12" s="13"/>
      <c r="J12" s="76"/>
      <c r="K12" s="13"/>
      <c r="L12" s="11"/>
      <c r="M12" s="7"/>
    </row>
    <row r="13" spans="1:15">
      <c r="A13" s="7"/>
      <c r="B13" s="19" t="s">
        <v>5</v>
      </c>
      <c r="C13" s="77">
        <v>9.59</v>
      </c>
      <c r="D13" s="77">
        <v>8.6300000000000008</v>
      </c>
      <c r="E13" s="77">
        <v>6.17</v>
      </c>
      <c r="F13" s="103">
        <v>14.010000000000002</v>
      </c>
      <c r="G13" s="103">
        <v>14.259999999999998</v>
      </c>
      <c r="H13" s="103">
        <v>12.989999999999998</v>
      </c>
      <c r="I13" s="77">
        <v>43.37</v>
      </c>
      <c r="J13" s="77">
        <v>21.460000000000004</v>
      </c>
      <c r="K13" s="77">
        <v>18.310000000000002</v>
      </c>
      <c r="L13" s="11"/>
      <c r="M13" s="7"/>
    </row>
    <row r="14" spans="1:15">
      <c r="A14" s="7"/>
      <c r="B14" s="9" t="s">
        <v>6</v>
      </c>
      <c r="C14" s="69">
        <f>C13-AVERAGE(C15:C38)</f>
        <v>2.160000000000001</v>
      </c>
      <c r="D14" s="69">
        <f t="shared" ref="D14:K14" si="0">D13-AVERAGE(D15:D38)</f>
        <v>1.1100000000000021</v>
      </c>
      <c r="E14" s="69">
        <f t="shared" si="0"/>
        <v>0.36916666666666664</v>
      </c>
      <c r="F14" s="104">
        <f t="shared" si="0"/>
        <v>2.6604166666666718</v>
      </c>
      <c r="G14" s="104">
        <f t="shared" si="0"/>
        <v>3.0945833333333326</v>
      </c>
      <c r="H14" s="104">
        <f t="shared" si="0"/>
        <v>3.0595833333333307</v>
      </c>
      <c r="I14" s="69">
        <f t="shared" si="0"/>
        <v>21.125833333333329</v>
      </c>
      <c r="J14" s="69">
        <f t="shared" si="0"/>
        <v>3.5820833333333404</v>
      </c>
      <c r="K14" s="69">
        <f t="shared" si="0"/>
        <v>0.31458333333333499</v>
      </c>
      <c r="L14" s="11"/>
      <c r="M14" s="7"/>
    </row>
    <row r="15" spans="1:15">
      <c r="A15" s="7"/>
      <c r="B15" s="9" t="s">
        <v>23</v>
      </c>
      <c r="C15" s="70">
        <v>7.26</v>
      </c>
      <c r="D15" s="70">
        <v>5.1099999999999994</v>
      </c>
      <c r="E15" s="70">
        <v>4.2300000000000004</v>
      </c>
      <c r="F15" s="104">
        <v>11.040000000000001</v>
      </c>
      <c r="G15" s="104">
        <v>6.9999999999999991</v>
      </c>
      <c r="H15" s="104">
        <v>9.6900000000000013</v>
      </c>
      <c r="I15" s="70">
        <v>0</v>
      </c>
      <c r="J15" s="70">
        <v>8.4100000000000019</v>
      </c>
      <c r="K15" s="70">
        <v>15.330000000000002</v>
      </c>
      <c r="L15" s="11"/>
      <c r="M15" s="7"/>
      <c r="N15" s="17" t="s">
        <v>7</v>
      </c>
      <c r="O15" s="66">
        <f>+K17</f>
        <v>18.38</v>
      </c>
    </row>
    <row r="16" spans="1:15">
      <c r="A16" s="7"/>
      <c r="B16" s="9" t="s">
        <v>11</v>
      </c>
      <c r="C16" s="71">
        <v>14.32</v>
      </c>
      <c r="D16" s="71">
        <v>8.9099999999999984</v>
      </c>
      <c r="E16" s="71">
        <v>5.6899999999999995</v>
      </c>
      <c r="F16" s="105">
        <v>17.91</v>
      </c>
      <c r="G16" s="105">
        <v>11.459999999999999</v>
      </c>
      <c r="H16" s="105">
        <v>9.6000000000000014</v>
      </c>
      <c r="I16" s="71">
        <v>45.559999999999995</v>
      </c>
      <c r="J16" s="71">
        <v>16.34</v>
      </c>
      <c r="K16" s="69">
        <v>19.700000000000003</v>
      </c>
      <c r="L16" s="11"/>
      <c r="M16" s="7"/>
      <c r="N16" s="17" t="s">
        <v>5</v>
      </c>
      <c r="O16" s="18">
        <f>100-O15</f>
        <v>81.62</v>
      </c>
    </row>
    <row r="17" spans="1:17">
      <c r="A17" s="7"/>
      <c r="B17" s="19" t="s">
        <v>30</v>
      </c>
      <c r="C17" s="72">
        <v>9.41</v>
      </c>
      <c r="D17" s="72">
        <v>8.35</v>
      </c>
      <c r="E17" s="72">
        <v>5.8500000000000005</v>
      </c>
      <c r="F17" s="72">
        <v>13.540000000000003</v>
      </c>
      <c r="G17" s="72">
        <v>13.67</v>
      </c>
      <c r="H17" s="72">
        <v>12.5</v>
      </c>
      <c r="I17" s="72">
        <v>48.589999999999996</v>
      </c>
      <c r="J17" s="72">
        <v>20.5</v>
      </c>
      <c r="K17" s="72">
        <v>18.38</v>
      </c>
      <c r="L17" s="11"/>
      <c r="M17" s="7"/>
    </row>
    <row r="18" spans="1:17">
      <c r="A18" s="7"/>
      <c r="B18" s="9" t="s">
        <v>12</v>
      </c>
      <c r="C18" s="69">
        <v>14.600000000000001</v>
      </c>
      <c r="D18" s="69">
        <v>14.08</v>
      </c>
      <c r="E18" s="69">
        <v>14.200000000000001</v>
      </c>
      <c r="F18" s="104">
        <v>21.650000000000006</v>
      </c>
      <c r="G18" s="104">
        <v>20.430000000000003</v>
      </c>
      <c r="H18" s="104">
        <v>22.27</v>
      </c>
      <c r="I18" s="69">
        <v>45.190000000000005</v>
      </c>
      <c r="J18" s="69">
        <v>29.629999999999995</v>
      </c>
      <c r="K18" s="69">
        <v>30.26</v>
      </c>
      <c r="L18" s="11"/>
      <c r="M18" s="7"/>
    </row>
    <row r="19" spans="1:17">
      <c r="A19" s="7"/>
      <c r="B19" s="9" t="s">
        <v>10</v>
      </c>
      <c r="C19" s="69">
        <v>4.21</v>
      </c>
      <c r="D19" s="69">
        <v>3.62</v>
      </c>
      <c r="E19" s="69">
        <v>2.02</v>
      </c>
      <c r="F19" s="104">
        <v>8.0599999999999987</v>
      </c>
      <c r="G19" s="104">
        <v>9.8600000000000012</v>
      </c>
      <c r="H19" s="104">
        <v>5.18</v>
      </c>
      <c r="I19" s="69">
        <v>30.84</v>
      </c>
      <c r="J19" s="69">
        <v>11.26</v>
      </c>
      <c r="K19" s="69">
        <v>3.4200000000000004</v>
      </c>
      <c r="L19" s="11"/>
      <c r="M19" s="7"/>
    </row>
    <row r="20" spans="1:17">
      <c r="A20" s="7"/>
      <c r="B20" s="9" t="s">
        <v>13</v>
      </c>
      <c r="C20" s="69">
        <v>7.31</v>
      </c>
      <c r="D20" s="69">
        <v>8.94</v>
      </c>
      <c r="E20" s="69">
        <v>6.7099999999999991</v>
      </c>
      <c r="F20" s="104">
        <v>14.919999999999998</v>
      </c>
      <c r="G20" s="104">
        <v>14.229999999999999</v>
      </c>
      <c r="H20" s="104">
        <v>12.7</v>
      </c>
      <c r="I20" s="69">
        <v>42.47</v>
      </c>
      <c r="J20" s="69">
        <v>22.92</v>
      </c>
      <c r="K20" s="69">
        <v>29.569999999999997</v>
      </c>
      <c r="L20" s="11"/>
      <c r="M20" s="7"/>
    </row>
    <row r="21" spans="1:17">
      <c r="A21" s="7"/>
      <c r="B21" s="9" t="s">
        <v>14</v>
      </c>
      <c r="C21" s="69">
        <v>9.7300000000000022</v>
      </c>
      <c r="D21" s="69">
        <v>8.69</v>
      </c>
      <c r="E21" s="69">
        <v>11.14</v>
      </c>
      <c r="F21" s="104">
        <v>16.989999999999998</v>
      </c>
      <c r="G21" s="104">
        <v>11.569999999999999</v>
      </c>
      <c r="H21" s="104">
        <v>21.34</v>
      </c>
      <c r="I21" s="69">
        <v>49.910000000000004</v>
      </c>
      <c r="J21" s="69">
        <v>32.300000000000004</v>
      </c>
      <c r="K21" s="69">
        <v>18.23</v>
      </c>
      <c r="L21" s="11"/>
      <c r="M21" s="7"/>
    </row>
    <row r="22" spans="1:17">
      <c r="A22" s="7"/>
      <c r="B22" s="9" t="s">
        <v>27</v>
      </c>
      <c r="C22" s="69">
        <v>2.62</v>
      </c>
      <c r="D22" s="69">
        <v>4.5999999999999996</v>
      </c>
      <c r="E22" s="69">
        <v>4.53</v>
      </c>
      <c r="F22" s="104">
        <v>5.0600000000000005</v>
      </c>
      <c r="G22" s="104">
        <v>7.129999999999999</v>
      </c>
      <c r="H22" s="104">
        <v>7.3900000000000006</v>
      </c>
      <c r="I22" s="69">
        <v>0</v>
      </c>
      <c r="J22" s="69">
        <v>11.85</v>
      </c>
      <c r="K22" s="69">
        <v>17.329999999999998</v>
      </c>
      <c r="L22" s="11"/>
      <c r="M22" s="7"/>
    </row>
    <row r="23" spans="1:17">
      <c r="A23" s="7"/>
      <c r="B23" s="9" t="s">
        <v>16</v>
      </c>
      <c r="C23" s="69">
        <v>6.17</v>
      </c>
      <c r="D23" s="69">
        <v>6.7000000000000011</v>
      </c>
      <c r="E23" s="69">
        <v>3.0000000000000004</v>
      </c>
      <c r="F23" s="104">
        <v>10.91</v>
      </c>
      <c r="G23" s="104">
        <v>12.67</v>
      </c>
      <c r="H23" s="104">
        <v>9.2899999999999991</v>
      </c>
      <c r="I23" s="69">
        <v>0</v>
      </c>
      <c r="J23" s="69">
        <v>20.7</v>
      </c>
      <c r="K23" s="69">
        <v>20.979999999999997</v>
      </c>
      <c r="L23" s="11"/>
      <c r="M23" s="7"/>
    </row>
    <row r="24" spans="1:17">
      <c r="A24" s="7"/>
      <c r="B24" s="9" t="s">
        <v>18</v>
      </c>
      <c r="C24" s="69">
        <v>7.91</v>
      </c>
      <c r="D24" s="69">
        <v>8.2099999999999991</v>
      </c>
      <c r="E24" s="69">
        <v>5.8599999999999994</v>
      </c>
      <c r="F24" s="104">
        <v>12.06</v>
      </c>
      <c r="G24" s="104">
        <v>10.979999999999999</v>
      </c>
      <c r="H24" s="104">
        <v>15.13</v>
      </c>
      <c r="I24" s="69">
        <v>34.210000000000008</v>
      </c>
      <c r="J24" s="69">
        <v>17.11</v>
      </c>
      <c r="K24" s="69">
        <v>20.290000000000006</v>
      </c>
      <c r="L24" s="11"/>
      <c r="M24" s="7"/>
      <c r="O24" s="17" t="s">
        <v>103</v>
      </c>
      <c r="P24" s="17" t="s">
        <v>104</v>
      </c>
      <c r="Q24" s="17" t="s">
        <v>105</v>
      </c>
    </row>
    <row r="25" spans="1:17">
      <c r="A25" s="7"/>
      <c r="B25" s="9" t="s">
        <v>8</v>
      </c>
      <c r="C25" s="69">
        <v>12.870000000000003</v>
      </c>
      <c r="D25" s="69">
        <v>11.67</v>
      </c>
      <c r="E25" s="69">
        <v>6.9799999999999995</v>
      </c>
      <c r="F25" s="104">
        <v>17.29</v>
      </c>
      <c r="G25" s="104">
        <v>21.259999999999998</v>
      </c>
      <c r="H25" s="104">
        <v>19.989999999999998</v>
      </c>
      <c r="I25" s="69">
        <v>41.99</v>
      </c>
      <c r="J25" s="69">
        <v>30.29</v>
      </c>
      <c r="K25" s="69">
        <v>22.91</v>
      </c>
      <c r="L25" s="11"/>
      <c r="M25" s="7"/>
      <c r="N25" s="17">
        <v>2009</v>
      </c>
      <c r="O25" s="80">
        <f>+C17</f>
        <v>9.41</v>
      </c>
      <c r="P25" s="80">
        <f>+F17</f>
        <v>13.540000000000003</v>
      </c>
      <c r="Q25" s="80">
        <f>+I17</f>
        <v>48.589999999999996</v>
      </c>
    </row>
    <row r="26" spans="1:17">
      <c r="A26" s="7"/>
      <c r="B26" s="9" t="s">
        <v>20</v>
      </c>
      <c r="C26" s="69">
        <v>6.6799999999999988</v>
      </c>
      <c r="D26" s="69">
        <v>8.73</v>
      </c>
      <c r="E26" s="69">
        <v>5.4799999999999986</v>
      </c>
      <c r="F26" s="104">
        <v>8.89</v>
      </c>
      <c r="G26" s="104">
        <v>13.399999999999999</v>
      </c>
      <c r="H26" s="104">
        <v>12.55</v>
      </c>
      <c r="I26" s="69">
        <v>37.17</v>
      </c>
      <c r="J26" s="69">
        <v>20.650000000000002</v>
      </c>
      <c r="K26" s="69">
        <v>21.64</v>
      </c>
      <c r="L26" s="11"/>
      <c r="M26" s="7"/>
      <c r="N26" s="17">
        <v>2010</v>
      </c>
      <c r="O26" s="80">
        <f>+D17</f>
        <v>8.35</v>
      </c>
      <c r="P26" s="80">
        <f>+G17</f>
        <v>13.67</v>
      </c>
      <c r="Q26" s="80">
        <f>+J17</f>
        <v>20.5</v>
      </c>
    </row>
    <row r="27" spans="1:17">
      <c r="A27" s="7"/>
      <c r="B27" s="9" t="s">
        <v>22</v>
      </c>
      <c r="C27" s="69">
        <v>7.22</v>
      </c>
      <c r="D27" s="69">
        <v>5.79</v>
      </c>
      <c r="E27" s="69">
        <v>10.370000000000003</v>
      </c>
      <c r="F27" s="104">
        <v>11.290000000000001</v>
      </c>
      <c r="G27" s="104">
        <v>8.32</v>
      </c>
      <c r="H27" s="104">
        <v>11.17</v>
      </c>
      <c r="I27" s="69">
        <v>46.4</v>
      </c>
      <c r="J27" s="69">
        <v>28.990000000000006</v>
      </c>
      <c r="K27" s="69">
        <v>19.189999999999998</v>
      </c>
      <c r="L27" s="11"/>
      <c r="M27" s="7"/>
      <c r="N27" s="17">
        <v>2011</v>
      </c>
      <c r="O27" s="80">
        <f>+E17</f>
        <v>5.8500000000000005</v>
      </c>
      <c r="P27" s="80">
        <f>+H17</f>
        <v>12.5</v>
      </c>
      <c r="Q27" s="80">
        <f>+K17</f>
        <v>18.38</v>
      </c>
    </row>
    <row r="28" spans="1:17">
      <c r="A28" s="7"/>
      <c r="B28" s="9" t="s">
        <v>19</v>
      </c>
      <c r="C28" s="69">
        <v>6.2200000000000015</v>
      </c>
      <c r="D28" s="69">
        <v>5.3000000000000007</v>
      </c>
      <c r="E28" s="69">
        <v>2.92</v>
      </c>
      <c r="F28" s="104">
        <v>8.4499999999999993</v>
      </c>
      <c r="G28" s="104">
        <v>8.98</v>
      </c>
      <c r="H28" s="104">
        <v>6.2200000000000006</v>
      </c>
      <c r="I28" s="69">
        <v>37.9</v>
      </c>
      <c r="J28" s="69">
        <v>20.039999999999996</v>
      </c>
      <c r="K28" s="69">
        <v>12.51</v>
      </c>
      <c r="L28" s="11"/>
      <c r="M28" s="7"/>
    </row>
    <row r="29" spans="1:17">
      <c r="A29" s="7"/>
      <c r="B29" s="9" t="s">
        <v>15</v>
      </c>
      <c r="C29" s="69">
        <v>7.24</v>
      </c>
      <c r="D29" s="69">
        <v>8.5500000000000007</v>
      </c>
      <c r="E29" s="69">
        <v>5.73</v>
      </c>
      <c r="F29" s="104">
        <v>12.090000000000003</v>
      </c>
      <c r="G29" s="104">
        <v>12.9</v>
      </c>
      <c r="H29" s="104">
        <v>9.0799999999999983</v>
      </c>
      <c r="I29" s="69">
        <v>41.23</v>
      </c>
      <c r="J29" s="69">
        <v>25.9</v>
      </c>
      <c r="K29" s="69">
        <v>17.46</v>
      </c>
      <c r="L29" s="11"/>
      <c r="M29" s="7"/>
    </row>
    <row r="30" spans="1:17">
      <c r="A30" s="7"/>
      <c r="B30" s="9" t="s">
        <v>24</v>
      </c>
      <c r="C30" s="69">
        <v>5.25</v>
      </c>
      <c r="D30" s="69">
        <v>7.73</v>
      </c>
      <c r="E30" s="69">
        <v>4.3599999999999994</v>
      </c>
      <c r="F30" s="104">
        <v>8.129999999999999</v>
      </c>
      <c r="G30" s="104">
        <v>10.09</v>
      </c>
      <c r="H30" s="104">
        <v>6.6899999999999995</v>
      </c>
      <c r="I30" s="69">
        <v>0</v>
      </c>
      <c r="J30" s="69">
        <v>12.760000000000002</v>
      </c>
      <c r="K30" s="69">
        <v>14.58</v>
      </c>
      <c r="L30" s="11"/>
      <c r="M30" s="7"/>
    </row>
    <row r="31" spans="1:17">
      <c r="A31" s="7"/>
      <c r="B31" s="9" t="s">
        <v>28</v>
      </c>
      <c r="C31" s="69">
        <v>1.35</v>
      </c>
      <c r="D31" s="69">
        <v>4.03</v>
      </c>
      <c r="E31" s="69">
        <v>5.37</v>
      </c>
      <c r="F31" s="104">
        <v>3.58</v>
      </c>
      <c r="G31" s="104">
        <v>4.6399999999999997</v>
      </c>
      <c r="H31" s="104">
        <v>8.5200000000000014</v>
      </c>
      <c r="I31" s="69">
        <v>0</v>
      </c>
      <c r="J31" s="69">
        <v>8.59</v>
      </c>
      <c r="K31" s="69">
        <v>17</v>
      </c>
      <c r="L31" s="11"/>
      <c r="M31" s="7"/>
    </row>
    <row r="32" spans="1:17">
      <c r="A32" s="7"/>
      <c r="B32" s="9" t="s">
        <v>32</v>
      </c>
      <c r="C32" s="69">
        <v>3.1400000000000006</v>
      </c>
      <c r="D32" s="69">
        <v>6.3100000000000005</v>
      </c>
      <c r="E32" s="69">
        <v>3.9000000000000004</v>
      </c>
      <c r="F32" s="104">
        <v>5.9399999999999995</v>
      </c>
      <c r="G32" s="104">
        <v>8.19</v>
      </c>
      <c r="H32" s="104">
        <v>-13.030000000000001</v>
      </c>
      <c r="I32" s="69">
        <v>0</v>
      </c>
      <c r="J32" s="69">
        <v>6.9300000000000006</v>
      </c>
      <c r="K32" s="69">
        <v>9.7100000000000009</v>
      </c>
      <c r="L32" s="11"/>
      <c r="M32" s="7"/>
    </row>
    <row r="33" spans="1:14">
      <c r="A33" s="7"/>
      <c r="B33" s="9" t="s">
        <v>29</v>
      </c>
      <c r="C33" s="69">
        <v>6.12</v>
      </c>
      <c r="D33" s="69">
        <v>4.6900000000000004</v>
      </c>
      <c r="E33" s="69">
        <v>4.1399999999999997</v>
      </c>
      <c r="F33" s="104">
        <v>9.5100000000000016</v>
      </c>
      <c r="G33" s="104">
        <v>6.12</v>
      </c>
      <c r="H33" s="104">
        <v>5.99</v>
      </c>
      <c r="I33" s="69">
        <v>0</v>
      </c>
      <c r="J33" s="69">
        <v>4.42</v>
      </c>
      <c r="K33" s="69">
        <v>16.920000000000002</v>
      </c>
      <c r="L33" s="11"/>
      <c r="M33" s="7"/>
    </row>
    <row r="34" spans="1:14">
      <c r="A34" s="7"/>
      <c r="B34" s="9" t="s">
        <v>31</v>
      </c>
      <c r="C34" s="69">
        <v>6.6700000000000008</v>
      </c>
      <c r="D34" s="69">
        <v>8.26</v>
      </c>
      <c r="E34" s="69">
        <v>4.17</v>
      </c>
      <c r="F34" s="104">
        <v>9.73</v>
      </c>
      <c r="G34" s="104">
        <v>12.71</v>
      </c>
      <c r="H34" s="104">
        <v>8.42</v>
      </c>
      <c r="I34" s="69">
        <v>0</v>
      </c>
      <c r="J34" s="69">
        <v>20.97</v>
      </c>
      <c r="K34" s="69">
        <v>19.28</v>
      </c>
      <c r="L34" s="11"/>
      <c r="M34" s="7"/>
    </row>
    <row r="35" spans="1:14">
      <c r="A35" s="7"/>
      <c r="B35" s="9" t="s">
        <v>25</v>
      </c>
      <c r="C35" s="69">
        <v>6.34</v>
      </c>
      <c r="D35" s="69">
        <v>4.91</v>
      </c>
      <c r="E35" s="69">
        <v>4.1100000000000003</v>
      </c>
      <c r="F35" s="104">
        <v>9.2899999999999991</v>
      </c>
      <c r="G35" s="104">
        <v>6.3599999999999994</v>
      </c>
      <c r="H35" s="104">
        <v>7.2099999999999991</v>
      </c>
      <c r="I35" s="69">
        <v>0</v>
      </c>
      <c r="J35" s="69">
        <v>8.5500000000000007</v>
      </c>
      <c r="K35" s="69">
        <v>15.06</v>
      </c>
      <c r="L35" s="11"/>
      <c r="M35" s="7"/>
    </row>
    <row r="36" spans="1:14">
      <c r="A36" s="7"/>
      <c r="B36" s="9" t="s">
        <v>26</v>
      </c>
      <c r="C36" s="69">
        <v>11.229999999999999</v>
      </c>
      <c r="D36" s="69">
        <v>8.879999999999999</v>
      </c>
      <c r="E36" s="69">
        <v>7.5100000000000007</v>
      </c>
      <c r="F36" s="104">
        <v>13.95</v>
      </c>
      <c r="G36" s="104">
        <v>10.600000000000001</v>
      </c>
      <c r="H36" s="104">
        <v>12.409999999999998</v>
      </c>
      <c r="I36" s="69">
        <v>0</v>
      </c>
      <c r="J36" s="69">
        <v>8.1900000000000013</v>
      </c>
      <c r="K36" s="69">
        <v>16.28</v>
      </c>
      <c r="L36" s="11"/>
      <c r="M36" s="7"/>
    </row>
    <row r="37" spans="1:14">
      <c r="A37" s="7"/>
      <c r="B37" s="9" t="s">
        <v>21</v>
      </c>
      <c r="C37" s="69">
        <v>5.4200000000000008</v>
      </c>
      <c r="D37" s="69">
        <v>8.9700000000000006</v>
      </c>
      <c r="E37" s="69">
        <v>3.6000000000000005</v>
      </c>
      <c r="F37" s="104">
        <v>9.0400000000000009</v>
      </c>
      <c r="G37" s="104">
        <v>12.81</v>
      </c>
      <c r="H37" s="104">
        <v>7.71</v>
      </c>
      <c r="I37" s="69">
        <v>0</v>
      </c>
      <c r="J37" s="69">
        <v>21.759999999999998</v>
      </c>
      <c r="K37" s="69">
        <v>20.260000000000002</v>
      </c>
      <c r="L37" s="11"/>
      <c r="M37" s="7"/>
    </row>
    <row r="38" spans="1:14">
      <c r="A38" s="7"/>
      <c r="B38" s="9" t="s">
        <v>17</v>
      </c>
      <c r="C38" s="69">
        <v>9.0300000000000011</v>
      </c>
      <c r="D38" s="69">
        <v>9.4499999999999993</v>
      </c>
      <c r="E38" s="69">
        <v>7.3500000000000005</v>
      </c>
      <c r="F38" s="104">
        <v>13.07</v>
      </c>
      <c r="G38" s="104">
        <v>12.590000000000002</v>
      </c>
      <c r="H38" s="104">
        <v>10.309999999999999</v>
      </c>
      <c r="I38" s="69">
        <v>32.4</v>
      </c>
      <c r="J38" s="69">
        <v>20.009999999999998</v>
      </c>
      <c r="K38" s="69">
        <v>15.600000000000001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22"/>
      <c r="D50" s="22"/>
      <c r="E50" s="22"/>
      <c r="F50" s="22"/>
      <c r="G50" s="22"/>
      <c r="H50" s="22"/>
      <c r="I50" s="22"/>
      <c r="J50" s="22"/>
      <c r="K50" s="63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10:E10"/>
    <mergeCell ref="F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45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8"/>
      <c r="E9" s="13"/>
      <c r="F9" s="13"/>
      <c r="G9" s="78"/>
      <c r="H9" s="13"/>
      <c r="I9" s="13"/>
      <c r="J9" s="78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8"/>
      <c r="E12" s="13"/>
      <c r="F12" s="13"/>
      <c r="G12" s="78"/>
      <c r="H12" s="13"/>
      <c r="I12" s="13"/>
      <c r="J12" s="78"/>
      <c r="K12" s="13"/>
      <c r="L12" s="11"/>
      <c r="M12" s="7"/>
    </row>
    <row r="13" spans="1:15">
      <c r="A13" s="7"/>
      <c r="B13" s="19" t="s">
        <v>5</v>
      </c>
      <c r="C13" s="77">
        <v>0.61</v>
      </c>
      <c r="D13" s="77">
        <v>1.08</v>
      </c>
      <c r="E13" s="77">
        <v>0.66</v>
      </c>
      <c r="F13" s="103">
        <v>1.75</v>
      </c>
      <c r="G13" s="103">
        <v>1.99</v>
      </c>
      <c r="H13" s="103">
        <v>2.29</v>
      </c>
      <c r="I13" s="77">
        <v>9.5</v>
      </c>
      <c r="J13" s="77">
        <v>-7.0000000000000007E-2</v>
      </c>
      <c r="K13" s="77">
        <v>4.3899999999999997</v>
      </c>
      <c r="L13" s="11"/>
      <c r="M13" s="7"/>
    </row>
    <row r="14" spans="1:15">
      <c r="A14" s="7"/>
      <c r="B14" s="9" t="s">
        <v>6</v>
      </c>
      <c r="C14" s="69">
        <f>C13-AVERAGE(C15:C38)</f>
        <v>0.13625000000000004</v>
      </c>
      <c r="D14" s="69">
        <f t="shared" ref="D14:K14" si="0">D13-AVERAGE(D15:D38)</f>
        <v>5.9583333333333544E-2</v>
      </c>
      <c r="E14" s="69">
        <f t="shared" si="0"/>
        <v>9.9999999999999978E-2</v>
      </c>
      <c r="F14" s="104">
        <f t="shared" si="0"/>
        <v>-3.8333333333333108E-2</v>
      </c>
      <c r="G14" s="104">
        <f t="shared" si="0"/>
        <v>5.9166666666666812E-2</v>
      </c>
      <c r="H14" s="104">
        <f t="shared" si="0"/>
        <v>0.20666666666666611</v>
      </c>
      <c r="I14" s="69">
        <f t="shared" si="0"/>
        <v>4.1854166666666659</v>
      </c>
      <c r="J14" s="69">
        <f t="shared" si="0"/>
        <v>-0.11458333333333334</v>
      </c>
      <c r="K14" s="69">
        <f t="shared" si="0"/>
        <v>0.28791666666666682</v>
      </c>
      <c r="L14" s="11"/>
      <c r="M14" s="7"/>
    </row>
    <row r="15" spans="1:15">
      <c r="A15" s="7"/>
      <c r="B15" s="9" t="s">
        <v>23</v>
      </c>
      <c r="C15" s="70">
        <v>0.03</v>
      </c>
      <c r="D15" s="70">
        <v>0.68</v>
      </c>
      <c r="E15" s="70">
        <v>0.23</v>
      </c>
      <c r="F15" s="104">
        <v>1.76</v>
      </c>
      <c r="G15" s="104">
        <v>1.79</v>
      </c>
      <c r="H15" s="104">
        <v>1.89</v>
      </c>
      <c r="I15" s="70">
        <v>0</v>
      </c>
      <c r="J15" s="70">
        <v>-2.44</v>
      </c>
      <c r="K15" s="70">
        <v>3.95</v>
      </c>
      <c r="L15" s="11"/>
      <c r="M15" s="7"/>
      <c r="N15" s="17" t="s">
        <v>7</v>
      </c>
      <c r="O15" s="66">
        <f>+K17</f>
        <v>4.3099999999999996</v>
      </c>
    </row>
    <row r="16" spans="1:15">
      <c r="A16" s="7"/>
      <c r="B16" s="9" t="s">
        <v>11</v>
      </c>
      <c r="C16" s="71">
        <v>0.64</v>
      </c>
      <c r="D16" s="71">
        <v>0.69</v>
      </c>
      <c r="E16" s="71">
        <v>0.41</v>
      </c>
      <c r="F16" s="105">
        <v>1.84</v>
      </c>
      <c r="G16" s="105">
        <v>1.02</v>
      </c>
      <c r="H16" s="105">
        <v>2.12</v>
      </c>
      <c r="I16" s="71">
        <v>10.119999999999999</v>
      </c>
      <c r="J16" s="71">
        <v>-0.48</v>
      </c>
      <c r="K16" s="69">
        <v>5.46</v>
      </c>
      <c r="L16" s="11"/>
      <c r="M16" s="7"/>
      <c r="N16" s="17" t="s">
        <v>5</v>
      </c>
      <c r="O16" s="18">
        <f>100-(O15)</f>
        <v>95.69</v>
      </c>
    </row>
    <row r="17" spans="1:17">
      <c r="A17" s="7"/>
      <c r="B17" s="19" t="s">
        <v>30</v>
      </c>
      <c r="C17" s="72">
        <v>0.87</v>
      </c>
      <c r="D17" s="72">
        <v>1.1100000000000001</v>
      </c>
      <c r="E17" s="72">
        <v>0.78</v>
      </c>
      <c r="F17" s="72">
        <v>1.79</v>
      </c>
      <c r="G17" s="72">
        <v>2.0299999999999998</v>
      </c>
      <c r="H17" s="72">
        <v>2.2599999999999998</v>
      </c>
      <c r="I17" s="72">
        <v>9.92</v>
      </c>
      <c r="J17" s="72">
        <v>0.05</v>
      </c>
      <c r="K17" s="72">
        <v>4.3099999999999996</v>
      </c>
      <c r="L17" s="11"/>
      <c r="M17" s="7"/>
    </row>
    <row r="18" spans="1:17">
      <c r="A18" s="7"/>
      <c r="B18" s="9" t="s">
        <v>12</v>
      </c>
      <c r="C18" s="69">
        <v>0.62</v>
      </c>
      <c r="D18" s="69">
        <v>1.43</v>
      </c>
      <c r="E18" s="69">
        <v>1.34</v>
      </c>
      <c r="F18" s="104">
        <v>2.2400000000000002</v>
      </c>
      <c r="G18" s="104">
        <v>2.2799999999999998</v>
      </c>
      <c r="H18" s="104">
        <v>2.93</v>
      </c>
      <c r="I18" s="69">
        <v>9.24</v>
      </c>
      <c r="J18" s="69">
        <v>2.67</v>
      </c>
      <c r="K18" s="69">
        <v>5.1100000000000003</v>
      </c>
      <c r="L18" s="11"/>
      <c r="M18" s="7"/>
    </row>
    <row r="19" spans="1:17">
      <c r="A19" s="7"/>
      <c r="B19" s="9" t="s">
        <v>10</v>
      </c>
      <c r="C19" s="70">
        <v>0.47</v>
      </c>
      <c r="D19" s="70">
        <v>1.07</v>
      </c>
      <c r="E19" s="70">
        <v>1.03</v>
      </c>
      <c r="F19" s="104">
        <v>1.79</v>
      </c>
      <c r="G19" s="104">
        <v>2.4</v>
      </c>
      <c r="H19" s="104">
        <v>3.38</v>
      </c>
      <c r="I19" s="70">
        <v>8.82</v>
      </c>
      <c r="J19" s="70">
        <v>-1.31</v>
      </c>
      <c r="K19" s="70">
        <v>5.2</v>
      </c>
      <c r="L19" s="11"/>
      <c r="M19" s="7"/>
      <c r="O19" s="17" t="s">
        <v>103</v>
      </c>
      <c r="P19" s="17" t="s">
        <v>104</v>
      </c>
      <c r="Q19" s="17" t="s">
        <v>105</v>
      </c>
    </row>
    <row r="20" spans="1:17">
      <c r="A20" s="7"/>
      <c r="B20" s="9" t="s">
        <v>13</v>
      </c>
      <c r="C20" s="69">
        <v>0.28000000000000003</v>
      </c>
      <c r="D20" s="69">
        <v>0.1</v>
      </c>
      <c r="E20" s="69">
        <v>0.15</v>
      </c>
      <c r="F20" s="104">
        <v>1.46</v>
      </c>
      <c r="G20" s="104">
        <v>0.55000000000000004</v>
      </c>
      <c r="H20" s="104">
        <v>1.96</v>
      </c>
      <c r="I20" s="69">
        <v>11.21</v>
      </c>
      <c r="J20" s="69">
        <v>-0.67</v>
      </c>
      <c r="K20" s="69">
        <v>5.52</v>
      </c>
      <c r="L20" s="11"/>
      <c r="M20" s="7"/>
      <c r="N20" s="17">
        <v>2009</v>
      </c>
      <c r="O20" s="80">
        <f>+C17</f>
        <v>0.87</v>
      </c>
      <c r="P20" s="80">
        <f>+F17</f>
        <v>1.79</v>
      </c>
      <c r="Q20" s="80">
        <f>+I17</f>
        <v>9.92</v>
      </c>
    </row>
    <row r="21" spans="1:17">
      <c r="A21" s="7"/>
      <c r="B21" s="9" t="s">
        <v>14</v>
      </c>
      <c r="C21" s="69">
        <v>1.01</v>
      </c>
      <c r="D21" s="69">
        <v>0.92</v>
      </c>
      <c r="E21" s="69">
        <v>1.1000000000000001</v>
      </c>
      <c r="F21" s="104">
        <v>2.91</v>
      </c>
      <c r="G21" s="104">
        <v>1.27</v>
      </c>
      <c r="H21" s="104">
        <v>1.98</v>
      </c>
      <c r="I21" s="69">
        <v>12.32</v>
      </c>
      <c r="J21" s="69">
        <v>1.42</v>
      </c>
      <c r="K21" s="69">
        <v>3.1</v>
      </c>
      <c r="L21" s="11"/>
      <c r="M21" s="7"/>
      <c r="N21" s="17">
        <v>2010</v>
      </c>
      <c r="O21" s="80">
        <f>+D17</f>
        <v>1.1100000000000001</v>
      </c>
      <c r="P21" s="80">
        <f>+G17</f>
        <v>2.0299999999999998</v>
      </c>
      <c r="Q21" s="80">
        <f>+J17</f>
        <v>0.05</v>
      </c>
    </row>
    <row r="22" spans="1:17">
      <c r="A22" s="7"/>
      <c r="B22" s="9" t="s">
        <v>27</v>
      </c>
      <c r="C22" s="69">
        <v>-0.12</v>
      </c>
      <c r="D22" s="69">
        <v>1.1299999999999999</v>
      </c>
      <c r="E22" s="69">
        <v>1.05</v>
      </c>
      <c r="F22" s="104">
        <v>1.57</v>
      </c>
      <c r="G22" s="104">
        <v>1.65</v>
      </c>
      <c r="H22" s="104">
        <v>2.57</v>
      </c>
      <c r="I22" s="69">
        <v>0</v>
      </c>
      <c r="J22" s="69">
        <v>-0.48</v>
      </c>
      <c r="K22" s="69">
        <v>4.68</v>
      </c>
      <c r="L22" s="11"/>
      <c r="M22" s="7"/>
      <c r="N22" s="17">
        <v>2011</v>
      </c>
      <c r="O22" s="80">
        <f>+E17</f>
        <v>0.78</v>
      </c>
      <c r="P22" s="80">
        <f>+H17</f>
        <v>2.2599999999999998</v>
      </c>
      <c r="Q22" s="80">
        <f>+K17</f>
        <v>4.3099999999999996</v>
      </c>
    </row>
    <row r="23" spans="1:17">
      <c r="A23" s="7"/>
      <c r="B23" s="9" t="s">
        <v>16</v>
      </c>
      <c r="C23" s="69">
        <v>0.55000000000000004</v>
      </c>
      <c r="D23" s="69">
        <v>1.2</v>
      </c>
      <c r="E23" s="69">
        <v>0.61</v>
      </c>
      <c r="F23" s="104">
        <v>1.72</v>
      </c>
      <c r="G23" s="104">
        <v>2.4900000000000002</v>
      </c>
      <c r="H23" s="104">
        <v>2.5</v>
      </c>
      <c r="I23" s="69">
        <v>0</v>
      </c>
      <c r="J23" s="69">
        <v>0.13</v>
      </c>
      <c r="K23" s="69">
        <v>4.3099999999999996</v>
      </c>
      <c r="L23" s="11"/>
      <c r="M23" s="7"/>
    </row>
    <row r="24" spans="1:17">
      <c r="A24" s="7"/>
      <c r="B24" s="9" t="s">
        <v>18</v>
      </c>
      <c r="C24" s="69">
        <v>0.03</v>
      </c>
      <c r="D24" s="69">
        <v>0.61</v>
      </c>
      <c r="E24" s="69">
        <v>0.69</v>
      </c>
      <c r="F24" s="104">
        <v>1.02</v>
      </c>
      <c r="G24" s="104">
        <v>1.31</v>
      </c>
      <c r="H24" s="104">
        <v>2.5099999999999998</v>
      </c>
      <c r="I24" s="69">
        <v>8.77</v>
      </c>
      <c r="J24" s="69">
        <v>-2.35</v>
      </c>
      <c r="K24" s="69">
        <v>4.1900000000000004</v>
      </c>
      <c r="L24" s="11"/>
      <c r="M24" s="7"/>
    </row>
    <row r="25" spans="1:17">
      <c r="A25" s="7"/>
      <c r="B25" s="9" t="s">
        <v>8</v>
      </c>
      <c r="C25" s="69">
        <v>0.21</v>
      </c>
      <c r="D25" s="69">
        <v>1.31</v>
      </c>
      <c r="E25" s="69">
        <v>0.02</v>
      </c>
      <c r="F25" s="104">
        <v>1.39</v>
      </c>
      <c r="G25" s="104">
        <v>2.2400000000000002</v>
      </c>
      <c r="H25" s="104">
        <v>1.73</v>
      </c>
      <c r="I25" s="69">
        <v>7.45</v>
      </c>
      <c r="J25" s="69">
        <v>-0.32</v>
      </c>
      <c r="K25" s="69">
        <v>4.1900000000000004</v>
      </c>
      <c r="L25" s="11"/>
      <c r="M25" s="7"/>
    </row>
    <row r="26" spans="1:17">
      <c r="A26" s="7"/>
      <c r="B26" s="9" t="s">
        <v>20</v>
      </c>
      <c r="C26" s="69">
        <v>0.47</v>
      </c>
      <c r="D26" s="69">
        <v>1.1399999999999999</v>
      </c>
      <c r="E26" s="69">
        <v>0.18</v>
      </c>
      <c r="F26" s="104">
        <v>1.39</v>
      </c>
      <c r="G26" s="104">
        <v>2.13</v>
      </c>
      <c r="H26" s="104">
        <v>1.84</v>
      </c>
      <c r="I26" s="69">
        <v>8.01</v>
      </c>
      <c r="J26" s="69">
        <v>-0.41</v>
      </c>
      <c r="K26" s="69">
        <v>3.93</v>
      </c>
      <c r="L26" s="11"/>
      <c r="M26" s="7"/>
    </row>
    <row r="27" spans="1:17">
      <c r="A27" s="7"/>
      <c r="B27" s="9" t="s">
        <v>22</v>
      </c>
      <c r="C27" s="69">
        <v>0.09</v>
      </c>
      <c r="D27" s="69">
        <v>1.66</v>
      </c>
      <c r="E27" s="69">
        <v>0.97</v>
      </c>
      <c r="F27" s="104">
        <v>1.57</v>
      </c>
      <c r="G27" s="104">
        <v>3.09</v>
      </c>
      <c r="H27" s="104">
        <v>2.5</v>
      </c>
      <c r="I27" s="69">
        <v>12.33</v>
      </c>
      <c r="J27" s="69">
        <v>1.27</v>
      </c>
      <c r="K27" s="69">
        <v>4.0999999999999996</v>
      </c>
      <c r="L27" s="11"/>
      <c r="M27" s="7"/>
    </row>
    <row r="28" spans="1:17">
      <c r="A28" s="7"/>
      <c r="B28" s="9" t="s">
        <v>19</v>
      </c>
      <c r="C28" s="69">
        <v>0.65</v>
      </c>
      <c r="D28" s="69">
        <v>0.76</v>
      </c>
      <c r="E28" s="69">
        <v>0.84</v>
      </c>
      <c r="F28" s="104">
        <v>1.08</v>
      </c>
      <c r="G28" s="104">
        <v>1.69</v>
      </c>
      <c r="H28" s="104">
        <v>1.77</v>
      </c>
      <c r="I28" s="69">
        <v>10.78</v>
      </c>
      <c r="J28" s="69">
        <v>-0.34</v>
      </c>
      <c r="K28" s="69">
        <v>2.33</v>
      </c>
      <c r="L28" s="11"/>
      <c r="M28" s="7"/>
    </row>
    <row r="29" spans="1:17">
      <c r="A29" s="7"/>
      <c r="B29" s="9" t="s">
        <v>15</v>
      </c>
      <c r="C29" s="69">
        <v>0.03</v>
      </c>
      <c r="D29" s="69">
        <v>0.94</v>
      </c>
      <c r="E29" s="69">
        <v>0.56000000000000005</v>
      </c>
      <c r="F29" s="104">
        <v>1.47</v>
      </c>
      <c r="G29" s="104">
        <v>1.72</v>
      </c>
      <c r="H29" s="104">
        <v>1.92</v>
      </c>
      <c r="I29" s="69">
        <v>10.11</v>
      </c>
      <c r="J29" s="69">
        <v>-2.3199999999999998</v>
      </c>
      <c r="K29" s="69">
        <v>2.94</v>
      </c>
      <c r="L29" s="11"/>
      <c r="M29" s="7"/>
    </row>
    <row r="30" spans="1:17">
      <c r="A30" s="7"/>
      <c r="B30" s="9" t="s">
        <v>24</v>
      </c>
      <c r="C30" s="69">
        <v>0.66</v>
      </c>
      <c r="D30" s="69">
        <v>1.4</v>
      </c>
      <c r="E30" s="69">
        <v>1.58</v>
      </c>
      <c r="F30" s="104">
        <v>1.45</v>
      </c>
      <c r="G30" s="104">
        <v>2.27</v>
      </c>
      <c r="H30" s="104">
        <v>2.96</v>
      </c>
      <c r="I30" s="69">
        <v>0</v>
      </c>
      <c r="J30" s="69">
        <v>0.25</v>
      </c>
      <c r="K30" s="69">
        <v>3.65</v>
      </c>
      <c r="L30" s="11"/>
      <c r="M30" s="7"/>
    </row>
    <row r="31" spans="1:17">
      <c r="A31" s="7"/>
      <c r="B31" s="9" t="s">
        <v>28</v>
      </c>
      <c r="C31" s="69">
        <v>0.78</v>
      </c>
      <c r="D31" s="69">
        <v>0.59</v>
      </c>
      <c r="E31" s="69">
        <v>0.62</v>
      </c>
      <c r="F31" s="104">
        <v>1.91</v>
      </c>
      <c r="G31" s="104">
        <v>1.02</v>
      </c>
      <c r="H31" s="104">
        <v>1.39</v>
      </c>
      <c r="I31" s="69">
        <v>0</v>
      </c>
      <c r="J31" s="69">
        <v>-1.69</v>
      </c>
      <c r="K31" s="69">
        <v>5.33</v>
      </c>
      <c r="L31" s="11"/>
      <c r="M31" s="7"/>
    </row>
    <row r="32" spans="1:17">
      <c r="A32" s="7"/>
      <c r="B32" s="9" t="s">
        <v>32</v>
      </c>
      <c r="C32" s="69">
        <v>0.49</v>
      </c>
      <c r="D32" s="69">
        <v>1.02</v>
      </c>
      <c r="E32" s="69">
        <v>-0.42</v>
      </c>
      <c r="F32" s="104">
        <v>2.2200000000000002</v>
      </c>
      <c r="G32" s="104">
        <v>2.13</v>
      </c>
      <c r="H32" s="104">
        <v>0.95</v>
      </c>
      <c r="I32" s="69">
        <v>0</v>
      </c>
      <c r="J32" s="69">
        <v>-0.13</v>
      </c>
      <c r="K32" s="69">
        <v>2.4500000000000002</v>
      </c>
      <c r="L32" s="11"/>
      <c r="M32" s="7"/>
    </row>
    <row r="33" spans="1:14">
      <c r="A33" s="7"/>
      <c r="B33" s="9" t="s">
        <v>29</v>
      </c>
      <c r="C33" s="69">
        <v>0.62</v>
      </c>
      <c r="D33" s="69">
        <v>0.7</v>
      </c>
      <c r="E33" s="69">
        <v>0.37</v>
      </c>
      <c r="F33" s="104">
        <v>2.72</v>
      </c>
      <c r="G33" s="104">
        <v>0.97</v>
      </c>
      <c r="H33" s="104">
        <v>1.2</v>
      </c>
      <c r="I33" s="69">
        <v>0</v>
      </c>
      <c r="J33" s="69">
        <v>0.39</v>
      </c>
      <c r="K33" s="69">
        <v>4.32</v>
      </c>
      <c r="L33" s="11"/>
      <c r="M33" s="7"/>
    </row>
    <row r="34" spans="1:14">
      <c r="A34" s="7"/>
      <c r="B34" s="9" t="s">
        <v>31</v>
      </c>
      <c r="C34" s="69">
        <v>0.28000000000000003</v>
      </c>
      <c r="D34" s="69">
        <v>0.59</v>
      </c>
      <c r="E34" s="69">
        <v>0.48</v>
      </c>
      <c r="F34" s="104">
        <v>1.47</v>
      </c>
      <c r="G34" s="104">
        <v>1.23</v>
      </c>
      <c r="H34" s="104">
        <v>2.06</v>
      </c>
      <c r="I34" s="69">
        <v>0</v>
      </c>
      <c r="J34" s="69">
        <v>0.47</v>
      </c>
      <c r="K34" s="69">
        <v>5.17</v>
      </c>
      <c r="L34" s="11"/>
      <c r="M34" s="7"/>
    </row>
    <row r="35" spans="1:14">
      <c r="A35" s="7"/>
      <c r="B35" s="9" t="s">
        <v>25</v>
      </c>
      <c r="C35" s="69">
        <v>0.85</v>
      </c>
      <c r="D35" s="69">
        <v>1.24</v>
      </c>
      <c r="E35" s="69">
        <v>0.05</v>
      </c>
      <c r="F35" s="104">
        <v>2.48</v>
      </c>
      <c r="G35" s="104">
        <v>2.5299999999999998</v>
      </c>
      <c r="H35" s="104">
        <v>1.81</v>
      </c>
      <c r="I35" s="69">
        <v>0</v>
      </c>
      <c r="J35" s="69">
        <v>1.93</v>
      </c>
      <c r="K35" s="69">
        <v>3.82</v>
      </c>
      <c r="L35" s="11"/>
      <c r="M35" s="7"/>
    </row>
    <row r="36" spans="1:14">
      <c r="A36" s="7"/>
      <c r="B36" s="9" t="s">
        <v>26</v>
      </c>
      <c r="C36" s="69">
        <v>1.17</v>
      </c>
      <c r="D36" s="69">
        <v>2.04</v>
      </c>
      <c r="E36" s="69">
        <v>0.32</v>
      </c>
      <c r="F36" s="104">
        <v>2.04</v>
      </c>
      <c r="G36" s="104">
        <v>3.36</v>
      </c>
      <c r="H36" s="104">
        <v>1.27</v>
      </c>
      <c r="I36" s="69">
        <v>0</v>
      </c>
      <c r="J36" s="69">
        <v>2.91</v>
      </c>
      <c r="K36" s="69">
        <v>0.96</v>
      </c>
      <c r="L36" s="11"/>
      <c r="M36" s="7"/>
    </row>
    <row r="37" spans="1:14">
      <c r="A37" s="7"/>
      <c r="B37" s="9" t="s">
        <v>21</v>
      </c>
      <c r="C37" s="69">
        <v>0.53</v>
      </c>
      <c r="D37" s="69">
        <v>0.91</v>
      </c>
      <c r="E37" s="69">
        <v>-0.32</v>
      </c>
      <c r="F37" s="104">
        <v>2.14</v>
      </c>
      <c r="G37" s="104">
        <v>2.11</v>
      </c>
      <c r="H37" s="104">
        <v>1.61</v>
      </c>
      <c r="I37" s="69">
        <v>0</v>
      </c>
      <c r="J37" s="69">
        <v>0.93</v>
      </c>
      <c r="K37" s="69">
        <v>5.79</v>
      </c>
      <c r="L37" s="11"/>
      <c r="M37" s="7"/>
    </row>
    <row r="38" spans="1:14">
      <c r="A38" s="7"/>
      <c r="B38" s="9" t="s">
        <v>17</v>
      </c>
      <c r="C38" s="69">
        <v>0.16</v>
      </c>
      <c r="D38" s="69">
        <v>1.25</v>
      </c>
      <c r="E38" s="69">
        <v>0.8</v>
      </c>
      <c r="F38" s="104">
        <v>1.49</v>
      </c>
      <c r="G38" s="104">
        <v>3.06</v>
      </c>
      <c r="H38" s="104">
        <v>2.89</v>
      </c>
      <c r="I38" s="69">
        <v>8.4700000000000006</v>
      </c>
      <c r="J38" s="69">
        <v>1.59</v>
      </c>
      <c r="K38" s="69">
        <v>3.64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6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6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6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6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6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6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P6" s="100"/>
    </row>
    <row r="7" spans="1:16">
      <c r="A7" s="7"/>
      <c r="B7" s="8"/>
      <c r="C7" s="123" t="s">
        <v>44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6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6">
      <c r="A9" s="7"/>
      <c r="B9" s="8"/>
      <c r="C9" s="13"/>
      <c r="D9" s="78"/>
      <c r="E9" s="13"/>
      <c r="F9" s="13"/>
      <c r="G9" s="78"/>
      <c r="H9" s="13"/>
      <c r="I9" s="13"/>
      <c r="J9" s="78"/>
      <c r="K9" s="8"/>
      <c r="L9" s="11"/>
      <c r="M9" s="7"/>
    </row>
    <row r="10" spans="1:16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6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6" ht="12" customHeight="1">
      <c r="A12" s="7"/>
      <c r="B12" s="9"/>
      <c r="C12" s="13"/>
      <c r="D12" s="78"/>
      <c r="E12" s="13"/>
      <c r="F12" s="13"/>
      <c r="G12" s="78"/>
      <c r="H12" s="13"/>
      <c r="I12" s="13"/>
      <c r="J12" s="78"/>
      <c r="K12" s="13"/>
      <c r="L12" s="11"/>
      <c r="M12" s="7"/>
    </row>
    <row r="13" spans="1:16">
      <c r="A13" s="7"/>
      <c r="B13" s="19" t="s">
        <v>5</v>
      </c>
      <c r="C13" s="77">
        <v>0.67</v>
      </c>
      <c r="D13" s="77">
        <v>0.53</v>
      </c>
      <c r="E13" s="77">
        <v>0.3</v>
      </c>
      <c r="F13" s="103">
        <v>1.04</v>
      </c>
      <c r="G13" s="103">
        <v>0.93</v>
      </c>
      <c r="H13" s="103">
        <v>0.65</v>
      </c>
      <c r="I13" s="77">
        <v>6.94</v>
      </c>
      <c r="J13" s="77">
        <v>4.1399999999999997</v>
      </c>
      <c r="K13" s="77">
        <v>3.4</v>
      </c>
      <c r="L13" s="11"/>
      <c r="M13" s="7"/>
    </row>
    <row r="14" spans="1:16">
      <c r="A14" s="7"/>
      <c r="B14" s="9" t="s">
        <v>6</v>
      </c>
      <c r="C14" s="62">
        <f>C13-AVERAGE(C15:C38)</f>
        <v>-8.2083333333333286E-2</v>
      </c>
      <c r="D14" s="62">
        <f t="shared" ref="D14:K14" si="0">D13-AVERAGE(D15:D38)</f>
        <v>-0.16749999999999987</v>
      </c>
      <c r="E14" s="62">
        <f t="shared" si="0"/>
        <v>-9.9999999999999922E-2</v>
      </c>
      <c r="F14" s="106">
        <f t="shared" si="0"/>
        <v>8.2083333333333286E-2</v>
      </c>
      <c r="G14" s="106">
        <f t="shared" si="0"/>
        <v>-0.2737499999999996</v>
      </c>
      <c r="H14" s="106">
        <f t="shared" si="0"/>
        <v>-6.4583333333333437E-2</v>
      </c>
      <c r="I14" s="62">
        <f t="shared" si="0"/>
        <v>3.0420833333333333</v>
      </c>
      <c r="J14" s="62">
        <f t="shared" si="0"/>
        <v>-0.29833333333333378</v>
      </c>
      <c r="K14" s="62">
        <f t="shared" si="0"/>
        <v>0.77791666666666615</v>
      </c>
      <c r="L14" s="11"/>
      <c r="M14" s="7"/>
    </row>
    <row r="15" spans="1:16">
      <c r="A15" s="7"/>
      <c r="B15" s="81" t="s">
        <v>23</v>
      </c>
      <c r="C15" s="70">
        <v>0.72</v>
      </c>
      <c r="D15" s="70">
        <v>0.47</v>
      </c>
      <c r="E15" s="70">
        <v>0.47</v>
      </c>
      <c r="F15" s="104">
        <v>0.66</v>
      </c>
      <c r="G15" s="104">
        <v>1.21</v>
      </c>
      <c r="H15" s="104">
        <v>0.96</v>
      </c>
      <c r="I15" s="70">
        <v>0</v>
      </c>
      <c r="J15" s="70">
        <v>5.1100000000000003</v>
      </c>
      <c r="K15" s="70">
        <v>3.2</v>
      </c>
      <c r="L15" s="11"/>
      <c r="M15" s="7"/>
      <c r="N15" s="17" t="s">
        <v>7</v>
      </c>
      <c r="O15" s="66">
        <f>+K17</f>
        <v>4</v>
      </c>
    </row>
    <row r="16" spans="1:16">
      <c r="A16" s="7"/>
      <c r="B16" s="81" t="s">
        <v>11</v>
      </c>
      <c r="C16" s="71">
        <v>0.34</v>
      </c>
      <c r="D16" s="71">
        <v>0.96</v>
      </c>
      <c r="E16" s="71">
        <v>0.43</v>
      </c>
      <c r="F16" s="105">
        <v>0.71</v>
      </c>
      <c r="G16" s="105">
        <v>2.11</v>
      </c>
      <c r="H16" s="105">
        <v>1.04</v>
      </c>
      <c r="I16" s="71">
        <v>8.0299999999999994</v>
      </c>
      <c r="J16" s="71">
        <v>4.49</v>
      </c>
      <c r="K16" s="69">
        <v>2.68</v>
      </c>
      <c r="L16" s="11"/>
      <c r="M16" s="7"/>
      <c r="N16" s="17" t="s">
        <v>5</v>
      </c>
      <c r="O16" s="18">
        <f>100-O15</f>
        <v>96</v>
      </c>
    </row>
    <row r="17" spans="1:17">
      <c r="A17" s="7"/>
      <c r="B17" s="82" t="s">
        <v>30</v>
      </c>
      <c r="C17" s="72">
        <v>0.68</v>
      </c>
      <c r="D17" s="72">
        <v>0.39</v>
      </c>
      <c r="E17" s="72">
        <v>0.18</v>
      </c>
      <c r="F17" s="72">
        <v>1.1499999999999999</v>
      </c>
      <c r="G17" s="72">
        <v>0.64</v>
      </c>
      <c r="H17" s="72">
        <v>0.59</v>
      </c>
      <c r="I17" s="72">
        <v>6.6</v>
      </c>
      <c r="J17" s="72">
        <v>3.22</v>
      </c>
      <c r="K17" s="72">
        <v>4</v>
      </c>
      <c r="L17" s="11"/>
      <c r="M17" s="7"/>
    </row>
    <row r="18" spans="1:17">
      <c r="A18" s="7"/>
      <c r="B18" s="81" t="s">
        <v>12</v>
      </c>
      <c r="C18" s="69">
        <v>0.97</v>
      </c>
      <c r="D18" s="69">
        <v>0.95</v>
      </c>
      <c r="E18" s="69">
        <v>0.81</v>
      </c>
      <c r="F18" s="104">
        <v>1.29</v>
      </c>
      <c r="G18" s="104">
        <v>1.41</v>
      </c>
      <c r="H18" s="104">
        <v>1.2</v>
      </c>
      <c r="I18" s="69">
        <v>8.2100000000000009</v>
      </c>
      <c r="J18" s="69">
        <v>3.62</v>
      </c>
      <c r="K18" s="69">
        <v>3.52</v>
      </c>
      <c r="L18" s="11"/>
      <c r="M18" s="7"/>
    </row>
    <row r="19" spans="1:17">
      <c r="A19" s="7"/>
      <c r="B19" s="81" t="s">
        <v>10</v>
      </c>
      <c r="C19" s="70">
        <v>0.56999999999999995</v>
      </c>
      <c r="D19" s="70">
        <v>0.56000000000000005</v>
      </c>
      <c r="E19" s="70">
        <v>-7.0000000000000007E-2</v>
      </c>
      <c r="F19" s="104">
        <v>0.97</v>
      </c>
      <c r="G19" s="104">
        <v>0.92</v>
      </c>
      <c r="H19" s="104">
        <v>7.0000000000000007E-2</v>
      </c>
      <c r="I19" s="70">
        <v>7.61</v>
      </c>
      <c r="J19" s="70">
        <v>5.23</v>
      </c>
      <c r="K19" s="70">
        <v>2.65</v>
      </c>
      <c r="L19" s="11"/>
      <c r="M19" s="7"/>
      <c r="O19" s="17" t="s">
        <v>103</v>
      </c>
      <c r="P19" s="17" t="s">
        <v>104</v>
      </c>
      <c r="Q19" s="17" t="s">
        <v>105</v>
      </c>
    </row>
    <row r="20" spans="1:17">
      <c r="A20" s="7"/>
      <c r="B20" s="81" t="s">
        <v>13</v>
      </c>
      <c r="C20" s="69">
        <v>0.45</v>
      </c>
      <c r="D20" s="69">
        <v>1.03</v>
      </c>
      <c r="E20" s="69">
        <v>0.06</v>
      </c>
      <c r="F20" s="104">
        <v>0.69</v>
      </c>
      <c r="G20" s="104">
        <v>1.0900000000000001</v>
      </c>
      <c r="H20" s="104">
        <v>0.61</v>
      </c>
      <c r="I20" s="69">
        <v>6.21</v>
      </c>
      <c r="J20" s="69">
        <v>2.73</v>
      </c>
      <c r="K20" s="69">
        <v>1.88</v>
      </c>
      <c r="L20" s="11"/>
      <c r="M20" s="7"/>
      <c r="N20" s="17">
        <v>2009</v>
      </c>
      <c r="O20" s="80">
        <f>+C17</f>
        <v>0.68</v>
      </c>
      <c r="P20" s="80">
        <f>+F17</f>
        <v>1.1499999999999999</v>
      </c>
      <c r="Q20" s="80">
        <f>+I17</f>
        <v>6.6</v>
      </c>
    </row>
    <row r="21" spans="1:17">
      <c r="A21" s="7"/>
      <c r="B21" s="81" t="s">
        <v>14</v>
      </c>
      <c r="C21" s="69">
        <v>1.1200000000000001</v>
      </c>
      <c r="D21" s="69">
        <v>0.71</v>
      </c>
      <c r="E21" s="69">
        <v>0.83</v>
      </c>
      <c r="F21" s="104">
        <v>1.28</v>
      </c>
      <c r="G21" s="104">
        <v>1.39</v>
      </c>
      <c r="H21" s="104">
        <v>1.31</v>
      </c>
      <c r="I21" s="69">
        <v>8.98</v>
      </c>
      <c r="J21" s="69">
        <v>7.23</v>
      </c>
      <c r="K21" s="69">
        <v>3.67</v>
      </c>
      <c r="L21" s="11"/>
      <c r="M21" s="7"/>
      <c r="N21" s="17">
        <v>2010</v>
      </c>
      <c r="O21" s="80">
        <f>+D17</f>
        <v>0.39</v>
      </c>
      <c r="P21" s="80">
        <f>+G17</f>
        <v>0.64</v>
      </c>
      <c r="Q21" s="80">
        <f>+J17</f>
        <v>3.22</v>
      </c>
    </row>
    <row r="22" spans="1:17">
      <c r="A22" s="7"/>
      <c r="B22" s="81" t="s">
        <v>27</v>
      </c>
      <c r="C22" s="69">
        <v>1.69</v>
      </c>
      <c r="D22" s="69">
        <v>0.34</v>
      </c>
      <c r="E22" s="69">
        <v>0.5</v>
      </c>
      <c r="F22" s="104">
        <v>0.94</v>
      </c>
      <c r="G22" s="104">
        <v>1.46</v>
      </c>
      <c r="H22" s="104">
        <v>0.38</v>
      </c>
      <c r="I22" s="69">
        <v>0</v>
      </c>
      <c r="J22" s="69">
        <v>6.15</v>
      </c>
      <c r="K22" s="69">
        <v>2.74</v>
      </c>
      <c r="L22" s="11"/>
      <c r="M22" s="7"/>
      <c r="N22" s="17">
        <v>2011</v>
      </c>
      <c r="O22" s="80">
        <f>+E17</f>
        <v>0.18</v>
      </c>
      <c r="P22" s="80">
        <f>+H17</f>
        <v>0.59</v>
      </c>
      <c r="Q22" s="80">
        <f>+K17</f>
        <v>4</v>
      </c>
    </row>
    <row r="23" spans="1:17">
      <c r="A23" s="7"/>
      <c r="B23" s="81" t="s">
        <v>16</v>
      </c>
      <c r="C23" s="70">
        <v>1.43</v>
      </c>
      <c r="D23" s="70">
        <v>0.36</v>
      </c>
      <c r="E23" s="70">
        <v>0.25</v>
      </c>
      <c r="F23" s="104">
        <v>1.52</v>
      </c>
      <c r="G23" s="104">
        <v>0.62</v>
      </c>
      <c r="H23" s="104">
        <v>0.36</v>
      </c>
      <c r="I23" s="70">
        <v>0</v>
      </c>
      <c r="J23" s="70">
        <v>4.6100000000000003</v>
      </c>
      <c r="K23" s="70">
        <v>2.04</v>
      </c>
      <c r="L23" s="11"/>
      <c r="M23" s="7"/>
    </row>
    <row r="24" spans="1:17">
      <c r="A24" s="7"/>
      <c r="B24" s="81" t="s">
        <v>18</v>
      </c>
      <c r="C24" s="69">
        <v>0.79</v>
      </c>
      <c r="D24" s="69">
        <v>0.48</v>
      </c>
      <c r="E24" s="69">
        <v>0.83</v>
      </c>
      <c r="F24" s="104">
        <v>1.18</v>
      </c>
      <c r="G24" s="104">
        <v>1.03</v>
      </c>
      <c r="H24" s="104">
        <v>1.26</v>
      </c>
      <c r="I24" s="69">
        <v>5.76</v>
      </c>
      <c r="J24" s="69">
        <v>4.3600000000000003</v>
      </c>
      <c r="K24" s="69">
        <v>3.54</v>
      </c>
      <c r="L24" s="11"/>
      <c r="M24" s="7"/>
    </row>
    <row r="25" spans="1:17">
      <c r="A25" s="7"/>
      <c r="B25" s="81" t="s">
        <v>8</v>
      </c>
      <c r="C25" s="69">
        <v>0.51</v>
      </c>
      <c r="D25" s="69">
        <v>0.33</v>
      </c>
      <c r="E25" s="69">
        <v>0.42</v>
      </c>
      <c r="F25" s="104">
        <v>0.93</v>
      </c>
      <c r="G25" s="104">
        <v>0.77</v>
      </c>
      <c r="H25" s="104">
        <v>0.7</v>
      </c>
      <c r="I25" s="69">
        <v>6.53</v>
      </c>
      <c r="J25" s="69">
        <v>5.0999999999999996</v>
      </c>
      <c r="K25" s="69">
        <v>3.75</v>
      </c>
      <c r="L25" s="11"/>
      <c r="M25" s="7"/>
    </row>
    <row r="26" spans="1:17">
      <c r="A26" s="7"/>
      <c r="B26" s="81" t="s">
        <v>20</v>
      </c>
      <c r="C26" s="69">
        <v>0.92</v>
      </c>
      <c r="D26" s="69">
        <v>0.76</v>
      </c>
      <c r="E26" s="69">
        <v>0.31</v>
      </c>
      <c r="F26" s="104">
        <v>1.38</v>
      </c>
      <c r="G26" s="104">
        <v>0.86</v>
      </c>
      <c r="H26" s="104">
        <v>0.65</v>
      </c>
      <c r="I26" s="69">
        <v>7.75</v>
      </c>
      <c r="J26" s="69">
        <v>3</v>
      </c>
      <c r="K26" s="69">
        <v>1.55</v>
      </c>
      <c r="L26" s="11"/>
      <c r="M26" s="7"/>
    </row>
    <row r="27" spans="1:17">
      <c r="A27" s="7"/>
      <c r="B27" s="81" t="s">
        <v>22</v>
      </c>
      <c r="C27" s="69">
        <v>0.23</v>
      </c>
      <c r="D27" s="69">
        <v>0.21</v>
      </c>
      <c r="E27" s="69">
        <v>1.21</v>
      </c>
      <c r="F27" s="104">
        <v>0.69</v>
      </c>
      <c r="G27" s="104">
        <v>0.49</v>
      </c>
      <c r="H27" s="104">
        <v>1.24</v>
      </c>
      <c r="I27" s="69">
        <v>9.69</v>
      </c>
      <c r="J27" s="69">
        <v>5.84</v>
      </c>
      <c r="K27" s="69">
        <v>2.02</v>
      </c>
      <c r="L27" s="11"/>
      <c r="M27" s="7"/>
    </row>
    <row r="28" spans="1:17">
      <c r="A28" s="7"/>
      <c r="B28" s="81" t="s">
        <v>19</v>
      </c>
      <c r="C28" s="69">
        <v>1.46</v>
      </c>
      <c r="D28" s="69">
        <v>0.16</v>
      </c>
      <c r="E28" s="69">
        <v>0.23</v>
      </c>
      <c r="F28" s="104">
        <v>1.1100000000000001</v>
      </c>
      <c r="G28" s="104">
        <v>0.64</v>
      </c>
      <c r="H28" s="104">
        <v>0.06</v>
      </c>
      <c r="I28" s="69">
        <v>4.97</v>
      </c>
      <c r="J28" s="69">
        <v>4.26</v>
      </c>
      <c r="K28" s="69">
        <v>3.92</v>
      </c>
      <c r="L28" s="11"/>
      <c r="M28" s="7"/>
    </row>
    <row r="29" spans="1:17">
      <c r="A29" s="7"/>
      <c r="B29" s="81" t="s">
        <v>15</v>
      </c>
      <c r="C29" s="69">
        <v>0.47</v>
      </c>
      <c r="D29" s="69">
        <v>0.32</v>
      </c>
      <c r="E29" s="69">
        <v>0.6</v>
      </c>
      <c r="F29" s="104">
        <v>1.07</v>
      </c>
      <c r="G29" s="104">
        <v>0.9</v>
      </c>
      <c r="H29" s="104">
        <v>0.88</v>
      </c>
      <c r="I29" s="69">
        <v>6.04</v>
      </c>
      <c r="J29" s="69">
        <v>4.17</v>
      </c>
      <c r="K29" s="69">
        <v>2.89</v>
      </c>
      <c r="L29" s="11"/>
      <c r="M29" s="7"/>
    </row>
    <row r="30" spans="1:17">
      <c r="A30" s="7"/>
      <c r="B30" s="81" t="s">
        <v>24</v>
      </c>
      <c r="C30" s="69">
        <v>1.31</v>
      </c>
      <c r="D30" s="69">
        <v>2.52</v>
      </c>
      <c r="E30" s="69">
        <v>-0.15</v>
      </c>
      <c r="F30" s="104">
        <v>0.84</v>
      </c>
      <c r="G30" s="104">
        <v>3.02</v>
      </c>
      <c r="H30" s="104">
        <v>-0.11</v>
      </c>
      <c r="I30" s="69">
        <v>0</v>
      </c>
      <c r="J30" s="69">
        <v>7.78</v>
      </c>
      <c r="K30" s="69">
        <v>-0.62</v>
      </c>
      <c r="L30" s="11"/>
      <c r="M30" s="7"/>
    </row>
    <row r="31" spans="1:17">
      <c r="A31" s="7"/>
      <c r="B31" s="81" t="s">
        <v>28</v>
      </c>
      <c r="C31" s="69">
        <v>0.01</v>
      </c>
      <c r="D31" s="69">
        <v>0.43</v>
      </c>
      <c r="E31" s="69">
        <v>-0.02</v>
      </c>
      <c r="F31" s="104">
        <v>-0.06</v>
      </c>
      <c r="G31" s="104">
        <v>0.81</v>
      </c>
      <c r="H31" s="104">
        <v>0.56999999999999995</v>
      </c>
      <c r="I31" s="69">
        <v>0</v>
      </c>
      <c r="J31" s="69">
        <v>2.27</v>
      </c>
      <c r="K31" s="69">
        <v>2.99</v>
      </c>
      <c r="L31" s="11"/>
      <c r="M31" s="7"/>
    </row>
    <row r="32" spans="1:17">
      <c r="A32" s="7"/>
      <c r="B32" s="81" t="s">
        <v>32</v>
      </c>
      <c r="C32" s="69">
        <v>0.44</v>
      </c>
      <c r="D32" s="69">
        <v>1.03</v>
      </c>
      <c r="E32" s="69">
        <v>0.59</v>
      </c>
      <c r="F32" s="104">
        <v>0.65</v>
      </c>
      <c r="G32" s="104">
        <v>1.99</v>
      </c>
      <c r="H32" s="104">
        <v>1.44</v>
      </c>
      <c r="I32" s="69">
        <v>0</v>
      </c>
      <c r="J32" s="69">
        <v>3.88</v>
      </c>
      <c r="K32" s="69">
        <v>2.4500000000000002</v>
      </c>
      <c r="L32" s="11"/>
      <c r="M32" s="7"/>
    </row>
    <row r="33" spans="1:14">
      <c r="A33" s="7"/>
      <c r="B33" s="81" t="s">
        <v>29</v>
      </c>
      <c r="C33" s="69">
        <v>0.38</v>
      </c>
      <c r="D33" s="69">
        <v>0.38</v>
      </c>
      <c r="E33" s="69">
        <v>0.65</v>
      </c>
      <c r="F33" s="104">
        <v>1.23</v>
      </c>
      <c r="G33" s="104">
        <v>0.79</v>
      </c>
      <c r="H33" s="104">
        <v>0.75</v>
      </c>
      <c r="I33" s="69">
        <v>0</v>
      </c>
      <c r="J33" s="69">
        <v>2.46</v>
      </c>
      <c r="K33" s="69">
        <v>3.15</v>
      </c>
      <c r="L33" s="11"/>
      <c r="M33" s="7"/>
    </row>
    <row r="34" spans="1:14">
      <c r="A34" s="7"/>
      <c r="B34" s="81" t="s">
        <v>31</v>
      </c>
      <c r="C34" s="69">
        <v>0.9</v>
      </c>
      <c r="D34" s="69">
        <v>1.28</v>
      </c>
      <c r="E34" s="69">
        <v>0.02</v>
      </c>
      <c r="F34" s="104">
        <v>1.05</v>
      </c>
      <c r="G34" s="104">
        <v>2.35</v>
      </c>
      <c r="H34" s="104">
        <v>0.39</v>
      </c>
      <c r="I34" s="69">
        <v>0</v>
      </c>
      <c r="J34" s="69">
        <v>3.14</v>
      </c>
      <c r="K34" s="69">
        <v>1.1200000000000001</v>
      </c>
      <c r="L34" s="11"/>
      <c r="M34" s="7"/>
    </row>
    <row r="35" spans="1:14">
      <c r="A35" s="7"/>
      <c r="B35" s="81" t="s">
        <v>25</v>
      </c>
      <c r="C35" s="69">
        <v>0.37</v>
      </c>
      <c r="D35" s="69">
        <v>1.04</v>
      </c>
      <c r="E35" s="69">
        <v>-0.05</v>
      </c>
      <c r="F35" s="104">
        <v>0.85</v>
      </c>
      <c r="G35" s="104">
        <v>0.81</v>
      </c>
      <c r="H35" s="104">
        <v>0.35</v>
      </c>
      <c r="I35" s="69">
        <v>0</v>
      </c>
      <c r="J35" s="69">
        <v>2.34</v>
      </c>
      <c r="K35" s="69">
        <v>1.47</v>
      </c>
      <c r="L35" s="11"/>
      <c r="M35" s="7"/>
    </row>
    <row r="36" spans="1:14">
      <c r="A36" s="7"/>
      <c r="B36" s="81" t="s">
        <v>26</v>
      </c>
      <c r="C36" s="69">
        <v>0.87</v>
      </c>
      <c r="D36" s="69">
        <v>-7.0000000000000007E-2</v>
      </c>
      <c r="E36" s="69">
        <v>0.38</v>
      </c>
      <c r="F36" s="104">
        <v>1.1100000000000001</v>
      </c>
      <c r="G36" s="104">
        <v>0.19</v>
      </c>
      <c r="H36" s="104">
        <v>0.65</v>
      </c>
      <c r="I36" s="69">
        <v>0</v>
      </c>
      <c r="J36" s="69">
        <v>3.62</v>
      </c>
      <c r="K36" s="69">
        <v>1.47</v>
      </c>
      <c r="L36" s="11"/>
      <c r="M36" s="7"/>
    </row>
    <row r="37" spans="1:14">
      <c r="A37" s="7"/>
      <c r="B37" s="81" t="s">
        <v>21</v>
      </c>
      <c r="C37" s="69">
        <v>0.71</v>
      </c>
      <c r="D37" s="69">
        <v>1.06</v>
      </c>
      <c r="E37" s="69">
        <v>0.1</v>
      </c>
      <c r="F37" s="104">
        <v>0.92</v>
      </c>
      <c r="G37" s="104">
        <v>2.2400000000000002</v>
      </c>
      <c r="H37" s="104">
        <v>0.62</v>
      </c>
      <c r="I37" s="69">
        <v>0</v>
      </c>
      <c r="J37" s="69">
        <v>6.9</v>
      </c>
      <c r="K37" s="69">
        <v>2.16</v>
      </c>
      <c r="L37" s="11"/>
      <c r="M37" s="7"/>
    </row>
    <row r="38" spans="1:14">
      <c r="A38" s="7"/>
      <c r="B38" s="81" t="s">
        <v>17</v>
      </c>
      <c r="C38" s="69">
        <v>0.71</v>
      </c>
      <c r="D38" s="69">
        <v>1.04</v>
      </c>
      <c r="E38" s="69">
        <v>1.02</v>
      </c>
      <c r="F38" s="104">
        <v>0.83</v>
      </c>
      <c r="G38" s="104">
        <v>1.1499999999999999</v>
      </c>
      <c r="H38" s="104">
        <v>1.18</v>
      </c>
      <c r="I38" s="69">
        <v>7.17</v>
      </c>
      <c r="J38" s="69">
        <v>5.01</v>
      </c>
      <c r="K38" s="69">
        <v>4.6900000000000004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43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8"/>
      <c r="E9" s="13"/>
      <c r="F9" s="13"/>
      <c r="G9" s="78"/>
      <c r="H9" s="13"/>
      <c r="I9" s="13"/>
      <c r="J9" s="78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8"/>
      <c r="E12" s="13"/>
      <c r="F12" s="13"/>
      <c r="G12" s="78"/>
      <c r="H12" s="13"/>
      <c r="I12" s="13"/>
      <c r="J12" s="78"/>
      <c r="K12" s="13"/>
      <c r="L12" s="11"/>
      <c r="M12" s="7"/>
    </row>
    <row r="13" spans="1:15">
      <c r="A13" s="7"/>
      <c r="B13" s="19" t="s">
        <v>5</v>
      </c>
      <c r="C13" s="77">
        <v>-0.32</v>
      </c>
      <c r="D13" s="77">
        <v>-0.53</v>
      </c>
      <c r="E13" s="77">
        <v>-0.17</v>
      </c>
      <c r="F13" s="103">
        <v>-0.57000000000000006</v>
      </c>
      <c r="G13" s="103">
        <v>-0.62000000000000011</v>
      </c>
      <c r="H13" s="103">
        <v>7.0000000000000007E-2</v>
      </c>
      <c r="I13" s="77">
        <v>-0.90999999999999992</v>
      </c>
      <c r="J13" s="77">
        <v>-0.46</v>
      </c>
      <c r="K13" s="77">
        <v>-1.81</v>
      </c>
      <c r="L13" s="11"/>
      <c r="M13" s="7"/>
    </row>
    <row r="14" spans="1:15">
      <c r="A14" s="7"/>
      <c r="B14" s="9" t="s">
        <v>6</v>
      </c>
      <c r="C14" s="62">
        <f>C13-AVERAGE(C15:C38)</f>
        <v>-0.21375</v>
      </c>
      <c r="D14" s="62">
        <f t="shared" ref="D14:K14" si="0">D13-AVERAGE(D15:D38)</f>
        <v>-0.47666666666666668</v>
      </c>
      <c r="E14" s="62">
        <f t="shared" si="0"/>
        <v>-0.28291666666666671</v>
      </c>
      <c r="F14" s="106">
        <f t="shared" si="0"/>
        <v>-0.47708333333333341</v>
      </c>
      <c r="G14" s="106">
        <f t="shared" si="0"/>
        <v>-0.65041666666666675</v>
      </c>
      <c r="H14" s="106">
        <f t="shared" si="0"/>
        <v>-0.4158333333333335</v>
      </c>
      <c r="I14" s="62">
        <f t="shared" si="0"/>
        <v>-1.0379166666666666</v>
      </c>
      <c r="J14" s="62">
        <f t="shared" si="0"/>
        <v>-0.46750000000000003</v>
      </c>
      <c r="K14" s="62">
        <f t="shared" si="0"/>
        <v>-1.3520833333333333</v>
      </c>
      <c r="L14" s="11"/>
      <c r="M14" s="7"/>
    </row>
    <row r="15" spans="1:15">
      <c r="A15" s="7"/>
      <c r="B15" s="81" t="s">
        <v>23</v>
      </c>
      <c r="C15" s="70">
        <v>-0.71</v>
      </c>
      <c r="D15" s="70">
        <v>-0.45</v>
      </c>
      <c r="E15" s="70">
        <v>-0.44</v>
      </c>
      <c r="F15" s="104">
        <v>-0.68</v>
      </c>
      <c r="G15" s="104">
        <v>-0.78</v>
      </c>
      <c r="H15" s="104">
        <v>-0.13</v>
      </c>
      <c r="I15" s="70">
        <v>0</v>
      </c>
      <c r="J15" s="70">
        <v>-1.98</v>
      </c>
      <c r="K15" s="70">
        <v>-1.93</v>
      </c>
      <c r="L15" s="11"/>
      <c r="M15" s="7"/>
      <c r="N15" s="17" t="s">
        <v>7</v>
      </c>
      <c r="O15" s="66">
        <f>+K17*-1</f>
        <v>2.98</v>
      </c>
    </row>
    <row r="16" spans="1:15">
      <c r="A16" s="7"/>
      <c r="B16" s="81" t="s">
        <v>11</v>
      </c>
      <c r="C16" s="71">
        <v>0.48</v>
      </c>
      <c r="D16" s="71">
        <v>0.13</v>
      </c>
      <c r="E16" s="71">
        <v>0.11</v>
      </c>
      <c r="F16" s="105">
        <v>0.84</v>
      </c>
      <c r="G16" s="105">
        <v>0.52</v>
      </c>
      <c r="H16" s="105">
        <v>-0.15000000000000002</v>
      </c>
      <c r="I16" s="71">
        <v>1.8900000000000001</v>
      </c>
      <c r="J16" s="71">
        <v>2.37</v>
      </c>
      <c r="K16" s="69">
        <v>-0.44999999999999996</v>
      </c>
      <c r="L16" s="11"/>
      <c r="M16" s="7"/>
      <c r="N16" s="17" t="s">
        <v>5</v>
      </c>
      <c r="O16" s="18">
        <f>100-O15</f>
        <v>97.02</v>
      </c>
    </row>
    <row r="17" spans="1:17">
      <c r="A17" s="7"/>
      <c r="B17" s="82" t="s">
        <v>30</v>
      </c>
      <c r="C17" s="72">
        <v>-0.95000000000000007</v>
      </c>
      <c r="D17" s="72">
        <v>-1.3</v>
      </c>
      <c r="E17" s="72">
        <v>-0.5</v>
      </c>
      <c r="F17" s="72">
        <v>-1.63</v>
      </c>
      <c r="G17" s="72">
        <v>-1.54</v>
      </c>
      <c r="H17" s="72">
        <v>-0.47</v>
      </c>
      <c r="I17" s="72">
        <v>-1.37</v>
      </c>
      <c r="J17" s="72">
        <v>-1.31</v>
      </c>
      <c r="K17" s="72">
        <v>-2.98</v>
      </c>
      <c r="L17" s="11"/>
      <c r="M17" s="7"/>
    </row>
    <row r="18" spans="1:17">
      <c r="A18" s="7"/>
      <c r="B18" s="81" t="s">
        <v>12</v>
      </c>
      <c r="C18" s="69">
        <v>-0.04</v>
      </c>
      <c r="D18" s="69">
        <v>0.14000000000000001</v>
      </c>
      <c r="E18" s="69">
        <v>-0.47</v>
      </c>
      <c r="F18" s="104">
        <v>0.28000000000000003</v>
      </c>
      <c r="G18" s="104">
        <v>0.12000000000000001</v>
      </c>
      <c r="H18" s="104">
        <v>-0.95</v>
      </c>
      <c r="I18" s="69">
        <v>1.22</v>
      </c>
      <c r="J18" s="69">
        <v>1.19</v>
      </c>
      <c r="K18" s="69">
        <v>0.34</v>
      </c>
      <c r="L18" s="11"/>
      <c r="M18" s="7"/>
    </row>
    <row r="19" spans="1:17">
      <c r="A19" s="7"/>
      <c r="B19" s="81" t="s">
        <v>10</v>
      </c>
      <c r="C19" s="70">
        <v>-0.13</v>
      </c>
      <c r="D19" s="70">
        <v>-1.08</v>
      </c>
      <c r="E19" s="70">
        <v>-0.71</v>
      </c>
      <c r="F19" s="104">
        <v>-1.3399999999999999</v>
      </c>
      <c r="G19" s="104">
        <v>-1.86</v>
      </c>
      <c r="H19" s="104">
        <v>-1.46</v>
      </c>
      <c r="I19" s="70">
        <v>-6.97</v>
      </c>
      <c r="J19" s="70">
        <v>-5.75</v>
      </c>
      <c r="K19" s="70">
        <v>-7.26</v>
      </c>
      <c r="L19" s="11"/>
      <c r="M19" s="7"/>
    </row>
    <row r="20" spans="1:17">
      <c r="A20" s="7"/>
      <c r="B20" s="81" t="s">
        <v>13</v>
      </c>
      <c r="C20" s="69">
        <v>0.25</v>
      </c>
      <c r="D20" s="69">
        <v>0.43</v>
      </c>
      <c r="E20" s="69">
        <v>0.18</v>
      </c>
      <c r="F20" s="104">
        <v>0.41000000000000003</v>
      </c>
      <c r="G20" s="104">
        <v>0.7</v>
      </c>
      <c r="H20" s="104">
        <v>0.15</v>
      </c>
      <c r="I20" s="69">
        <v>2.2799999999999998</v>
      </c>
      <c r="J20" s="69">
        <v>3.05</v>
      </c>
      <c r="K20" s="69">
        <v>1.58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0.72</v>
      </c>
      <c r="D21" s="69">
        <v>0.11</v>
      </c>
      <c r="E21" s="69">
        <v>3.98</v>
      </c>
      <c r="F21" s="104">
        <v>1.7</v>
      </c>
      <c r="G21" s="104">
        <v>0.25</v>
      </c>
      <c r="H21" s="104">
        <v>11.510000000000002</v>
      </c>
      <c r="I21" s="69">
        <v>2.46</v>
      </c>
      <c r="J21" s="69">
        <v>0.16</v>
      </c>
      <c r="K21" s="69">
        <v>-2.91</v>
      </c>
      <c r="L21" s="11"/>
      <c r="M21" s="7"/>
      <c r="N21" s="17">
        <v>2009</v>
      </c>
      <c r="O21" s="80">
        <f>+C17</f>
        <v>-0.95000000000000007</v>
      </c>
      <c r="P21" s="80">
        <f>+F17</f>
        <v>-1.63</v>
      </c>
      <c r="Q21" s="80">
        <f>+I17</f>
        <v>-1.37</v>
      </c>
    </row>
    <row r="22" spans="1:17">
      <c r="A22" s="7"/>
      <c r="B22" s="81" t="s">
        <v>27</v>
      </c>
      <c r="C22" s="69">
        <v>-0.38</v>
      </c>
      <c r="D22" s="69">
        <v>-0.2</v>
      </c>
      <c r="E22" s="69">
        <v>0.04</v>
      </c>
      <c r="F22" s="104">
        <v>-0.56999999999999995</v>
      </c>
      <c r="G22" s="104">
        <v>-0.2</v>
      </c>
      <c r="H22" s="104">
        <v>0.16</v>
      </c>
      <c r="I22" s="69">
        <v>0</v>
      </c>
      <c r="J22" s="69">
        <v>-0.5</v>
      </c>
      <c r="K22" s="69">
        <v>0.44</v>
      </c>
      <c r="L22" s="11"/>
      <c r="M22" s="7"/>
      <c r="N22" s="17">
        <v>2010</v>
      </c>
      <c r="O22" s="80">
        <f>+D17</f>
        <v>-1.3</v>
      </c>
      <c r="P22" s="80">
        <f>+G17</f>
        <v>-1.54</v>
      </c>
      <c r="Q22" s="80">
        <f>+J17</f>
        <v>-1.31</v>
      </c>
    </row>
    <row r="23" spans="1:17">
      <c r="A23" s="7"/>
      <c r="B23" s="81" t="s">
        <v>16</v>
      </c>
      <c r="C23" s="70">
        <v>0.05</v>
      </c>
      <c r="D23" s="70">
        <v>0.24</v>
      </c>
      <c r="E23" s="70">
        <v>0.1</v>
      </c>
      <c r="F23" s="104">
        <v>-0.34</v>
      </c>
      <c r="G23" s="104">
        <v>0.41</v>
      </c>
      <c r="H23" s="104">
        <v>0.15</v>
      </c>
      <c r="I23" s="70">
        <v>0</v>
      </c>
      <c r="J23" s="70">
        <v>-0.7</v>
      </c>
      <c r="K23" s="70">
        <v>-0.23</v>
      </c>
      <c r="L23" s="11"/>
      <c r="M23" s="7"/>
      <c r="N23" s="17">
        <v>2011</v>
      </c>
      <c r="O23" s="80">
        <f>+E17</f>
        <v>-0.5</v>
      </c>
      <c r="P23" s="80">
        <f>+H17</f>
        <v>-0.47</v>
      </c>
      <c r="Q23" s="80">
        <f>+K17</f>
        <v>-2.98</v>
      </c>
    </row>
    <row r="24" spans="1:17">
      <c r="A24" s="7"/>
      <c r="B24" s="81" t="s">
        <v>18</v>
      </c>
      <c r="C24" s="69">
        <v>0.26</v>
      </c>
      <c r="D24" s="69">
        <v>-0.01</v>
      </c>
      <c r="E24" s="69">
        <v>0.28000000000000003</v>
      </c>
      <c r="F24" s="104">
        <v>0.45</v>
      </c>
      <c r="G24" s="104">
        <v>0.29000000000000004</v>
      </c>
      <c r="H24" s="104">
        <v>0.77</v>
      </c>
      <c r="I24" s="69">
        <v>-0.06</v>
      </c>
      <c r="J24" s="69">
        <v>-2.76</v>
      </c>
      <c r="K24" s="69">
        <v>-2.38</v>
      </c>
      <c r="L24" s="11"/>
      <c r="M24" s="7"/>
    </row>
    <row r="25" spans="1:17">
      <c r="A25" s="7"/>
      <c r="B25" s="81" t="s">
        <v>8</v>
      </c>
      <c r="C25" s="69">
        <v>0.59000000000000008</v>
      </c>
      <c r="D25" s="69">
        <v>0.64</v>
      </c>
      <c r="E25" s="69">
        <v>-0.03</v>
      </c>
      <c r="F25" s="104">
        <v>1.1299999999999999</v>
      </c>
      <c r="G25" s="104">
        <v>0.72</v>
      </c>
      <c r="H25" s="104">
        <v>0.6</v>
      </c>
      <c r="I25" s="69">
        <v>0.27</v>
      </c>
      <c r="J25" s="69">
        <v>3.41</v>
      </c>
      <c r="K25" s="69">
        <v>1.76</v>
      </c>
      <c r="L25" s="11"/>
      <c r="M25" s="7"/>
    </row>
    <row r="26" spans="1:17">
      <c r="A26" s="7"/>
      <c r="B26" s="81" t="s">
        <v>20</v>
      </c>
      <c r="C26" s="69">
        <v>-0.04</v>
      </c>
      <c r="D26" s="69">
        <v>0.05</v>
      </c>
      <c r="E26" s="69">
        <v>-0.4</v>
      </c>
      <c r="F26" s="104">
        <v>-0.11</v>
      </c>
      <c r="G26" s="104">
        <v>-6.0000000000000005E-2</v>
      </c>
      <c r="H26" s="104">
        <v>-0.19999999999999998</v>
      </c>
      <c r="I26" s="69">
        <v>1.28</v>
      </c>
      <c r="J26" s="69">
        <v>1.4</v>
      </c>
      <c r="K26" s="69">
        <v>0.32</v>
      </c>
      <c r="L26" s="11"/>
      <c r="M26" s="7"/>
    </row>
    <row r="27" spans="1:17">
      <c r="A27" s="7"/>
      <c r="B27" s="9" t="s">
        <v>22</v>
      </c>
      <c r="C27" s="69">
        <v>-0.06</v>
      </c>
      <c r="D27" s="69">
        <v>0.09</v>
      </c>
      <c r="E27" s="69">
        <v>-0.28000000000000003</v>
      </c>
      <c r="F27" s="104">
        <v>4.9999999999999996E-2</v>
      </c>
      <c r="G27" s="104">
        <v>-7.0000000000000007E-2</v>
      </c>
      <c r="H27" s="104">
        <v>-0.12000000000000001</v>
      </c>
      <c r="I27" s="69">
        <v>2.7</v>
      </c>
      <c r="J27" s="69">
        <v>2.72</v>
      </c>
      <c r="K27" s="69">
        <v>1.67</v>
      </c>
      <c r="L27" s="11"/>
      <c r="M27" s="7"/>
    </row>
    <row r="28" spans="1:17">
      <c r="A28" s="7"/>
      <c r="B28" s="9" t="s">
        <v>19</v>
      </c>
      <c r="C28" s="69">
        <v>-0.48</v>
      </c>
      <c r="D28" s="69">
        <v>0.24</v>
      </c>
      <c r="E28" s="69">
        <v>0.01</v>
      </c>
      <c r="F28" s="104">
        <v>-0.51</v>
      </c>
      <c r="G28" s="104">
        <v>0.76</v>
      </c>
      <c r="H28" s="104">
        <v>0.12000000000000001</v>
      </c>
      <c r="I28" s="69">
        <v>2.48</v>
      </c>
      <c r="J28" s="69">
        <v>2.7</v>
      </c>
      <c r="K28" s="69">
        <v>-0.98</v>
      </c>
      <c r="L28" s="11"/>
      <c r="M28" s="7"/>
    </row>
    <row r="29" spans="1:17">
      <c r="A29" s="7"/>
      <c r="B29" s="9" t="s">
        <v>15</v>
      </c>
      <c r="C29" s="69">
        <v>-0.02</v>
      </c>
      <c r="D29" s="69">
        <v>-0.25</v>
      </c>
      <c r="E29" s="69">
        <v>0.32999999999999996</v>
      </c>
      <c r="F29" s="104">
        <v>0.38</v>
      </c>
      <c r="G29" s="104">
        <v>1.32</v>
      </c>
      <c r="H29" s="104">
        <v>0.33</v>
      </c>
      <c r="I29" s="69">
        <v>1.02</v>
      </c>
      <c r="J29" s="69">
        <v>-1.6400000000000001</v>
      </c>
      <c r="K29" s="69">
        <v>0.49</v>
      </c>
      <c r="L29" s="11"/>
      <c r="M29" s="7"/>
    </row>
    <row r="30" spans="1:17">
      <c r="A30" s="7"/>
      <c r="B30" s="9" t="s">
        <v>24</v>
      </c>
      <c r="C30" s="69">
        <v>-0.84</v>
      </c>
      <c r="D30" s="69">
        <v>-0.12</v>
      </c>
      <c r="E30" s="69">
        <v>0.19</v>
      </c>
      <c r="F30" s="104">
        <v>-1.1299999999999999</v>
      </c>
      <c r="G30" s="104">
        <v>-0.17</v>
      </c>
      <c r="H30" s="104">
        <v>0.61</v>
      </c>
      <c r="I30" s="69">
        <v>0</v>
      </c>
      <c r="J30" s="69">
        <v>-1.69</v>
      </c>
      <c r="K30" s="69">
        <v>-0.75</v>
      </c>
      <c r="L30" s="11"/>
      <c r="M30" s="7"/>
    </row>
    <row r="31" spans="1:17">
      <c r="A31" s="7"/>
      <c r="B31" s="9" t="s">
        <v>28</v>
      </c>
      <c r="C31" s="69">
        <v>-0.59</v>
      </c>
      <c r="D31" s="69">
        <v>0.13</v>
      </c>
      <c r="E31" s="69">
        <v>0.22</v>
      </c>
      <c r="F31" s="104">
        <v>-0.66</v>
      </c>
      <c r="G31" s="104">
        <v>0.3</v>
      </c>
      <c r="H31" s="104">
        <v>0.24</v>
      </c>
      <c r="I31" s="69">
        <v>0</v>
      </c>
      <c r="J31" s="69">
        <v>0.77</v>
      </c>
      <c r="K31" s="69">
        <v>1.4</v>
      </c>
      <c r="L31" s="11"/>
      <c r="M31" s="7"/>
    </row>
    <row r="32" spans="1:17">
      <c r="A32" s="7"/>
      <c r="B32" s="9" t="s">
        <v>32</v>
      </c>
      <c r="C32" s="69">
        <v>0.06</v>
      </c>
      <c r="D32" s="69">
        <v>0.18</v>
      </c>
      <c r="E32" s="69">
        <v>-0.01</v>
      </c>
      <c r="F32" s="104">
        <v>0.1</v>
      </c>
      <c r="G32" s="104">
        <v>0.31</v>
      </c>
      <c r="H32" s="104">
        <v>-0.01</v>
      </c>
      <c r="I32" s="69">
        <v>0</v>
      </c>
      <c r="J32" s="69">
        <v>0.73</v>
      </c>
      <c r="K32" s="69">
        <v>-0.1</v>
      </c>
      <c r="L32" s="11"/>
      <c r="M32" s="7"/>
    </row>
    <row r="33" spans="1:14">
      <c r="A33" s="7"/>
      <c r="B33" s="9" t="s">
        <v>29</v>
      </c>
      <c r="C33" s="69">
        <v>0.17</v>
      </c>
      <c r="D33" s="69">
        <v>0.06</v>
      </c>
      <c r="E33" s="69">
        <v>-0.22</v>
      </c>
      <c r="F33" s="104">
        <v>0.36</v>
      </c>
      <c r="G33" s="104">
        <v>0.17</v>
      </c>
      <c r="H33" s="104">
        <v>-0.21</v>
      </c>
      <c r="I33" s="69">
        <v>0</v>
      </c>
      <c r="J33" s="69">
        <v>-1.98</v>
      </c>
      <c r="K33" s="69">
        <v>-0.11</v>
      </c>
      <c r="L33" s="11"/>
      <c r="M33" s="7"/>
    </row>
    <row r="34" spans="1:14">
      <c r="A34" s="7"/>
      <c r="B34" s="9" t="s">
        <v>31</v>
      </c>
      <c r="C34" s="69">
        <v>-0.04</v>
      </c>
      <c r="D34" s="69">
        <v>0.31</v>
      </c>
      <c r="E34" s="69">
        <v>-0.04</v>
      </c>
      <c r="F34" s="104">
        <v>-0.24</v>
      </c>
      <c r="G34" s="104">
        <v>0.3</v>
      </c>
      <c r="H34" s="104">
        <v>-0.11</v>
      </c>
      <c r="I34" s="69">
        <v>0</v>
      </c>
      <c r="J34" s="69">
        <v>0.79</v>
      </c>
      <c r="K34" s="69">
        <v>0.75</v>
      </c>
      <c r="L34" s="11"/>
      <c r="M34" s="7"/>
    </row>
    <row r="35" spans="1:14">
      <c r="A35" s="7"/>
      <c r="B35" s="9" t="s">
        <v>25</v>
      </c>
      <c r="C35" s="69">
        <v>-0.16</v>
      </c>
      <c r="D35" s="69">
        <v>0</v>
      </c>
      <c r="E35" s="69">
        <v>0.12</v>
      </c>
      <c r="F35" s="104">
        <v>-0.39</v>
      </c>
      <c r="G35" s="104">
        <v>-0.08</v>
      </c>
      <c r="H35" s="104">
        <v>0.31</v>
      </c>
      <c r="I35" s="69">
        <v>0</v>
      </c>
      <c r="J35" s="69">
        <v>1.06</v>
      </c>
      <c r="K35" s="69">
        <v>0.55000000000000004</v>
      </c>
      <c r="L35" s="11"/>
      <c r="M35" s="7"/>
    </row>
    <row r="36" spans="1:14">
      <c r="A36" s="7"/>
      <c r="B36" s="9" t="s">
        <v>26</v>
      </c>
      <c r="C36" s="69">
        <v>0.08</v>
      </c>
      <c r="D36" s="69">
        <v>-0.38</v>
      </c>
      <c r="E36" s="69">
        <v>7.0000000000000007E-2</v>
      </c>
      <c r="F36" s="104">
        <v>0.33</v>
      </c>
      <c r="G36" s="104">
        <v>-0.47</v>
      </c>
      <c r="H36" s="104">
        <v>0.23</v>
      </c>
      <c r="I36" s="69">
        <v>0</v>
      </c>
      <c r="J36" s="69">
        <v>-1.22</v>
      </c>
      <c r="K36" s="69">
        <v>0.68</v>
      </c>
      <c r="L36" s="11"/>
      <c r="M36" s="7"/>
    </row>
    <row r="37" spans="1:14">
      <c r="A37" s="7"/>
      <c r="B37" s="9" t="s">
        <v>21</v>
      </c>
      <c r="C37" s="69">
        <v>-0.84</v>
      </c>
      <c r="D37" s="69">
        <v>-0.17</v>
      </c>
      <c r="E37" s="69">
        <v>0.19</v>
      </c>
      <c r="F37" s="104">
        <v>-0.77</v>
      </c>
      <c r="G37" s="104">
        <v>-0.04</v>
      </c>
      <c r="H37" s="104">
        <v>0.38</v>
      </c>
      <c r="I37" s="69">
        <v>0</v>
      </c>
      <c r="J37" s="69">
        <v>1.1299999999999999</v>
      </c>
      <c r="K37" s="69">
        <v>1.71</v>
      </c>
      <c r="L37" s="11"/>
      <c r="M37" s="7"/>
    </row>
    <row r="38" spans="1:14">
      <c r="A38" s="7"/>
      <c r="B38" s="9" t="s">
        <v>17</v>
      </c>
      <c r="C38" s="69">
        <v>6.9999999999999993E-2</v>
      </c>
      <c r="D38" s="69">
        <v>-7.0000000000000007E-2</v>
      </c>
      <c r="E38" s="69">
        <v>-9.999999999999995E-3</v>
      </c>
      <c r="F38" s="104">
        <v>0.11</v>
      </c>
      <c r="G38" s="104">
        <v>-0.16999999999999998</v>
      </c>
      <c r="H38" s="104">
        <v>-0.09</v>
      </c>
      <c r="I38" s="69">
        <v>-4.13</v>
      </c>
      <c r="J38" s="69">
        <v>-1.77</v>
      </c>
      <c r="K38" s="69">
        <v>-2.6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42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8"/>
      <c r="E9" s="13"/>
      <c r="F9" s="13"/>
      <c r="G9" s="78"/>
      <c r="H9" s="13"/>
      <c r="I9" s="13"/>
      <c r="J9" s="78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8"/>
      <c r="E12" s="13"/>
      <c r="F12" s="13"/>
      <c r="G12" s="78"/>
      <c r="H12" s="13"/>
      <c r="I12" s="13"/>
      <c r="J12" s="78"/>
      <c r="K12" s="13"/>
      <c r="L12" s="11"/>
      <c r="M12" s="7"/>
    </row>
    <row r="13" spans="1:15">
      <c r="A13" s="7"/>
      <c r="B13" s="19" t="s">
        <v>5</v>
      </c>
      <c r="C13" s="77">
        <v>1.07</v>
      </c>
      <c r="D13" s="77">
        <v>0.73</v>
      </c>
      <c r="E13" s="77">
        <v>0.6</v>
      </c>
      <c r="F13" s="103">
        <v>2.19</v>
      </c>
      <c r="G13" s="103">
        <v>1.79</v>
      </c>
      <c r="H13" s="103">
        <v>1.29</v>
      </c>
      <c r="I13" s="77">
        <v>5.56</v>
      </c>
      <c r="J13" s="77">
        <v>4.53</v>
      </c>
      <c r="K13" s="77">
        <v>3.8</v>
      </c>
      <c r="L13" s="11"/>
      <c r="M13" s="7"/>
    </row>
    <row r="14" spans="1:15">
      <c r="A14" s="7"/>
      <c r="B14" s="9" t="s">
        <v>6</v>
      </c>
      <c r="C14" s="62">
        <f>C13-AVERAGE(C15:C38)</f>
        <v>0.33541666666666681</v>
      </c>
      <c r="D14" s="62">
        <f t="shared" ref="D14:K14" si="0">D13-AVERAGE(D15:D38)</f>
        <v>0.22000000000000008</v>
      </c>
      <c r="E14" s="62">
        <f t="shared" si="0"/>
        <v>0.15666666666666662</v>
      </c>
      <c r="F14" s="106">
        <f t="shared" si="0"/>
        <v>0.73499999999999965</v>
      </c>
      <c r="G14" s="106">
        <f t="shared" si="0"/>
        <v>0.78166666666666695</v>
      </c>
      <c r="H14" s="106">
        <f t="shared" si="0"/>
        <v>0.40583333333333338</v>
      </c>
      <c r="I14" s="62">
        <f t="shared" si="0"/>
        <v>2.7333333333333329</v>
      </c>
      <c r="J14" s="62">
        <f t="shared" si="0"/>
        <v>0.83625000000000016</v>
      </c>
      <c r="K14" s="62">
        <f t="shared" si="0"/>
        <v>0.98791666666666744</v>
      </c>
      <c r="L14" s="11"/>
      <c r="M14" s="7"/>
    </row>
    <row r="15" spans="1:15">
      <c r="A15" s="7"/>
      <c r="B15" s="81" t="s">
        <v>23</v>
      </c>
      <c r="C15" s="70">
        <v>2.38</v>
      </c>
      <c r="D15" s="70">
        <v>1</v>
      </c>
      <c r="E15" s="70">
        <v>0.87</v>
      </c>
      <c r="F15" s="104">
        <v>2.75</v>
      </c>
      <c r="G15" s="104">
        <v>1.44</v>
      </c>
      <c r="H15" s="104">
        <v>1.42</v>
      </c>
      <c r="I15" s="70">
        <v>0</v>
      </c>
      <c r="J15" s="70">
        <v>3.28</v>
      </c>
      <c r="K15" s="70">
        <v>3.06</v>
      </c>
      <c r="L15" s="11"/>
      <c r="M15" s="7"/>
      <c r="N15" s="17" t="s">
        <v>7</v>
      </c>
      <c r="O15" s="66">
        <f>+K17</f>
        <v>4.33</v>
      </c>
    </row>
    <row r="16" spans="1:15">
      <c r="A16" s="7"/>
      <c r="B16" s="81" t="s">
        <v>11</v>
      </c>
      <c r="C16" s="71">
        <v>0.74</v>
      </c>
      <c r="D16" s="71">
        <v>0.57999999999999996</v>
      </c>
      <c r="E16" s="71">
        <v>0.45</v>
      </c>
      <c r="F16" s="105">
        <v>1.48</v>
      </c>
      <c r="G16" s="105">
        <v>0.52</v>
      </c>
      <c r="H16" s="105">
        <v>1.1299999999999999</v>
      </c>
      <c r="I16" s="71">
        <v>5.39</v>
      </c>
      <c r="J16" s="71">
        <v>3.69</v>
      </c>
      <c r="K16" s="69">
        <v>4.2</v>
      </c>
      <c r="L16" s="11"/>
      <c r="M16" s="7"/>
      <c r="N16" s="17" t="s">
        <v>5</v>
      </c>
      <c r="O16" s="18">
        <f>100-O15</f>
        <v>95.67</v>
      </c>
    </row>
    <row r="17" spans="1:17">
      <c r="A17" s="7"/>
      <c r="B17" s="82" t="s">
        <v>30</v>
      </c>
      <c r="C17" s="72">
        <v>1.0900000000000001</v>
      </c>
      <c r="D17" s="72">
        <v>0.81</v>
      </c>
      <c r="E17" s="72">
        <v>0.7</v>
      </c>
      <c r="F17" s="72">
        <v>2.56</v>
      </c>
      <c r="G17" s="72">
        <v>2.56</v>
      </c>
      <c r="H17" s="72">
        <v>1.56</v>
      </c>
      <c r="I17" s="72">
        <v>6.07</v>
      </c>
      <c r="J17" s="72">
        <v>5.22</v>
      </c>
      <c r="K17" s="72">
        <v>4.33</v>
      </c>
      <c r="L17" s="11"/>
      <c r="M17" s="7"/>
    </row>
    <row r="18" spans="1:17">
      <c r="A18" s="7"/>
      <c r="B18" s="81" t="s">
        <v>12</v>
      </c>
      <c r="C18" s="69">
        <v>0.86</v>
      </c>
      <c r="D18" s="69">
        <v>1.1000000000000001</v>
      </c>
      <c r="E18" s="69">
        <v>0.56000000000000005</v>
      </c>
      <c r="F18" s="104">
        <v>2.08</v>
      </c>
      <c r="G18" s="104">
        <v>2.2200000000000002</v>
      </c>
      <c r="H18" s="104">
        <v>1.32</v>
      </c>
      <c r="I18" s="69">
        <v>2.8</v>
      </c>
      <c r="J18" s="69">
        <v>3.72</v>
      </c>
      <c r="K18" s="69">
        <v>3.41</v>
      </c>
      <c r="L18" s="11"/>
      <c r="M18" s="7"/>
    </row>
    <row r="19" spans="1:17">
      <c r="A19" s="7"/>
      <c r="B19" s="81" t="s">
        <v>10</v>
      </c>
      <c r="C19" s="70">
        <v>1.03</v>
      </c>
      <c r="D19" s="70">
        <v>0.56000000000000005</v>
      </c>
      <c r="E19" s="70">
        <v>0.48</v>
      </c>
      <c r="F19" s="104">
        <v>1.99</v>
      </c>
      <c r="G19" s="104">
        <v>0.82</v>
      </c>
      <c r="H19" s="104">
        <v>0.76</v>
      </c>
      <c r="I19" s="70">
        <v>4.8099999999999996</v>
      </c>
      <c r="J19" s="70">
        <v>3.52</v>
      </c>
      <c r="K19" s="70">
        <v>3.4</v>
      </c>
      <c r="L19" s="11"/>
      <c r="M19" s="7"/>
    </row>
    <row r="20" spans="1:17">
      <c r="A20" s="7"/>
      <c r="B20" s="81" t="s">
        <v>13</v>
      </c>
      <c r="C20" s="69">
        <v>0.39</v>
      </c>
      <c r="D20" s="69">
        <v>-0.11</v>
      </c>
      <c r="E20" s="69">
        <v>0.84</v>
      </c>
      <c r="F20" s="104">
        <v>0.71</v>
      </c>
      <c r="G20" s="104">
        <v>0.37</v>
      </c>
      <c r="H20" s="104">
        <v>1.22</v>
      </c>
      <c r="I20" s="69">
        <v>5.81</v>
      </c>
      <c r="J20" s="69">
        <v>3.33</v>
      </c>
      <c r="K20" s="69">
        <v>2.65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0.77</v>
      </c>
      <c r="D21" s="69">
        <v>0.23</v>
      </c>
      <c r="E21" s="69">
        <v>0.41</v>
      </c>
      <c r="F21" s="104">
        <v>1.39</v>
      </c>
      <c r="G21" s="104">
        <v>0.53</v>
      </c>
      <c r="H21" s="104">
        <v>1.1399999999999999</v>
      </c>
      <c r="I21" s="69">
        <v>6.67</v>
      </c>
      <c r="J21" s="69">
        <v>4.2300000000000004</v>
      </c>
      <c r="K21" s="69">
        <v>3.83</v>
      </c>
      <c r="L21" s="11"/>
      <c r="M21" s="7"/>
      <c r="N21" s="17">
        <v>2009</v>
      </c>
      <c r="O21" s="80">
        <f>+C17</f>
        <v>1.0900000000000001</v>
      </c>
      <c r="P21" s="80">
        <f>+F17</f>
        <v>2.56</v>
      </c>
      <c r="Q21" s="80">
        <f>+I17</f>
        <v>6.07</v>
      </c>
    </row>
    <row r="22" spans="1:17">
      <c r="A22" s="7"/>
      <c r="B22" s="81" t="s">
        <v>27</v>
      </c>
      <c r="C22" s="69">
        <v>0.47</v>
      </c>
      <c r="D22" s="69">
        <v>0.45</v>
      </c>
      <c r="E22" s="69">
        <v>0.09</v>
      </c>
      <c r="F22" s="104">
        <v>1.23</v>
      </c>
      <c r="G22" s="104">
        <v>0.88</v>
      </c>
      <c r="H22" s="104">
        <v>0.45</v>
      </c>
      <c r="I22" s="69">
        <v>0</v>
      </c>
      <c r="J22" s="69">
        <v>2.85</v>
      </c>
      <c r="K22" s="69">
        <v>2.0099999999999998</v>
      </c>
      <c r="L22" s="11"/>
      <c r="M22" s="7"/>
      <c r="N22" s="17">
        <v>2010</v>
      </c>
      <c r="O22" s="80">
        <f>+D17</f>
        <v>0.81</v>
      </c>
      <c r="P22" s="80">
        <f>+G17</f>
        <v>2.56</v>
      </c>
      <c r="Q22" s="80">
        <f>+J17</f>
        <v>5.22</v>
      </c>
    </row>
    <row r="23" spans="1:17">
      <c r="A23" s="7"/>
      <c r="B23" s="81" t="s">
        <v>16</v>
      </c>
      <c r="C23" s="70">
        <v>0.12</v>
      </c>
      <c r="D23" s="70">
        <v>0.28000000000000003</v>
      </c>
      <c r="E23" s="70">
        <v>0.22</v>
      </c>
      <c r="F23" s="104">
        <v>1.73</v>
      </c>
      <c r="G23" s="104">
        <v>1.43</v>
      </c>
      <c r="H23" s="104">
        <v>0.33</v>
      </c>
      <c r="I23" s="70">
        <v>0</v>
      </c>
      <c r="J23" s="70">
        <v>4.07</v>
      </c>
      <c r="K23" s="70">
        <v>2.19</v>
      </c>
      <c r="L23" s="11"/>
      <c r="M23" s="7"/>
      <c r="N23" s="17">
        <v>2011</v>
      </c>
      <c r="O23" s="80">
        <f>+E17</f>
        <v>0.7</v>
      </c>
      <c r="P23" s="80">
        <f>+H17</f>
        <v>1.56</v>
      </c>
      <c r="Q23" s="80">
        <f>+K17</f>
        <v>4.33</v>
      </c>
    </row>
    <row r="24" spans="1:17">
      <c r="A24" s="7"/>
      <c r="B24" s="81" t="s">
        <v>18</v>
      </c>
      <c r="C24" s="69">
        <v>0.8</v>
      </c>
      <c r="D24" s="69">
        <v>1.25</v>
      </c>
      <c r="E24" s="69">
        <v>0.95</v>
      </c>
      <c r="F24" s="104">
        <v>1.28</v>
      </c>
      <c r="G24" s="104">
        <v>1.91</v>
      </c>
      <c r="H24" s="104">
        <v>1.44</v>
      </c>
      <c r="I24" s="69">
        <v>4.67</v>
      </c>
      <c r="J24" s="69">
        <v>4.05</v>
      </c>
      <c r="K24" s="69">
        <v>4.08</v>
      </c>
      <c r="L24" s="11"/>
      <c r="M24" s="7"/>
    </row>
    <row r="25" spans="1:17">
      <c r="A25" s="7"/>
      <c r="B25" s="81" t="s">
        <v>8</v>
      </c>
      <c r="C25" s="69">
        <v>1.62</v>
      </c>
      <c r="D25" s="69">
        <v>0.94</v>
      </c>
      <c r="E25" s="69">
        <v>0.56000000000000005</v>
      </c>
      <c r="F25" s="104">
        <v>2.37</v>
      </c>
      <c r="G25" s="104">
        <v>1.28</v>
      </c>
      <c r="H25" s="104">
        <v>1.24</v>
      </c>
      <c r="I25" s="69">
        <v>5.58</v>
      </c>
      <c r="J25" s="69">
        <v>4.2300000000000004</v>
      </c>
      <c r="K25" s="69">
        <v>3.23</v>
      </c>
      <c r="L25" s="11"/>
      <c r="M25" s="7"/>
    </row>
    <row r="26" spans="1:17">
      <c r="A26" s="7"/>
      <c r="B26" s="81" t="s">
        <v>20</v>
      </c>
      <c r="C26" s="69">
        <v>0.3</v>
      </c>
      <c r="D26" s="69">
        <v>0.22</v>
      </c>
      <c r="E26" s="69">
        <v>0.31</v>
      </c>
      <c r="F26" s="104">
        <v>0.85</v>
      </c>
      <c r="G26" s="104">
        <v>0.62</v>
      </c>
      <c r="H26" s="104">
        <v>0.6</v>
      </c>
      <c r="I26" s="69">
        <v>5</v>
      </c>
      <c r="J26" s="69">
        <v>2.23</v>
      </c>
      <c r="K26" s="69">
        <v>1.37</v>
      </c>
      <c r="L26" s="11"/>
      <c r="M26" s="7"/>
    </row>
    <row r="27" spans="1:17">
      <c r="A27" s="7"/>
      <c r="B27" s="9" t="s">
        <v>22</v>
      </c>
      <c r="C27" s="69">
        <v>1.67</v>
      </c>
      <c r="D27" s="69">
        <v>-7.0000000000000007E-2</v>
      </c>
      <c r="E27" s="69">
        <v>0.3</v>
      </c>
      <c r="F27" s="104">
        <v>1.93</v>
      </c>
      <c r="G27" s="104">
        <v>0.7</v>
      </c>
      <c r="H27" s="104">
        <v>0.4</v>
      </c>
      <c r="I27" s="69">
        <v>6.91</v>
      </c>
      <c r="J27" s="69">
        <v>3.59</v>
      </c>
      <c r="K27" s="69">
        <v>1.41</v>
      </c>
      <c r="L27" s="11"/>
      <c r="M27" s="7"/>
    </row>
    <row r="28" spans="1:17">
      <c r="A28" s="7"/>
      <c r="B28" s="9" t="s">
        <v>19</v>
      </c>
      <c r="C28" s="69">
        <v>0.61</v>
      </c>
      <c r="D28" s="69">
        <v>0.56000000000000005</v>
      </c>
      <c r="E28" s="69">
        <v>0.22</v>
      </c>
      <c r="F28" s="104">
        <v>1.02</v>
      </c>
      <c r="G28" s="104">
        <v>1.07</v>
      </c>
      <c r="H28" s="104">
        <v>0.66</v>
      </c>
      <c r="I28" s="69">
        <v>4.3899999999999997</v>
      </c>
      <c r="J28" s="69">
        <v>3.93</v>
      </c>
      <c r="K28" s="69">
        <v>1.69</v>
      </c>
      <c r="L28" s="11"/>
      <c r="M28" s="7"/>
    </row>
    <row r="29" spans="1:17">
      <c r="A29" s="7"/>
      <c r="B29" s="9" t="s">
        <v>15</v>
      </c>
      <c r="C29" s="69">
        <v>0.85</v>
      </c>
      <c r="D29" s="69">
        <v>1.1299999999999999</v>
      </c>
      <c r="E29" s="69">
        <v>0.62</v>
      </c>
      <c r="F29" s="104">
        <v>0.96</v>
      </c>
      <c r="G29" s="104">
        <v>1.36</v>
      </c>
      <c r="H29" s="104">
        <v>1.1100000000000001</v>
      </c>
      <c r="I29" s="69">
        <v>4.5599999999999996</v>
      </c>
      <c r="J29" s="69">
        <v>5.7</v>
      </c>
      <c r="K29" s="69">
        <v>4.67</v>
      </c>
      <c r="L29" s="11"/>
      <c r="M29" s="7"/>
    </row>
    <row r="30" spans="1:17">
      <c r="A30" s="7"/>
      <c r="B30" s="9" t="s">
        <v>24</v>
      </c>
      <c r="C30" s="70">
        <v>0.37</v>
      </c>
      <c r="D30" s="70">
        <v>0.37</v>
      </c>
      <c r="E30" s="70">
        <v>0.34</v>
      </c>
      <c r="F30" s="104">
        <v>2.0099999999999998</v>
      </c>
      <c r="G30" s="104">
        <v>1.2</v>
      </c>
      <c r="H30" s="104">
        <v>0.79</v>
      </c>
      <c r="I30" s="70">
        <v>0</v>
      </c>
      <c r="J30" s="70">
        <v>2.08</v>
      </c>
      <c r="K30" s="70">
        <v>2.5299999999999998</v>
      </c>
      <c r="L30" s="11"/>
      <c r="M30" s="7"/>
    </row>
    <row r="31" spans="1:17">
      <c r="A31" s="7"/>
      <c r="B31" s="9" t="s">
        <v>28</v>
      </c>
      <c r="C31" s="69">
        <v>0.22</v>
      </c>
      <c r="D31" s="69">
        <v>0.31</v>
      </c>
      <c r="E31" s="69">
        <v>0.21</v>
      </c>
      <c r="F31" s="104">
        <v>0.56000000000000005</v>
      </c>
      <c r="G31" s="104">
        <v>0.21</v>
      </c>
      <c r="H31" s="104">
        <v>0.65</v>
      </c>
      <c r="I31" s="69">
        <v>0</v>
      </c>
      <c r="J31" s="69">
        <v>4.1900000000000004</v>
      </c>
      <c r="K31" s="69">
        <v>1.08</v>
      </c>
      <c r="L31" s="11"/>
      <c r="M31" s="7"/>
    </row>
    <row r="32" spans="1:17">
      <c r="A32" s="7"/>
      <c r="B32" s="9" t="s">
        <v>32</v>
      </c>
      <c r="C32" s="69">
        <v>0.33</v>
      </c>
      <c r="D32" s="69">
        <v>0.42</v>
      </c>
      <c r="E32" s="69">
        <v>0.56000000000000005</v>
      </c>
      <c r="F32" s="104">
        <v>0.59</v>
      </c>
      <c r="G32" s="104">
        <v>0.63</v>
      </c>
      <c r="H32" s="104">
        <v>0.64</v>
      </c>
      <c r="I32" s="69">
        <v>0</v>
      </c>
      <c r="J32" s="69">
        <v>2.4900000000000002</v>
      </c>
      <c r="K32" s="69">
        <v>2.25</v>
      </c>
      <c r="L32" s="11"/>
      <c r="M32" s="7"/>
    </row>
    <row r="33" spans="1:14">
      <c r="A33" s="7"/>
      <c r="B33" s="9" t="s">
        <v>29</v>
      </c>
      <c r="C33" s="69">
        <v>0.76</v>
      </c>
      <c r="D33" s="69">
        <v>0.77</v>
      </c>
      <c r="E33" s="69">
        <v>0.06</v>
      </c>
      <c r="F33" s="104">
        <v>1.17</v>
      </c>
      <c r="G33" s="104">
        <v>1.29</v>
      </c>
      <c r="H33" s="104">
        <v>0.71</v>
      </c>
      <c r="I33" s="69">
        <v>0</v>
      </c>
      <c r="J33" s="69">
        <v>4.82</v>
      </c>
      <c r="K33" s="69">
        <v>2.85</v>
      </c>
      <c r="L33" s="11"/>
      <c r="M33" s="7"/>
    </row>
    <row r="34" spans="1:14">
      <c r="A34" s="7"/>
      <c r="B34" s="9" t="s">
        <v>31</v>
      </c>
      <c r="C34" s="69">
        <v>-0.04</v>
      </c>
      <c r="D34" s="69">
        <v>0.25</v>
      </c>
      <c r="E34" s="69">
        <v>0.2</v>
      </c>
      <c r="F34" s="104">
        <v>0.62</v>
      </c>
      <c r="G34" s="104">
        <v>0.87</v>
      </c>
      <c r="H34" s="104">
        <v>1.19</v>
      </c>
      <c r="I34" s="69">
        <v>0</v>
      </c>
      <c r="J34" s="69">
        <v>4.49</v>
      </c>
      <c r="K34" s="69">
        <v>4</v>
      </c>
      <c r="L34" s="11"/>
      <c r="M34" s="7"/>
    </row>
    <row r="35" spans="1:14">
      <c r="A35" s="7"/>
      <c r="B35" s="9" t="s">
        <v>25</v>
      </c>
      <c r="C35" s="69">
        <v>0.28000000000000003</v>
      </c>
      <c r="D35" s="69">
        <v>0.01</v>
      </c>
      <c r="E35" s="69">
        <v>0.41</v>
      </c>
      <c r="F35" s="104">
        <v>1.01</v>
      </c>
      <c r="G35" s="104">
        <v>-0.36</v>
      </c>
      <c r="H35" s="104">
        <v>0.48</v>
      </c>
      <c r="I35" s="69">
        <v>0</v>
      </c>
      <c r="J35" s="69">
        <v>3.09</v>
      </c>
      <c r="K35" s="69">
        <v>2.09</v>
      </c>
      <c r="L35" s="11"/>
      <c r="M35" s="7"/>
    </row>
    <row r="36" spans="1:14">
      <c r="A36" s="7"/>
      <c r="B36" s="9" t="s">
        <v>26</v>
      </c>
      <c r="C36" s="69">
        <v>1.01</v>
      </c>
      <c r="D36" s="69">
        <v>0.42</v>
      </c>
      <c r="E36" s="69">
        <v>0.57999999999999996</v>
      </c>
      <c r="F36" s="104">
        <v>1.85</v>
      </c>
      <c r="G36" s="104">
        <v>0.88</v>
      </c>
      <c r="H36" s="104">
        <v>1.1299999999999999</v>
      </c>
      <c r="I36" s="69">
        <v>0</v>
      </c>
      <c r="J36" s="69">
        <v>0.2</v>
      </c>
      <c r="K36" s="69">
        <v>2.4700000000000002</v>
      </c>
      <c r="L36" s="11"/>
      <c r="M36" s="7"/>
    </row>
    <row r="37" spans="1:14">
      <c r="A37" s="7"/>
      <c r="B37" s="9" t="s">
        <v>21</v>
      </c>
      <c r="C37" s="69">
        <v>0.7</v>
      </c>
      <c r="D37" s="69">
        <v>0.66</v>
      </c>
      <c r="E37" s="69">
        <v>0.65</v>
      </c>
      <c r="F37" s="104">
        <v>1.63</v>
      </c>
      <c r="G37" s="104">
        <v>1.1599999999999999</v>
      </c>
      <c r="H37" s="104">
        <v>0.76</v>
      </c>
      <c r="I37" s="69">
        <v>0</v>
      </c>
      <c r="J37" s="69">
        <v>4.6399999999999997</v>
      </c>
      <c r="K37" s="69">
        <v>2.37</v>
      </c>
      <c r="L37" s="11"/>
      <c r="M37" s="7"/>
    </row>
    <row r="38" spans="1:14">
      <c r="A38" s="7"/>
      <c r="B38" s="9" t="s">
        <v>17</v>
      </c>
      <c r="C38" s="69">
        <v>0.3</v>
      </c>
      <c r="D38" s="69">
        <v>0.1</v>
      </c>
      <c r="E38" s="69">
        <v>0.05</v>
      </c>
      <c r="F38" s="104">
        <v>1.1499999999999999</v>
      </c>
      <c r="G38" s="104">
        <v>0.61</v>
      </c>
      <c r="H38" s="104">
        <v>0.09</v>
      </c>
      <c r="I38" s="69">
        <v>5.18</v>
      </c>
      <c r="J38" s="69">
        <v>5.01</v>
      </c>
      <c r="K38" s="69">
        <v>2.3199999999999998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236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9"/>
      <c r="E9" s="13"/>
      <c r="F9" s="13"/>
      <c r="G9" s="79"/>
      <c r="H9" s="13"/>
      <c r="I9" s="13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9"/>
      <c r="E12" s="13"/>
      <c r="F12" s="13"/>
      <c r="G12" s="79"/>
      <c r="H12" s="13"/>
      <c r="I12" s="13"/>
      <c r="J12" s="79"/>
      <c r="K12" s="13"/>
      <c r="L12" s="11"/>
      <c r="M12" s="7"/>
    </row>
    <row r="13" spans="1:15">
      <c r="A13" s="7"/>
      <c r="B13" s="19" t="s">
        <v>5</v>
      </c>
      <c r="C13" s="77">
        <v>5.64</v>
      </c>
      <c r="D13" s="77">
        <v>3.65</v>
      </c>
      <c r="E13" s="77">
        <v>4.17</v>
      </c>
      <c r="F13" s="103">
        <v>5.7</v>
      </c>
      <c r="G13" s="103">
        <v>3.63</v>
      </c>
      <c r="H13" s="103">
        <v>4.17</v>
      </c>
      <c r="I13" s="77">
        <v>6.47</v>
      </c>
      <c r="J13" s="77">
        <v>4.22</v>
      </c>
      <c r="K13" s="77">
        <v>4.55</v>
      </c>
      <c r="L13" s="11"/>
      <c r="M13" s="7"/>
    </row>
    <row r="14" spans="1:15">
      <c r="A14" s="7"/>
      <c r="B14" s="9" t="s">
        <v>6</v>
      </c>
      <c r="C14" s="62">
        <f>C13-AVERAGE(C15:C38)</f>
        <v>1.650833333333332</v>
      </c>
      <c r="D14" s="62">
        <f t="shared" ref="D14:K14" si="0">D13-AVERAGE(D15:D38)</f>
        <v>0.72291666666666643</v>
      </c>
      <c r="E14" s="62">
        <f t="shared" si="0"/>
        <v>0.85041666666666726</v>
      </c>
      <c r="F14" s="106">
        <f t="shared" si="0"/>
        <v>1.6645833333333337</v>
      </c>
      <c r="G14" s="106">
        <f t="shared" si="0"/>
        <v>0.70666666666666611</v>
      </c>
      <c r="H14" s="106">
        <f t="shared" si="0"/>
        <v>0.85166666666666613</v>
      </c>
      <c r="I14" s="62">
        <f t="shared" si="0"/>
        <v>3.5899999999999994</v>
      </c>
      <c r="J14" s="62">
        <f t="shared" si="0"/>
        <v>0.67249999999999988</v>
      </c>
      <c r="K14" s="62">
        <f t="shared" si="0"/>
        <v>1.0108333333333328</v>
      </c>
      <c r="L14" s="11"/>
      <c r="M14" s="7"/>
    </row>
    <row r="15" spans="1:15">
      <c r="A15" s="7"/>
      <c r="B15" s="81" t="s">
        <v>23</v>
      </c>
      <c r="C15" s="70">
        <v>2.5499999999999998</v>
      </c>
      <c r="D15" s="70">
        <v>1.87</v>
      </c>
      <c r="E15" s="70">
        <v>2.2999999999999998</v>
      </c>
      <c r="F15" s="104">
        <v>2.57</v>
      </c>
      <c r="G15" s="104">
        <v>1.85</v>
      </c>
      <c r="H15" s="104">
        <v>2.29</v>
      </c>
      <c r="I15" s="70">
        <v>0</v>
      </c>
      <c r="J15" s="70">
        <v>1.91</v>
      </c>
      <c r="K15" s="70">
        <v>2.27</v>
      </c>
      <c r="L15" s="11"/>
      <c r="M15" s="7"/>
      <c r="N15" s="17" t="s">
        <v>7</v>
      </c>
      <c r="O15" s="66">
        <f>+K17</f>
        <v>5.12</v>
      </c>
    </row>
    <row r="16" spans="1:15">
      <c r="A16" s="7"/>
      <c r="B16" s="81" t="s">
        <v>11</v>
      </c>
      <c r="C16" s="71">
        <v>5.91</v>
      </c>
      <c r="D16" s="71">
        <v>4.71</v>
      </c>
      <c r="E16" s="71">
        <v>4.16</v>
      </c>
      <c r="F16" s="105">
        <v>5.98</v>
      </c>
      <c r="G16" s="105">
        <v>4.67</v>
      </c>
      <c r="H16" s="105">
        <v>4.17</v>
      </c>
      <c r="I16" s="71">
        <v>6</v>
      </c>
      <c r="J16" s="71">
        <v>5</v>
      </c>
      <c r="K16" s="69">
        <v>4.57</v>
      </c>
      <c r="L16" s="11"/>
      <c r="M16" s="7"/>
      <c r="N16" s="17" t="s">
        <v>5</v>
      </c>
      <c r="O16" s="18">
        <f>100-O15</f>
        <v>94.88</v>
      </c>
    </row>
    <row r="17" spans="1:17">
      <c r="A17" s="7"/>
      <c r="B17" s="82" t="s">
        <v>30</v>
      </c>
      <c r="C17" s="72">
        <v>6.79</v>
      </c>
      <c r="D17" s="72">
        <v>3.85</v>
      </c>
      <c r="E17" s="72">
        <v>4.95</v>
      </c>
      <c r="F17" s="72">
        <v>6.85</v>
      </c>
      <c r="G17" s="72">
        <v>3.84</v>
      </c>
      <c r="H17" s="72">
        <v>4.95</v>
      </c>
      <c r="I17" s="72">
        <v>7.07</v>
      </c>
      <c r="J17" s="72">
        <v>4.09</v>
      </c>
      <c r="K17" s="72">
        <v>5.12</v>
      </c>
      <c r="L17" s="11"/>
      <c r="M17" s="7"/>
    </row>
    <row r="18" spans="1:17">
      <c r="A18" s="7"/>
      <c r="B18" s="81" t="s">
        <v>12</v>
      </c>
      <c r="C18" s="69">
        <v>5.33</v>
      </c>
      <c r="D18" s="69">
        <v>4.22</v>
      </c>
      <c r="E18" s="69">
        <v>3.73</v>
      </c>
      <c r="F18" s="104">
        <v>5.37</v>
      </c>
      <c r="G18" s="104">
        <v>4.2300000000000004</v>
      </c>
      <c r="H18" s="104">
        <v>3.73</v>
      </c>
      <c r="I18" s="69">
        <v>5.68</v>
      </c>
      <c r="J18" s="69">
        <v>4.7300000000000004</v>
      </c>
      <c r="K18" s="69">
        <v>4.1100000000000003</v>
      </c>
      <c r="L18" s="11"/>
      <c r="M18" s="7"/>
    </row>
    <row r="19" spans="1:17">
      <c r="A19" s="7"/>
      <c r="B19" s="81" t="s">
        <v>10</v>
      </c>
      <c r="C19" s="70">
        <v>1.44</v>
      </c>
      <c r="D19" s="70">
        <v>1.1499999999999999</v>
      </c>
      <c r="E19" s="70">
        <v>1.05</v>
      </c>
      <c r="F19" s="104">
        <v>1.47</v>
      </c>
      <c r="G19" s="104">
        <v>1.1499999999999999</v>
      </c>
      <c r="H19" s="104">
        <v>1.05</v>
      </c>
      <c r="I19" s="70">
        <v>5.99</v>
      </c>
      <c r="J19" s="70">
        <v>4.9400000000000004</v>
      </c>
      <c r="K19" s="70">
        <v>3.62</v>
      </c>
      <c r="L19" s="11"/>
      <c r="M19" s="7"/>
    </row>
    <row r="20" spans="1:17">
      <c r="A20" s="7"/>
      <c r="B20" s="81" t="s">
        <v>13</v>
      </c>
      <c r="C20" s="69">
        <v>4.25</v>
      </c>
      <c r="D20" s="69">
        <v>3.46</v>
      </c>
      <c r="E20" s="69">
        <v>3.8</v>
      </c>
      <c r="F20" s="104">
        <v>4.3099999999999996</v>
      </c>
      <c r="G20" s="104">
        <v>3.42</v>
      </c>
      <c r="H20" s="104">
        <v>3.8</v>
      </c>
      <c r="I20" s="69">
        <v>4.26</v>
      </c>
      <c r="J20" s="69">
        <v>3.71</v>
      </c>
      <c r="K20" s="69">
        <v>3.95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5.07</v>
      </c>
      <c r="D21" s="69">
        <v>3.88</v>
      </c>
      <c r="E21" s="69">
        <v>3.7</v>
      </c>
      <c r="F21" s="104">
        <v>5.14</v>
      </c>
      <c r="G21" s="104">
        <v>3.88</v>
      </c>
      <c r="H21" s="104">
        <v>3.69</v>
      </c>
      <c r="I21" s="69">
        <v>5.21</v>
      </c>
      <c r="J21" s="69">
        <v>3.85</v>
      </c>
      <c r="K21" s="69">
        <v>3.62</v>
      </c>
      <c r="L21" s="11"/>
      <c r="M21" s="7"/>
      <c r="N21" s="17">
        <v>2009</v>
      </c>
      <c r="O21" s="80">
        <f>+C17</f>
        <v>6.79</v>
      </c>
      <c r="P21" s="80">
        <f>+F17</f>
        <v>6.85</v>
      </c>
      <c r="Q21" s="80">
        <f>+I17</f>
        <v>7.07</v>
      </c>
    </row>
    <row r="22" spans="1:17">
      <c r="A22" s="7"/>
      <c r="B22" s="81" t="s">
        <v>27</v>
      </c>
      <c r="C22" s="69">
        <v>0.63</v>
      </c>
      <c r="D22" s="69">
        <v>0.49</v>
      </c>
      <c r="E22" s="69">
        <v>2.44</v>
      </c>
      <c r="F22" s="104">
        <v>0.68</v>
      </c>
      <c r="G22" s="104">
        <v>0.49</v>
      </c>
      <c r="H22" s="104">
        <v>2.4500000000000002</v>
      </c>
      <c r="I22" s="69">
        <v>0</v>
      </c>
      <c r="J22" s="69">
        <v>0.48</v>
      </c>
      <c r="K22" s="69">
        <v>2.4900000000000002</v>
      </c>
      <c r="L22" s="11"/>
      <c r="M22" s="7"/>
      <c r="N22" s="17">
        <v>2010</v>
      </c>
      <c r="O22" s="80">
        <f>+D17</f>
        <v>3.85</v>
      </c>
      <c r="P22" s="80">
        <f>+G17</f>
        <v>3.84</v>
      </c>
      <c r="Q22" s="80">
        <f>+J17</f>
        <v>4.09</v>
      </c>
    </row>
    <row r="23" spans="1:17">
      <c r="A23" s="7"/>
      <c r="B23" s="81" t="s">
        <v>16</v>
      </c>
      <c r="C23" s="70">
        <v>3.93</v>
      </c>
      <c r="D23" s="70">
        <v>3.1</v>
      </c>
      <c r="E23" s="70">
        <v>2.4300000000000002</v>
      </c>
      <c r="F23" s="104">
        <v>3.99</v>
      </c>
      <c r="G23" s="104">
        <v>3.1</v>
      </c>
      <c r="H23" s="104">
        <v>2.44</v>
      </c>
      <c r="I23" s="70">
        <v>0</v>
      </c>
      <c r="J23" s="70">
        <v>3.84</v>
      </c>
      <c r="K23" s="70">
        <v>2.97</v>
      </c>
      <c r="L23" s="11"/>
      <c r="M23" s="7"/>
      <c r="N23" s="17">
        <v>2011</v>
      </c>
      <c r="O23" s="80">
        <f>+E17</f>
        <v>4.95</v>
      </c>
      <c r="P23" s="80">
        <f>+H17</f>
        <v>4.95</v>
      </c>
      <c r="Q23" s="80">
        <f>+K17</f>
        <v>5.12</v>
      </c>
    </row>
    <row r="24" spans="1:17">
      <c r="A24" s="7"/>
      <c r="B24" s="81" t="s">
        <v>18</v>
      </c>
      <c r="C24" s="69">
        <v>5.38</v>
      </c>
      <c r="D24" s="69">
        <v>4.05</v>
      </c>
      <c r="E24" s="69">
        <v>2.5499999999999998</v>
      </c>
      <c r="F24" s="104">
        <v>5.48</v>
      </c>
      <c r="G24" s="104">
        <v>4.01</v>
      </c>
      <c r="H24" s="104">
        <v>2.54</v>
      </c>
      <c r="I24" s="69">
        <v>5.64</v>
      </c>
      <c r="J24" s="69">
        <v>4</v>
      </c>
      <c r="K24" s="69">
        <v>1.87</v>
      </c>
      <c r="L24" s="11"/>
      <c r="M24" s="7"/>
    </row>
    <row r="25" spans="1:17">
      <c r="A25" s="7"/>
      <c r="B25" s="81" t="s">
        <v>8</v>
      </c>
      <c r="C25" s="69">
        <v>6.11</v>
      </c>
      <c r="D25" s="69">
        <v>4.63</v>
      </c>
      <c r="E25" s="69">
        <v>4.3499999999999996</v>
      </c>
      <c r="F25" s="104">
        <v>6.15</v>
      </c>
      <c r="G25" s="104">
        <v>4.5599999999999996</v>
      </c>
      <c r="H25" s="104">
        <v>4.34</v>
      </c>
      <c r="I25" s="69">
        <v>6.41</v>
      </c>
      <c r="J25" s="69">
        <v>4.66</v>
      </c>
      <c r="K25" s="69">
        <v>4.4800000000000004</v>
      </c>
      <c r="L25" s="11"/>
      <c r="M25" s="7"/>
    </row>
    <row r="26" spans="1:17">
      <c r="A26" s="7"/>
      <c r="B26" s="81" t="s">
        <v>20</v>
      </c>
      <c r="C26" s="69">
        <v>4.3499999999999996</v>
      </c>
      <c r="D26" s="69">
        <v>3.47</v>
      </c>
      <c r="E26" s="69">
        <v>3.97</v>
      </c>
      <c r="F26" s="104">
        <v>4.38</v>
      </c>
      <c r="G26" s="104">
        <v>3.46</v>
      </c>
      <c r="H26" s="104">
        <v>3.98</v>
      </c>
      <c r="I26" s="69">
        <v>4.6900000000000004</v>
      </c>
      <c r="J26" s="69">
        <v>4.0199999999999996</v>
      </c>
      <c r="K26" s="69">
        <v>4.62</v>
      </c>
      <c r="L26" s="11"/>
      <c r="M26" s="7"/>
    </row>
    <row r="27" spans="1:17">
      <c r="A27" s="7"/>
      <c r="B27" s="81" t="s">
        <v>22</v>
      </c>
      <c r="C27" s="69">
        <v>4.4000000000000004</v>
      </c>
      <c r="D27" s="69">
        <v>1.76</v>
      </c>
      <c r="E27" s="69">
        <v>7.72</v>
      </c>
      <c r="F27" s="104">
        <v>4.54</v>
      </c>
      <c r="G27" s="104">
        <v>1.77</v>
      </c>
      <c r="H27" s="104">
        <v>7.66</v>
      </c>
      <c r="I27" s="69">
        <v>5.05</v>
      </c>
      <c r="J27" s="69">
        <v>3.08</v>
      </c>
      <c r="K27" s="69">
        <v>7.28</v>
      </c>
      <c r="L27" s="11"/>
      <c r="M27" s="7"/>
    </row>
    <row r="28" spans="1:17">
      <c r="A28" s="7"/>
      <c r="B28" s="81" t="s">
        <v>19</v>
      </c>
      <c r="C28" s="69">
        <v>1.72</v>
      </c>
      <c r="D28" s="69">
        <v>1.1599999999999999</v>
      </c>
      <c r="E28" s="69">
        <v>0.96</v>
      </c>
      <c r="F28" s="104">
        <v>1.78</v>
      </c>
      <c r="G28" s="104">
        <v>1.1499999999999999</v>
      </c>
      <c r="H28" s="104">
        <v>0.97</v>
      </c>
      <c r="I28" s="69">
        <v>3.26</v>
      </c>
      <c r="J28" s="69">
        <v>4.0999999999999996</v>
      </c>
      <c r="K28" s="69">
        <v>1.53</v>
      </c>
      <c r="L28" s="11"/>
      <c r="M28" s="7"/>
    </row>
    <row r="29" spans="1:17">
      <c r="A29" s="7"/>
      <c r="B29" s="81" t="s">
        <v>15</v>
      </c>
      <c r="C29" s="69">
        <v>5.24</v>
      </c>
      <c r="D29" s="69">
        <v>4.4000000000000004</v>
      </c>
      <c r="E29" s="69">
        <v>3.74</v>
      </c>
      <c r="F29" s="104">
        <v>5.3</v>
      </c>
      <c r="G29" s="104">
        <v>4.3899999999999997</v>
      </c>
      <c r="H29" s="104">
        <v>3.72</v>
      </c>
      <c r="I29" s="69">
        <v>5.68</v>
      </c>
      <c r="J29" s="69">
        <v>4.9800000000000004</v>
      </c>
      <c r="K29" s="69">
        <v>3.88</v>
      </c>
      <c r="L29" s="11"/>
      <c r="M29" s="7"/>
    </row>
    <row r="30" spans="1:17">
      <c r="A30" s="7"/>
      <c r="B30" s="81" t="s">
        <v>24</v>
      </c>
      <c r="C30" s="70">
        <v>3.14</v>
      </c>
      <c r="D30" s="70">
        <v>1.78</v>
      </c>
      <c r="E30" s="70">
        <v>1.5</v>
      </c>
      <c r="F30" s="104">
        <v>3.15</v>
      </c>
      <c r="G30" s="104">
        <v>1.78</v>
      </c>
      <c r="H30" s="104">
        <v>1.5</v>
      </c>
      <c r="I30" s="70">
        <v>0</v>
      </c>
      <c r="J30" s="70">
        <v>3</v>
      </c>
      <c r="K30" s="70">
        <v>3.63</v>
      </c>
      <c r="L30" s="11"/>
      <c r="M30" s="7"/>
    </row>
    <row r="31" spans="1:17">
      <c r="A31" s="7"/>
      <c r="B31" s="81" t="s">
        <v>28</v>
      </c>
      <c r="C31" s="69">
        <v>1.37</v>
      </c>
      <c r="D31" s="69">
        <v>1.48</v>
      </c>
      <c r="E31" s="69">
        <v>3.09</v>
      </c>
      <c r="F31" s="104">
        <v>1.37</v>
      </c>
      <c r="G31" s="104">
        <v>1.48</v>
      </c>
      <c r="H31" s="104">
        <v>3.11</v>
      </c>
      <c r="I31" s="69">
        <v>0</v>
      </c>
      <c r="J31" s="69">
        <v>1.49</v>
      </c>
      <c r="K31" s="69">
        <v>2.09</v>
      </c>
      <c r="L31" s="11"/>
      <c r="M31" s="7"/>
    </row>
    <row r="32" spans="1:17">
      <c r="A32" s="7"/>
      <c r="B32" s="81" t="s">
        <v>32</v>
      </c>
      <c r="C32" s="69">
        <v>2.68</v>
      </c>
      <c r="D32" s="69">
        <v>2.86</v>
      </c>
      <c r="E32" s="69">
        <v>3.52</v>
      </c>
      <c r="F32" s="104">
        <v>2.67</v>
      </c>
      <c r="G32" s="104">
        <v>2.86</v>
      </c>
      <c r="H32" s="104">
        <v>3.52</v>
      </c>
      <c r="I32" s="69">
        <v>0</v>
      </c>
      <c r="J32" s="69">
        <v>2.92</v>
      </c>
      <c r="K32" s="69">
        <v>3.48</v>
      </c>
      <c r="L32" s="11"/>
      <c r="M32" s="7"/>
    </row>
    <row r="33" spans="1:14">
      <c r="A33" s="7"/>
      <c r="B33" s="81" t="s">
        <v>29</v>
      </c>
      <c r="C33" s="69">
        <v>3.68</v>
      </c>
      <c r="D33" s="69">
        <v>0.95</v>
      </c>
      <c r="E33" s="69">
        <v>1.87</v>
      </c>
      <c r="F33" s="104">
        <v>3.69</v>
      </c>
      <c r="G33" s="104">
        <v>0.95</v>
      </c>
      <c r="H33" s="104">
        <v>1.87</v>
      </c>
      <c r="I33" s="69">
        <v>0</v>
      </c>
      <c r="J33" s="69">
        <v>2.61</v>
      </c>
      <c r="K33" s="69">
        <v>1.86</v>
      </c>
      <c r="L33" s="11"/>
      <c r="M33" s="7"/>
    </row>
    <row r="34" spans="1:14">
      <c r="A34" s="7"/>
      <c r="B34" s="81" t="s">
        <v>31</v>
      </c>
      <c r="C34" s="69">
        <v>3.59</v>
      </c>
      <c r="D34" s="69">
        <v>4.41</v>
      </c>
      <c r="E34" s="69">
        <v>2.36</v>
      </c>
      <c r="F34" s="104">
        <v>3.67</v>
      </c>
      <c r="G34" s="104">
        <v>4.42</v>
      </c>
      <c r="H34" s="104">
        <v>2.36</v>
      </c>
      <c r="I34" s="69">
        <v>0</v>
      </c>
      <c r="J34" s="69">
        <v>4.5599999999999996</v>
      </c>
      <c r="K34" s="69">
        <v>2.15</v>
      </c>
      <c r="L34" s="11"/>
      <c r="M34" s="7"/>
    </row>
    <row r="35" spans="1:14">
      <c r="A35" s="7"/>
      <c r="B35" s="81" t="s">
        <v>25</v>
      </c>
      <c r="C35" s="69">
        <v>4.33</v>
      </c>
      <c r="D35" s="69">
        <v>1.54</v>
      </c>
      <c r="E35" s="69">
        <v>2.85</v>
      </c>
      <c r="F35" s="104">
        <v>4.33</v>
      </c>
      <c r="G35" s="104">
        <v>1.61</v>
      </c>
      <c r="H35" s="104">
        <v>2.88</v>
      </c>
      <c r="I35" s="69">
        <v>0</v>
      </c>
      <c r="J35" s="69">
        <v>1.8</v>
      </c>
      <c r="K35" s="69">
        <v>2.8</v>
      </c>
      <c r="L35" s="11"/>
      <c r="M35" s="7"/>
    </row>
    <row r="36" spans="1:14">
      <c r="A36" s="7"/>
      <c r="B36" s="81" t="s">
        <v>26</v>
      </c>
      <c r="C36" s="69">
        <v>5.89</v>
      </c>
      <c r="D36" s="69">
        <v>4.75</v>
      </c>
      <c r="E36" s="69">
        <v>5.33</v>
      </c>
      <c r="F36" s="104">
        <v>5.94</v>
      </c>
      <c r="G36" s="104">
        <v>4.75</v>
      </c>
      <c r="H36" s="104">
        <v>5.32</v>
      </c>
      <c r="I36" s="69">
        <v>0</v>
      </c>
      <c r="J36" s="69">
        <v>4.74</v>
      </c>
      <c r="K36" s="69">
        <v>5.32</v>
      </c>
      <c r="L36" s="11"/>
      <c r="M36" s="7"/>
    </row>
    <row r="37" spans="1:14">
      <c r="A37" s="7"/>
      <c r="B37" s="81" t="s">
        <v>21</v>
      </c>
      <c r="C37" s="69">
        <v>3.79</v>
      </c>
      <c r="D37" s="69">
        <v>3.52</v>
      </c>
      <c r="E37" s="69">
        <v>2.72</v>
      </c>
      <c r="F37" s="104">
        <v>3.8</v>
      </c>
      <c r="G37" s="104">
        <v>3.55</v>
      </c>
      <c r="H37" s="104">
        <v>2.73</v>
      </c>
      <c r="I37" s="69">
        <v>0</v>
      </c>
      <c r="J37" s="69">
        <v>3.73</v>
      </c>
      <c r="K37" s="69">
        <v>2.72</v>
      </c>
      <c r="L37" s="11"/>
      <c r="M37" s="7"/>
    </row>
    <row r="38" spans="1:14">
      <c r="A38" s="7"/>
      <c r="B38" s="81" t="s">
        <v>17</v>
      </c>
      <c r="C38" s="69">
        <v>4.17</v>
      </c>
      <c r="D38" s="69">
        <v>2.76</v>
      </c>
      <c r="E38" s="69">
        <v>4.58</v>
      </c>
      <c r="F38" s="104">
        <v>4.24</v>
      </c>
      <c r="G38" s="104">
        <v>2.79</v>
      </c>
      <c r="H38" s="104">
        <v>4.57</v>
      </c>
      <c r="I38" s="69">
        <v>4.18</v>
      </c>
      <c r="J38" s="69">
        <v>2.9</v>
      </c>
      <c r="K38" s="69">
        <v>4.51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237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9"/>
      <c r="E9" s="13"/>
      <c r="F9" s="13"/>
      <c r="G9" s="79"/>
      <c r="H9" s="13"/>
      <c r="I9" s="13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9"/>
      <c r="E12" s="13"/>
      <c r="F12" s="13"/>
      <c r="G12" s="79"/>
      <c r="H12" s="13"/>
      <c r="I12" s="13"/>
      <c r="J12" s="79"/>
      <c r="K12" s="13"/>
      <c r="L12" s="11"/>
      <c r="M12" s="7"/>
    </row>
    <row r="13" spans="1:15">
      <c r="A13" s="7"/>
      <c r="B13" s="19" t="s">
        <v>5</v>
      </c>
      <c r="C13" s="77">
        <v>0.12</v>
      </c>
      <c r="D13" s="77">
        <v>-0.19</v>
      </c>
      <c r="E13" s="77">
        <v>-0.14000000000000001</v>
      </c>
      <c r="F13" s="103">
        <v>0.49</v>
      </c>
      <c r="G13" s="103">
        <v>0.38</v>
      </c>
      <c r="H13" s="103">
        <v>0.31</v>
      </c>
      <c r="I13" s="77">
        <v>0.13</v>
      </c>
      <c r="J13" s="77">
        <v>0.42</v>
      </c>
      <c r="K13" s="77">
        <v>0.51</v>
      </c>
      <c r="L13" s="11"/>
      <c r="M13" s="7"/>
    </row>
    <row r="14" spans="1:15">
      <c r="A14" s="7"/>
      <c r="B14" s="9" t="s">
        <v>6</v>
      </c>
      <c r="C14" s="62">
        <f>C13-AVERAGE(C15:C38)</f>
        <v>7.3333333333333334E-2</v>
      </c>
      <c r="D14" s="62">
        <f t="shared" ref="D14:K14" si="0">D13-AVERAGE(D15:D38)</f>
        <v>-0.15791666666666668</v>
      </c>
      <c r="E14" s="62">
        <f t="shared" si="0"/>
        <v>-0.31374999999999997</v>
      </c>
      <c r="F14" s="106">
        <f t="shared" si="0"/>
        <v>8.6666666666666614E-2</v>
      </c>
      <c r="G14" s="106">
        <f t="shared" si="0"/>
        <v>2.4166666666666725E-2</v>
      </c>
      <c r="H14" s="106">
        <f t="shared" si="0"/>
        <v>-0.26708333333333339</v>
      </c>
      <c r="I14" s="62">
        <f t="shared" si="0"/>
        <v>-0.13750000000000001</v>
      </c>
      <c r="J14" s="62">
        <f t="shared" si="0"/>
        <v>2.1150000000000002</v>
      </c>
      <c r="K14" s="62">
        <f t="shared" si="0"/>
        <v>0.47750000000000004</v>
      </c>
      <c r="L14" s="11"/>
      <c r="M14" s="7"/>
    </row>
    <row r="15" spans="1:15">
      <c r="A15" s="7"/>
      <c r="B15" s="81" t="s">
        <v>23</v>
      </c>
      <c r="C15" s="69">
        <v>0.89</v>
      </c>
      <c r="D15" s="69">
        <v>-0.43</v>
      </c>
      <c r="E15" s="69">
        <v>0</v>
      </c>
      <c r="F15" s="104">
        <v>1.31</v>
      </c>
      <c r="G15" s="104">
        <v>-0.46</v>
      </c>
      <c r="H15" s="104">
        <v>-0.03</v>
      </c>
      <c r="I15" s="69">
        <v>0</v>
      </c>
      <c r="J15" s="69">
        <v>-0.66</v>
      </c>
      <c r="K15" s="69">
        <v>-1.63</v>
      </c>
      <c r="L15" s="11"/>
      <c r="M15" s="7"/>
      <c r="N15" s="17" t="s">
        <v>7</v>
      </c>
      <c r="O15" s="66">
        <f>+K17</f>
        <v>2.5099999999999998</v>
      </c>
    </row>
    <row r="16" spans="1:15">
      <c r="A16" s="7"/>
      <c r="B16" s="81" t="s">
        <v>11</v>
      </c>
      <c r="C16" s="69">
        <v>0.3</v>
      </c>
      <c r="D16" s="69">
        <v>-0.33</v>
      </c>
      <c r="E16" s="69">
        <v>-0.14000000000000001</v>
      </c>
      <c r="F16" s="104">
        <v>-0.15</v>
      </c>
      <c r="G16" s="104">
        <v>0.24</v>
      </c>
      <c r="H16" s="104">
        <v>-0.03</v>
      </c>
      <c r="I16" s="69">
        <v>-0.22</v>
      </c>
      <c r="J16" s="69">
        <v>-0.4</v>
      </c>
      <c r="K16" s="69">
        <v>-0.92</v>
      </c>
      <c r="L16" s="11"/>
      <c r="M16" s="7"/>
      <c r="N16" s="17" t="s">
        <v>5</v>
      </c>
      <c r="O16" s="18">
        <f>100-O15</f>
        <v>97.49</v>
      </c>
    </row>
    <row r="17" spans="1:17">
      <c r="A17" s="7"/>
      <c r="B17" s="82" t="s">
        <v>30</v>
      </c>
      <c r="C17" s="72">
        <v>0.08</v>
      </c>
      <c r="D17" s="72">
        <v>-0.36</v>
      </c>
      <c r="E17" s="72">
        <v>-0.48</v>
      </c>
      <c r="F17" s="72">
        <v>0.47</v>
      </c>
      <c r="G17" s="72">
        <v>-0.46</v>
      </c>
      <c r="H17" s="72">
        <v>0.01</v>
      </c>
      <c r="I17" s="72">
        <v>-1.61</v>
      </c>
      <c r="J17" s="72">
        <v>0.64</v>
      </c>
      <c r="K17" s="72">
        <v>2.5099999999999998</v>
      </c>
      <c r="L17" s="11"/>
      <c r="M17" s="7"/>
    </row>
    <row r="18" spans="1:17">
      <c r="A18" s="7"/>
      <c r="B18" s="81" t="s">
        <v>12</v>
      </c>
      <c r="C18" s="69">
        <v>0.11</v>
      </c>
      <c r="D18" s="69">
        <v>0.87</v>
      </c>
      <c r="E18" s="69">
        <v>-0.45</v>
      </c>
      <c r="F18" s="104">
        <v>0.51</v>
      </c>
      <c r="G18" s="104">
        <v>0.84</v>
      </c>
      <c r="H18" s="104">
        <v>0.38</v>
      </c>
      <c r="I18" s="69">
        <v>0.27</v>
      </c>
      <c r="J18" s="69">
        <v>-0.49</v>
      </c>
      <c r="K18" s="69">
        <v>-4.22</v>
      </c>
      <c r="L18" s="11"/>
      <c r="M18" s="7"/>
    </row>
    <row r="19" spans="1:17">
      <c r="A19" s="7"/>
      <c r="B19" s="81" t="s">
        <v>10</v>
      </c>
      <c r="C19" s="69">
        <v>0.32</v>
      </c>
      <c r="D19" s="69">
        <v>-0.75</v>
      </c>
      <c r="E19" s="69">
        <v>0.03</v>
      </c>
      <c r="F19" s="104">
        <v>1.27</v>
      </c>
      <c r="G19" s="104">
        <v>4.17</v>
      </c>
      <c r="H19" s="104">
        <v>0.21</v>
      </c>
      <c r="I19" s="69">
        <v>2.38</v>
      </c>
      <c r="J19" s="69">
        <v>2.56</v>
      </c>
      <c r="K19" s="69">
        <v>-6.47</v>
      </c>
      <c r="L19" s="11"/>
      <c r="M19" s="7"/>
    </row>
    <row r="20" spans="1:17">
      <c r="A20" s="7"/>
      <c r="B20" s="81" t="s">
        <v>13</v>
      </c>
      <c r="C20" s="69">
        <v>-0.31</v>
      </c>
      <c r="D20" s="69">
        <v>-0.04</v>
      </c>
      <c r="E20" s="69">
        <v>0.72</v>
      </c>
      <c r="F20" s="104">
        <v>0</v>
      </c>
      <c r="G20" s="104">
        <v>2.3199999999999998</v>
      </c>
      <c r="H20" s="104">
        <v>1.31</v>
      </c>
      <c r="I20" s="69">
        <v>-1.0900000000000001</v>
      </c>
      <c r="J20" s="69">
        <v>-3.38</v>
      </c>
      <c r="K20" s="69">
        <v>5.97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-0.19</v>
      </c>
      <c r="D21" s="69">
        <v>0.17</v>
      </c>
      <c r="E21" s="69">
        <v>1.33</v>
      </c>
      <c r="F21" s="104">
        <v>-0.04</v>
      </c>
      <c r="G21" s="104">
        <v>1.71</v>
      </c>
      <c r="H21" s="104">
        <v>2.31</v>
      </c>
      <c r="I21" s="69">
        <v>4.05</v>
      </c>
      <c r="J21" s="69">
        <v>0.35</v>
      </c>
      <c r="K21" s="69">
        <v>1.56</v>
      </c>
      <c r="L21" s="11"/>
      <c r="M21" s="7"/>
      <c r="N21" s="17">
        <v>2009</v>
      </c>
      <c r="O21" s="80">
        <f>+C17</f>
        <v>0.08</v>
      </c>
      <c r="P21" s="80">
        <f>+F17</f>
        <v>0.47</v>
      </c>
      <c r="Q21" s="80">
        <f>+I17</f>
        <v>-1.61</v>
      </c>
    </row>
    <row r="22" spans="1:17">
      <c r="A22" s="7"/>
      <c r="B22" s="81" t="s">
        <v>27</v>
      </c>
      <c r="C22" s="69">
        <v>0.23</v>
      </c>
      <c r="D22" s="69">
        <v>-0.14000000000000001</v>
      </c>
      <c r="E22" s="69">
        <v>0.28000000000000003</v>
      </c>
      <c r="F22" s="104">
        <v>0.47</v>
      </c>
      <c r="G22" s="104">
        <v>0.18</v>
      </c>
      <c r="H22" s="104">
        <v>0.21</v>
      </c>
      <c r="I22" s="69">
        <v>0</v>
      </c>
      <c r="J22" s="69">
        <v>-1.31</v>
      </c>
      <c r="K22" s="69">
        <v>1.37</v>
      </c>
      <c r="L22" s="11"/>
      <c r="M22" s="7"/>
      <c r="N22" s="17">
        <v>2010</v>
      </c>
      <c r="O22" s="80">
        <f>+D17</f>
        <v>-0.36</v>
      </c>
      <c r="P22" s="80">
        <f>+G17</f>
        <v>-0.46</v>
      </c>
      <c r="Q22" s="80">
        <f>+J17</f>
        <v>0.64</v>
      </c>
    </row>
    <row r="23" spans="1:17">
      <c r="A23" s="7"/>
      <c r="B23" s="81" t="s">
        <v>16</v>
      </c>
      <c r="C23" s="69">
        <v>-0.28999999999999998</v>
      </c>
      <c r="D23" s="69">
        <v>-0.14000000000000001</v>
      </c>
      <c r="E23" s="69">
        <v>-1.04</v>
      </c>
      <c r="F23" s="104">
        <v>0.34</v>
      </c>
      <c r="G23" s="104">
        <v>-0.85</v>
      </c>
      <c r="H23" s="104">
        <v>-0.67</v>
      </c>
      <c r="I23" s="69">
        <v>0</v>
      </c>
      <c r="J23" s="69">
        <v>-1.23</v>
      </c>
      <c r="K23" s="69">
        <v>0.59</v>
      </c>
      <c r="L23" s="11"/>
      <c r="M23" s="7"/>
      <c r="N23" s="17">
        <v>2011</v>
      </c>
      <c r="O23" s="80">
        <f>+E17</f>
        <v>-0.48</v>
      </c>
      <c r="P23" s="80">
        <f>+H17</f>
        <v>0.01</v>
      </c>
      <c r="Q23" s="80">
        <f>+K17</f>
        <v>2.5099999999999998</v>
      </c>
    </row>
    <row r="24" spans="1:17">
      <c r="A24" s="7"/>
      <c r="B24" s="81" t="s">
        <v>18</v>
      </c>
      <c r="C24" s="69">
        <v>0</v>
      </c>
      <c r="D24" s="69">
        <v>-0.35</v>
      </c>
      <c r="E24" s="69">
        <v>0</v>
      </c>
      <c r="F24" s="104">
        <v>0.21</v>
      </c>
      <c r="G24" s="104">
        <v>-0.34</v>
      </c>
      <c r="H24" s="104">
        <v>-0.3</v>
      </c>
      <c r="I24" s="69">
        <v>-1.06</v>
      </c>
      <c r="J24" s="69">
        <v>0.13</v>
      </c>
      <c r="K24" s="69">
        <v>-1.88</v>
      </c>
      <c r="L24" s="11"/>
      <c r="M24" s="7"/>
    </row>
    <row r="25" spans="1:17">
      <c r="A25" s="7"/>
      <c r="B25" s="81" t="s">
        <v>8</v>
      </c>
      <c r="C25" s="69">
        <v>0.2</v>
      </c>
      <c r="D25" s="69">
        <v>0.55000000000000004</v>
      </c>
      <c r="E25" s="69">
        <v>0.44</v>
      </c>
      <c r="F25" s="104">
        <v>0.22</v>
      </c>
      <c r="G25" s="104">
        <v>0.13</v>
      </c>
      <c r="H25" s="104">
        <v>0.95</v>
      </c>
      <c r="I25" s="69">
        <v>2.73</v>
      </c>
      <c r="J25" s="69">
        <v>0.48</v>
      </c>
      <c r="K25" s="69">
        <v>1.03</v>
      </c>
      <c r="L25" s="11"/>
      <c r="M25" s="7"/>
    </row>
    <row r="26" spans="1:17">
      <c r="A26" s="7"/>
      <c r="B26" s="81" t="s">
        <v>20</v>
      </c>
      <c r="C26" s="69">
        <v>-0.01</v>
      </c>
      <c r="D26" s="69">
        <v>0.46</v>
      </c>
      <c r="E26" s="69">
        <v>0.05</v>
      </c>
      <c r="F26" s="104">
        <v>0.49</v>
      </c>
      <c r="G26" s="104">
        <v>0.49</v>
      </c>
      <c r="H26" s="104">
        <v>0.69</v>
      </c>
      <c r="I26" s="69">
        <v>0.74</v>
      </c>
      <c r="J26" s="69">
        <v>-3.35</v>
      </c>
      <c r="K26" s="69">
        <v>-0.64</v>
      </c>
      <c r="L26" s="11"/>
      <c r="M26" s="7"/>
    </row>
    <row r="27" spans="1:17">
      <c r="A27" s="7"/>
      <c r="B27" s="81" t="s">
        <v>22</v>
      </c>
      <c r="C27" s="69">
        <v>0.13</v>
      </c>
      <c r="D27" s="69">
        <v>0.13</v>
      </c>
      <c r="E27" s="69">
        <v>0.04</v>
      </c>
      <c r="F27" s="104">
        <v>0.82</v>
      </c>
      <c r="G27" s="104">
        <v>-0.28000000000000003</v>
      </c>
      <c r="H27" s="104">
        <v>-0.05</v>
      </c>
      <c r="I27" s="69">
        <v>0.77</v>
      </c>
      <c r="J27" s="69">
        <v>-2</v>
      </c>
      <c r="K27" s="69">
        <v>-0.3</v>
      </c>
      <c r="L27" s="11"/>
      <c r="M27" s="7"/>
    </row>
    <row r="28" spans="1:17">
      <c r="A28" s="7"/>
      <c r="B28" s="81" t="s">
        <v>19</v>
      </c>
      <c r="C28" s="69">
        <v>0.24</v>
      </c>
      <c r="D28" s="69">
        <v>-0.28000000000000003</v>
      </c>
      <c r="E28" s="69">
        <v>0.01</v>
      </c>
      <c r="F28" s="104">
        <v>-0.34</v>
      </c>
      <c r="G28" s="104">
        <v>-0.2</v>
      </c>
      <c r="H28" s="104">
        <v>1.0900000000000001</v>
      </c>
      <c r="I28" s="69">
        <v>-0.05</v>
      </c>
      <c r="J28" s="69">
        <v>-3.09</v>
      </c>
      <c r="K28" s="69">
        <v>2.34</v>
      </c>
      <c r="L28" s="11"/>
      <c r="M28" s="7"/>
    </row>
    <row r="29" spans="1:17">
      <c r="A29" s="7"/>
      <c r="B29" s="81" t="s">
        <v>15</v>
      </c>
      <c r="C29" s="69">
        <v>-7.0000000000000007E-2</v>
      </c>
      <c r="D29" s="69">
        <v>-7.0000000000000007E-2</v>
      </c>
      <c r="E29" s="69">
        <v>-0.28999999999999998</v>
      </c>
      <c r="F29" s="104">
        <v>1.1100000000000001</v>
      </c>
      <c r="G29" s="104">
        <v>0.6</v>
      </c>
      <c r="H29" s="104">
        <v>0.69</v>
      </c>
      <c r="I29" s="69">
        <v>1.59</v>
      </c>
      <c r="J29" s="69">
        <v>1.92</v>
      </c>
      <c r="K29" s="69">
        <v>-2.88</v>
      </c>
      <c r="L29" s="11"/>
      <c r="M29" s="7"/>
    </row>
    <row r="30" spans="1:17">
      <c r="A30" s="7"/>
      <c r="B30" s="81" t="s">
        <v>24</v>
      </c>
      <c r="C30" s="70">
        <v>0.06</v>
      </c>
      <c r="D30" s="70">
        <v>-0.14000000000000001</v>
      </c>
      <c r="E30" s="70">
        <v>0.52</v>
      </c>
      <c r="F30" s="104">
        <v>0.23</v>
      </c>
      <c r="G30" s="104">
        <v>-0.31</v>
      </c>
      <c r="H30" s="104">
        <v>0.55000000000000004</v>
      </c>
      <c r="I30" s="70">
        <v>0</v>
      </c>
      <c r="J30" s="70">
        <v>-3.72</v>
      </c>
      <c r="K30" s="70">
        <v>-0.8</v>
      </c>
      <c r="L30" s="11"/>
      <c r="M30" s="7"/>
    </row>
    <row r="31" spans="1:17">
      <c r="A31" s="7"/>
      <c r="B31" s="81" t="s">
        <v>28</v>
      </c>
      <c r="C31" s="69">
        <v>-0.25</v>
      </c>
      <c r="D31" s="69">
        <v>-0.09</v>
      </c>
      <c r="E31" s="69">
        <v>0.25</v>
      </c>
      <c r="F31" s="104">
        <v>0.74</v>
      </c>
      <c r="G31" s="104">
        <v>-0.3</v>
      </c>
      <c r="H31" s="104">
        <v>0.66</v>
      </c>
      <c r="I31" s="69">
        <v>0</v>
      </c>
      <c r="J31" s="69">
        <v>-2.85</v>
      </c>
      <c r="K31" s="69">
        <v>0.33</v>
      </c>
      <c r="L31" s="11"/>
      <c r="M31" s="7"/>
    </row>
    <row r="32" spans="1:17">
      <c r="A32" s="7"/>
      <c r="B32" s="81" t="s">
        <v>32</v>
      </c>
      <c r="C32" s="69">
        <v>-0.32</v>
      </c>
      <c r="D32" s="69">
        <v>0.03</v>
      </c>
      <c r="E32" s="69">
        <v>0.21</v>
      </c>
      <c r="F32" s="104">
        <v>-0.1</v>
      </c>
      <c r="G32" s="104">
        <v>0.09</v>
      </c>
      <c r="H32" s="104">
        <v>0.77</v>
      </c>
      <c r="I32" s="69">
        <v>0</v>
      </c>
      <c r="J32" s="69">
        <v>-3.67</v>
      </c>
      <c r="K32" s="69">
        <v>2.34</v>
      </c>
      <c r="L32" s="11"/>
      <c r="M32" s="7"/>
    </row>
    <row r="33" spans="1:14">
      <c r="A33" s="7"/>
      <c r="B33" s="81" t="s">
        <v>29</v>
      </c>
      <c r="C33" s="69">
        <v>0</v>
      </c>
      <c r="D33" s="69">
        <v>0</v>
      </c>
      <c r="E33" s="69">
        <v>1.1499999999999999</v>
      </c>
      <c r="F33" s="104">
        <v>7.0000000000000007E-2</v>
      </c>
      <c r="G33" s="104">
        <v>0</v>
      </c>
      <c r="H33" s="104">
        <v>1.24</v>
      </c>
      <c r="I33" s="69">
        <v>0</v>
      </c>
      <c r="J33" s="69">
        <v>-9.34</v>
      </c>
      <c r="K33" s="69">
        <v>0.85</v>
      </c>
      <c r="L33" s="11"/>
      <c r="M33" s="7"/>
    </row>
    <row r="34" spans="1:14">
      <c r="A34" s="7"/>
      <c r="B34" s="81" t="s">
        <v>31</v>
      </c>
      <c r="C34" s="69">
        <v>-0.11</v>
      </c>
      <c r="D34" s="69">
        <v>0.06</v>
      </c>
      <c r="E34" s="69">
        <v>0.18</v>
      </c>
      <c r="F34" s="104">
        <v>0.52</v>
      </c>
      <c r="G34" s="104">
        <v>7.0000000000000007E-2</v>
      </c>
      <c r="H34" s="104">
        <v>0.72</v>
      </c>
      <c r="I34" s="69">
        <v>0</v>
      </c>
      <c r="J34" s="69">
        <v>-1.41</v>
      </c>
      <c r="K34" s="69">
        <v>0.88</v>
      </c>
      <c r="L34" s="11"/>
      <c r="M34" s="7"/>
    </row>
    <row r="35" spans="1:14">
      <c r="A35" s="7"/>
      <c r="B35" s="81" t="s">
        <v>25</v>
      </c>
      <c r="C35" s="69">
        <v>-0.1</v>
      </c>
      <c r="D35" s="69">
        <v>-0.4</v>
      </c>
      <c r="E35" s="69">
        <v>0.41</v>
      </c>
      <c r="F35" s="104">
        <v>0.51</v>
      </c>
      <c r="G35" s="104">
        <v>0.06</v>
      </c>
      <c r="H35" s="104">
        <v>0.61</v>
      </c>
      <c r="I35" s="69">
        <v>0</v>
      </c>
      <c r="J35" s="69">
        <v>-3.09</v>
      </c>
      <c r="K35" s="69">
        <v>-0.15</v>
      </c>
      <c r="L35" s="11"/>
      <c r="M35" s="7"/>
    </row>
    <row r="36" spans="1:14">
      <c r="A36" s="7"/>
      <c r="B36" s="81" t="s">
        <v>26</v>
      </c>
      <c r="C36" s="69">
        <v>0.01</v>
      </c>
      <c r="D36" s="69">
        <v>-0.18</v>
      </c>
      <c r="E36" s="69">
        <v>0.36</v>
      </c>
      <c r="F36" s="104">
        <v>0.09</v>
      </c>
      <c r="G36" s="104">
        <v>-0.15</v>
      </c>
      <c r="H36" s="104">
        <v>1.01</v>
      </c>
      <c r="I36" s="69">
        <v>0</v>
      </c>
      <c r="J36" s="69">
        <v>-4.4800000000000004</v>
      </c>
      <c r="K36" s="69">
        <v>0.22</v>
      </c>
      <c r="L36" s="11"/>
      <c r="M36" s="7"/>
    </row>
    <row r="37" spans="1:14">
      <c r="A37" s="7"/>
      <c r="B37" s="81" t="s">
        <v>21</v>
      </c>
      <c r="C37" s="69">
        <v>0.73</v>
      </c>
      <c r="D37" s="69">
        <v>0.84</v>
      </c>
      <c r="E37" s="69">
        <v>-0.09</v>
      </c>
      <c r="F37" s="104">
        <v>1.33</v>
      </c>
      <c r="G37" s="104">
        <v>0.9</v>
      </c>
      <c r="H37" s="104">
        <v>0.7</v>
      </c>
      <c r="I37" s="69">
        <v>0</v>
      </c>
      <c r="J37" s="69">
        <v>0.12</v>
      </c>
      <c r="K37" s="69">
        <v>7.0000000000000007E-2</v>
      </c>
      <c r="L37" s="11"/>
      <c r="M37" s="7"/>
    </row>
    <row r="38" spans="1:14">
      <c r="A38" s="7"/>
      <c r="B38" s="81" t="s">
        <v>17</v>
      </c>
      <c r="C38" s="69">
        <v>-0.53</v>
      </c>
      <c r="D38" s="69">
        <v>-0.18</v>
      </c>
      <c r="E38" s="69">
        <v>0.68</v>
      </c>
      <c r="F38" s="104">
        <v>-0.4</v>
      </c>
      <c r="G38" s="104">
        <v>0.09</v>
      </c>
      <c r="H38" s="104">
        <v>0.82</v>
      </c>
      <c r="I38" s="69">
        <v>-2.08</v>
      </c>
      <c r="J38" s="69">
        <v>-2.41</v>
      </c>
      <c r="K38" s="69">
        <v>0.61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41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9"/>
      <c r="E9" s="13"/>
      <c r="F9" s="13"/>
      <c r="G9" s="79"/>
      <c r="H9" s="13"/>
      <c r="I9" s="13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9"/>
      <c r="E12" s="13"/>
      <c r="F12" s="13"/>
      <c r="G12" s="79"/>
      <c r="H12" s="13"/>
      <c r="I12" s="13"/>
      <c r="J12" s="79"/>
      <c r="K12" s="13"/>
      <c r="L12" s="11"/>
      <c r="M12" s="7"/>
    </row>
    <row r="13" spans="1:15">
      <c r="A13" s="7"/>
      <c r="B13" s="19" t="s">
        <v>5</v>
      </c>
      <c r="C13" s="77">
        <v>0.39</v>
      </c>
      <c r="D13" s="77">
        <v>0.52</v>
      </c>
      <c r="E13" s="77">
        <v>0.28999999999999998</v>
      </c>
      <c r="F13" s="103">
        <v>0.8</v>
      </c>
      <c r="G13" s="103">
        <v>1.97</v>
      </c>
      <c r="H13" s="103">
        <v>2.0299999999999998</v>
      </c>
      <c r="I13" s="77">
        <v>4.76</v>
      </c>
      <c r="J13" s="77">
        <v>1.49</v>
      </c>
      <c r="K13" s="77">
        <v>2.85</v>
      </c>
      <c r="L13" s="11"/>
      <c r="M13" s="7"/>
    </row>
    <row r="14" spans="1:15">
      <c r="A14" s="7"/>
      <c r="B14" s="9" t="s">
        <v>6</v>
      </c>
      <c r="C14" s="62">
        <f>C13-AVERAGE(C15:C38)</f>
        <v>0.28833333333333333</v>
      </c>
      <c r="D14" s="62">
        <f t="shared" ref="D14:K14" si="0">D13-AVERAGE(D15:D38)</f>
        <v>-2.2083333333333233E-2</v>
      </c>
      <c r="E14" s="62">
        <f t="shared" si="0"/>
        <v>5.9583333333333349E-2</v>
      </c>
      <c r="F14" s="106">
        <f t="shared" si="0"/>
        <v>0.46374999999999994</v>
      </c>
      <c r="G14" s="106">
        <f t="shared" si="0"/>
        <v>0.76666666666666683</v>
      </c>
      <c r="H14" s="106">
        <f t="shared" si="0"/>
        <v>1.3412500000000001</v>
      </c>
      <c r="I14" s="62">
        <f t="shared" si="0"/>
        <v>2.2258333333333336</v>
      </c>
      <c r="J14" s="62">
        <f t="shared" si="0"/>
        <v>-3.5416666666666874E-2</v>
      </c>
      <c r="K14" s="62">
        <f t="shared" si="0"/>
        <v>-0.26374999999999948</v>
      </c>
      <c r="L14" s="11"/>
      <c r="M14" s="7"/>
    </row>
    <row r="15" spans="1:15">
      <c r="A15" s="7"/>
      <c r="B15" s="81" t="s">
        <v>23</v>
      </c>
      <c r="C15" s="69">
        <v>0.06</v>
      </c>
      <c r="D15" s="69">
        <v>0.32</v>
      </c>
      <c r="E15" s="69">
        <v>0.19</v>
      </c>
      <c r="F15" s="104">
        <v>0.69</v>
      </c>
      <c r="G15" s="104">
        <v>0.19</v>
      </c>
      <c r="H15" s="104">
        <v>1.81</v>
      </c>
      <c r="I15" s="69">
        <v>0</v>
      </c>
      <c r="J15" s="69">
        <v>-0.01</v>
      </c>
      <c r="K15" s="69">
        <v>4.1900000000000004</v>
      </c>
      <c r="L15" s="11"/>
      <c r="M15" s="7"/>
      <c r="N15" s="17" t="s">
        <v>7</v>
      </c>
      <c r="O15" s="66">
        <f>+K17</f>
        <v>2.39</v>
      </c>
    </row>
    <row r="16" spans="1:15">
      <c r="A16" s="7"/>
      <c r="B16" s="81" t="s">
        <v>11</v>
      </c>
      <c r="C16" s="69">
        <v>-0.2</v>
      </c>
      <c r="D16" s="69">
        <v>0.78</v>
      </c>
      <c r="E16" s="69">
        <v>0.11</v>
      </c>
      <c r="F16" s="104">
        <v>-0.36</v>
      </c>
      <c r="G16" s="104">
        <v>0.83</v>
      </c>
      <c r="H16" s="104">
        <v>0.65</v>
      </c>
      <c r="I16" s="69">
        <v>1.85</v>
      </c>
      <c r="J16" s="69">
        <v>-0.69</v>
      </c>
      <c r="K16" s="69">
        <v>2.66</v>
      </c>
      <c r="L16" s="11"/>
      <c r="M16" s="7"/>
      <c r="N16" s="17" t="s">
        <v>5</v>
      </c>
      <c r="O16" s="18">
        <f>100-O15</f>
        <v>97.61</v>
      </c>
    </row>
    <row r="17" spans="1:17">
      <c r="A17" s="7"/>
      <c r="B17" s="82" t="s">
        <v>30</v>
      </c>
      <c r="C17" s="72">
        <v>0.12</v>
      </c>
      <c r="D17" s="72">
        <v>0.31</v>
      </c>
      <c r="E17" s="72">
        <v>0.09</v>
      </c>
      <c r="F17" s="72">
        <v>0.3</v>
      </c>
      <c r="G17" s="72">
        <v>2.41</v>
      </c>
      <c r="H17" s="72">
        <v>2.33</v>
      </c>
      <c r="I17" s="72">
        <v>4.59</v>
      </c>
      <c r="J17" s="72">
        <v>1.73</v>
      </c>
      <c r="K17" s="72">
        <v>2.39</v>
      </c>
      <c r="L17" s="11"/>
      <c r="M17" s="7"/>
    </row>
    <row r="18" spans="1:17">
      <c r="A18" s="7"/>
      <c r="B18" s="81" t="s">
        <v>12</v>
      </c>
      <c r="C18" s="69">
        <v>0.43</v>
      </c>
      <c r="D18" s="69">
        <v>0.8</v>
      </c>
      <c r="E18" s="69">
        <v>0.23</v>
      </c>
      <c r="F18" s="104">
        <v>3.02</v>
      </c>
      <c r="G18" s="104">
        <v>4</v>
      </c>
      <c r="H18" s="104">
        <v>4.9800000000000004</v>
      </c>
      <c r="I18" s="69">
        <v>6.83</v>
      </c>
      <c r="J18" s="69">
        <v>4.3</v>
      </c>
      <c r="K18" s="69">
        <v>6.85</v>
      </c>
      <c r="L18" s="11"/>
      <c r="M18" s="7"/>
    </row>
    <row r="19" spans="1:17">
      <c r="A19" s="7"/>
      <c r="B19" s="81" t="s">
        <v>10</v>
      </c>
      <c r="C19" s="69">
        <v>-0.24</v>
      </c>
      <c r="D19" s="69">
        <v>0.27</v>
      </c>
      <c r="E19" s="69">
        <v>0.13</v>
      </c>
      <c r="F19" s="104">
        <v>0.13</v>
      </c>
      <c r="G19" s="104">
        <v>0.19</v>
      </c>
      <c r="H19" s="104">
        <v>0.48</v>
      </c>
      <c r="I19" s="69">
        <v>3.73</v>
      </c>
      <c r="J19" s="69">
        <v>-0.96</v>
      </c>
      <c r="K19" s="69">
        <v>1.42</v>
      </c>
      <c r="L19" s="11"/>
      <c r="M19" s="7"/>
    </row>
    <row r="20" spans="1:17">
      <c r="A20" s="7"/>
      <c r="B20" s="81" t="s">
        <v>13</v>
      </c>
      <c r="C20" s="69">
        <v>1.07</v>
      </c>
      <c r="D20" s="69">
        <v>2.13</v>
      </c>
      <c r="E20" s="69">
        <v>0.89</v>
      </c>
      <c r="F20" s="104">
        <v>4.24</v>
      </c>
      <c r="G20" s="104">
        <v>3.04</v>
      </c>
      <c r="H20" s="104">
        <v>3.02</v>
      </c>
      <c r="I20" s="69">
        <v>8.67</v>
      </c>
      <c r="J20" s="69">
        <v>2.12</v>
      </c>
      <c r="K20" s="69">
        <v>3.88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0.1</v>
      </c>
      <c r="D21" s="69">
        <v>0.3</v>
      </c>
      <c r="E21" s="69">
        <v>-0.09</v>
      </c>
      <c r="F21" s="104">
        <v>0.27</v>
      </c>
      <c r="G21" s="104">
        <v>0.22</v>
      </c>
      <c r="H21" s="104">
        <v>-0.31</v>
      </c>
      <c r="I21" s="69">
        <v>2.38</v>
      </c>
      <c r="J21" s="69">
        <v>4.01</v>
      </c>
      <c r="K21" s="69">
        <v>2.15</v>
      </c>
      <c r="L21" s="11"/>
      <c r="M21" s="7"/>
      <c r="N21" s="17">
        <v>2009</v>
      </c>
      <c r="O21" s="80">
        <f>+C17</f>
        <v>0.12</v>
      </c>
      <c r="P21" s="80">
        <f>+F17</f>
        <v>0.3</v>
      </c>
      <c r="Q21" s="80">
        <f>+I17</f>
        <v>4.59</v>
      </c>
    </row>
    <row r="22" spans="1:17">
      <c r="A22" s="7"/>
      <c r="B22" s="81" t="s">
        <v>27</v>
      </c>
      <c r="C22" s="69">
        <v>-0.47</v>
      </c>
      <c r="D22" s="69">
        <v>0.39</v>
      </c>
      <c r="E22" s="69">
        <v>0.04</v>
      </c>
      <c r="F22" s="104">
        <v>-0.47</v>
      </c>
      <c r="G22" s="104">
        <v>0.37</v>
      </c>
      <c r="H22" s="104">
        <v>0.66</v>
      </c>
      <c r="I22" s="69">
        <v>0</v>
      </c>
      <c r="J22" s="69">
        <v>0.05</v>
      </c>
      <c r="K22" s="69">
        <v>1.27</v>
      </c>
      <c r="L22" s="11"/>
      <c r="M22" s="7"/>
      <c r="N22" s="17">
        <v>2010</v>
      </c>
      <c r="O22" s="80">
        <f>+D17</f>
        <v>0.31</v>
      </c>
      <c r="P22" s="80">
        <f>+G17</f>
        <v>2.41</v>
      </c>
      <c r="Q22" s="80">
        <f>+J17</f>
        <v>1.73</v>
      </c>
    </row>
    <row r="23" spans="1:17">
      <c r="A23" s="7"/>
      <c r="B23" s="81" t="s">
        <v>16</v>
      </c>
      <c r="C23" s="69">
        <v>0</v>
      </c>
      <c r="D23" s="69">
        <v>0.21</v>
      </c>
      <c r="E23" s="69">
        <v>0.03</v>
      </c>
      <c r="F23" s="104">
        <v>0.64</v>
      </c>
      <c r="G23" s="104">
        <v>3.8</v>
      </c>
      <c r="H23" s="104">
        <v>3.4</v>
      </c>
      <c r="I23" s="69">
        <v>0</v>
      </c>
      <c r="J23" s="69">
        <v>4.25</v>
      </c>
      <c r="K23" s="69">
        <v>5.64</v>
      </c>
      <c r="L23" s="11"/>
      <c r="M23" s="7"/>
      <c r="N23" s="17">
        <v>2011</v>
      </c>
      <c r="O23" s="80">
        <f>+E17</f>
        <v>0.09</v>
      </c>
      <c r="P23" s="80">
        <f>+H17</f>
        <v>2.33</v>
      </c>
      <c r="Q23" s="80">
        <f>+K17</f>
        <v>2.39</v>
      </c>
    </row>
    <row r="24" spans="1:17">
      <c r="A24" s="7"/>
      <c r="B24" s="81" t="s">
        <v>18</v>
      </c>
      <c r="C24" s="69">
        <v>-0.2</v>
      </c>
      <c r="D24" s="69">
        <v>0.26</v>
      </c>
      <c r="E24" s="69">
        <v>0.06</v>
      </c>
      <c r="F24" s="104">
        <v>0.56000000000000005</v>
      </c>
      <c r="G24" s="104">
        <v>0.56999999999999995</v>
      </c>
      <c r="H24" s="104">
        <v>6.23</v>
      </c>
      <c r="I24" s="69">
        <v>3.88</v>
      </c>
      <c r="J24" s="69">
        <v>-0.11</v>
      </c>
      <c r="K24" s="69">
        <v>6.41</v>
      </c>
      <c r="L24" s="11"/>
      <c r="M24" s="7"/>
    </row>
    <row r="25" spans="1:17">
      <c r="A25" s="7"/>
      <c r="B25" s="81" t="s">
        <v>8</v>
      </c>
      <c r="C25" s="69">
        <v>1.69</v>
      </c>
      <c r="D25" s="69">
        <v>0.9</v>
      </c>
      <c r="E25" s="69">
        <v>0.98</v>
      </c>
      <c r="F25" s="104">
        <v>2.39</v>
      </c>
      <c r="G25" s="104">
        <v>2.68</v>
      </c>
      <c r="H25" s="104">
        <v>2.58</v>
      </c>
      <c r="I25" s="69">
        <v>5.98</v>
      </c>
      <c r="J25" s="69">
        <v>2.17</v>
      </c>
      <c r="K25" s="69">
        <v>3.35</v>
      </c>
      <c r="L25" s="11"/>
      <c r="M25" s="7"/>
    </row>
    <row r="26" spans="1:17">
      <c r="A26" s="7"/>
      <c r="B26" s="81" t="s">
        <v>20</v>
      </c>
      <c r="C26" s="69">
        <v>-0.41</v>
      </c>
      <c r="D26" s="69">
        <v>0.73</v>
      </c>
      <c r="E26" s="69">
        <v>0.73</v>
      </c>
      <c r="F26" s="104">
        <v>0.09</v>
      </c>
      <c r="G26" s="104">
        <v>3.95</v>
      </c>
      <c r="H26" s="104">
        <v>3.67</v>
      </c>
      <c r="I26" s="69">
        <v>3.17</v>
      </c>
      <c r="J26" s="69">
        <v>4.88</v>
      </c>
      <c r="K26" s="69">
        <v>5.6</v>
      </c>
      <c r="L26" s="11"/>
      <c r="M26" s="7"/>
    </row>
    <row r="27" spans="1:17">
      <c r="A27" s="7"/>
      <c r="B27" s="81" t="s">
        <v>22</v>
      </c>
      <c r="C27" s="69">
        <v>-0.06</v>
      </c>
      <c r="D27" s="69">
        <v>0.15</v>
      </c>
      <c r="E27" s="69">
        <v>0</v>
      </c>
      <c r="F27" s="104">
        <v>0</v>
      </c>
      <c r="G27" s="104">
        <v>0.12</v>
      </c>
      <c r="H27" s="104">
        <v>-0.56999999999999995</v>
      </c>
      <c r="I27" s="69">
        <v>3.48</v>
      </c>
      <c r="J27" s="69">
        <v>3.12</v>
      </c>
      <c r="K27" s="69">
        <v>2.02</v>
      </c>
      <c r="L27" s="11"/>
      <c r="M27" s="7"/>
    </row>
    <row r="28" spans="1:17">
      <c r="A28" s="7"/>
      <c r="B28" s="81" t="s">
        <v>19</v>
      </c>
      <c r="C28" s="69">
        <v>-0.01</v>
      </c>
      <c r="D28" s="69">
        <v>0.67</v>
      </c>
      <c r="E28" s="69">
        <v>0.16</v>
      </c>
      <c r="F28" s="104">
        <v>0.16</v>
      </c>
      <c r="G28" s="104">
        <v>1.22</v>
      </c>
      <c r="H28" s="104">
        <v>0.38</v>
      </c>
      <c r="I28" s="69">
        <v>3.99</v>
      </c>
      <c r="J28" s="69">
        <v>0.53</v>
      </c>
      <c r="K28" s="69">
        <v>2.09</v>
      </c>
      <c r="L28" s="11"/>
      <c r="M28" s="7"/>
    </row>
    <row r="29" spans="1:17">
      <c r="A29" s="7"/>
      <c r="B29" s="81" t="s">
        <v>15</v>
      </c>
      <c r="C29" s="69">
        <v>0.14000000000000001</v>
      </c>
      <c r="D29" s="69">
        <v>0.43</v>
      </c>
      <c r="E29" s="69">
        <v>0.14000000000000001</v>
      </c>
      <c r="F29" s="104">
        <v>0.14000000000000001</v>
      </c>
      <c r="G29" s="104">
        <v>0.63</v>
      </c>
      <c r="H29" s="104">
        <v>0.59</v>
      </c>
      <c r="I29" s="69">
        <v>7.51</v>
      </c>
      <c r="J29" s="69">
        <v>2.19</v>
      </c>
      <c r="K29" s="69">
        <v>4.66</v>
      </c>
      <c r="L29" s="11"/>
      <c r="M29" s="7"/>
    </row>
    <row r="30" spans="1:17">
      <c r="A30" s="7"/>
      <c r="B30" s="81" t="s">
        <v>24</v>
      </c>
      <c r="C30" s="69">
        <v>-0.26</v>
      </c>
      <c r="D30" s="69">
        <v>0.43</v>
      </c>
      <c r="E30" s="69">
        <v>0.05</v>
      </c>
      <c r="F30" s="104">
        <v>-0.56999999999999995</v>
      </c>
      <c r="G30" s="104">
        <v>0.46</v>
      </c>
      <c r="H30" s="104">
        <v>0.4</v>
      </c>
      <c r="I30" s="69">
        <v>0</v>
      </c>
      <c r="J30" s="69">
        <v>1.75</v>
      </c>
      <c r="K30" s="69">
        <v>1.9</v>
      </c>
      <c r="L30" s="11"/>
      <c r="M30" s="7"/>
    </row>
    <row r="31" spans="1:17">
      <c r="A31" s="7"/>
      <c r="B31" s="81" t="s">
        <v>28</v>
      </c>
      <c r="C31" s="69">
        <v>-0.78</v>
      </c>
      <c r="D31" s="69">
        <v>0.24</v>
      </c>
      <c r="E31" s="69">
        <v>0.59</v>
      </c>
      <c r="F31" s="104">
        <v>-1.1000000000000001</v>
      </c>
      <c r="G31" s="104">
        <v>-0.05</v>
      </c>
      <c r="H31" s="104">
        <v>0.76</v>
      </c>
      <c r="I31" s="69">
        <v>0</v>
      </c>
      <c r="J31" s="69">
        <v>0.36</v>
      </c>
      <c r="K31" s="69">
        <v>1.05</v>
      </c>
      <c r="L31" s="11"/>
      <c r="M31" s="7"/>
    </row>
    <row r="32" spans="1:17">
      <c r="A32" s="7"/>
      <c r="B32" s="81" t="s">
        <v>32</v>
      </c>
      <c r="C32" s="69">
        <v>0.01</v>
      </c>
      <c r="D32" s="69">
        <v>-0.13</v>
      </c>
      <c r="E32" s="69">
        <v>-0.32</v>
      </c>
      <c r="F32" s="104">
        <v>0.06</v>
      </c>
      <c r="G32" s="104">
        <v>-0.66</v>
      </c>
      <c r="H32" s="104">
        <v>-19.45</v>
      </c>
      <c r="I32" s="69">
        <v>0</v>
      </c>
      <c r="J32" s="69">
        <v>-0.77</v>
      </c>
      <c r="K32" s="69">
        <v>-2.99</v>
      </c>
      <c r="L32" s="11"/>
      <c r="M32" s="7"/>
    </row>
    <row r="33" spans="1:14">
      <c r="A33" s="7"/>
      <c r="B33" s="81" t="s">
        <v>29</v>
      </c>
      <c r="C33" s="69">
        <v>-0.34</v>
      </c>
      <c r="D33" s="69">
        <v>0.7</v>
      </c>
      <c r="E33" s="69">
        <v>0.04</v>
      </c>
      <c r="F33" s="104">
        <v>-1.35</v>
      </c>
      <c r="G33" s="104">
        <v>0.81</v>
      </c>
      <c r="H33" s="104">
        <v>0.22</v>
      </c>
      <c r="I33" s="69">
        <v>0</v>
      </c>
      <c r="J33" s="69">
        <v>1.79</v>
      </c>
      <c r="K33" s="69">
        <v>4.32</v>
      </c>
      <c r="L33" s="11"/>
      <c r="M33" s="7"/>
    </row>
    <row r="34" spans="1:14">
      <c r="A34" s="7"/>
      <c r="B34" s="81" t="s">
        <v>31</v>
      </c>
      <c r="C34" s="69">
        <v>-0.59</v>
      </c>
      <c r="D34" s="69">
        <v>0.31</v>
      </c>
      <c r="E34" s="69">
        <v>0.93</v>
      </c>
      <c r="F34" s="104">
        <v>-0.94</v>
      </c>
      <c r="G34" s="104">
        <v>0.56999999999999995</v>
      </c>
      <c r="H34" s="104">
        <v>1.52</v>
      </c>
      <c r="I34" s="69">
        <v>0</v>
      </c>
      <c r="J34" s="69">
        <v>4</v>
      </c>
      <c r="K34" s="69">
        <v>3.45</v>
      </c>
      <c r="L34" s="11"/>
      <c r="M34" s="7"/>
    </row>
    <row r="35" spans="1:14">
      <c r="A35" s="7"/>
      <c r="B35" s="81" t="s">
        <v>25</v>
      </c>
      <c r="C35" s="69">
        <v>-0.27</v>
      </c>
      <c r="D35" s="69">
        <v>0.56999999999999995</v>
      </c>
      <c r="E35" s="69">
        <v>0.11</v>
      </c>
      <c r="F35" s="104">
        <v>-0.98</v>
      </c>
      <c r="G35" s="104">
        <v>0.74</v>
      </c>
      <c r="H35" s="104">
        <v>0.22</v>
      </c>
      <c r="I35" s="69">
        <v>0</v>
      </c>
      <c r="J35" s="69">
        <v>0.34</v>
      </c>
      <c r="K35" s="69">
        <v>4.3</v>
      </c>
      <c r="L35" s="11"/>
      <c r="M35" s="7"/>
    </row>
    <row r="36" spans="1:14">
      <c r="A36" s="7"/>
      <c r="B36" s="81" t="s">
        <v>26</v>
      </c>
      <c r="C36" s="69">
        <v>1.43</v>
      </c>
      <c r="D36" s="69">
        <v>0.3</v>
      </c>
      <c r="E36" s="69">
        <v>0.17</v>
      </c>
      <c r="F36" s="104">
        <v>0.72</v>
      </c>
      <c r="G36" s="104">
        <v>-0.17</v>
      </c>
      <c r="H36" s="104">
        <v>2.06</v>
      </c>
      <c r="I36" s="69">
        <v>0</v>
      </c>
      <c r="J36" s="69">
        <v>-1.44</v>
      </c>
      <c r="K36" s="69">
        <v>3.32</v>
      </c>
      <c r="L36" s="11"/>
      <c r="M36" s="7"/>
    </row>
    <row r="37" spans="1:14">
      <c r="A37" s="7"/>
      <c r="B37" s="81" t="s">
        <v>21</v>
      </c>
      <c r="C37" s="69">
        <v>-1.32</v>
      </c>
      <c r="D37" s="69">
        <v>0.66</v>
      </c>
      <c r="E37" s="69">
        <v>0.31</v>
      </c>
      <c r="F37" s="104">
        <v>-2.25</v>
      </c>
      <c r="G37" s="104">
        <v>0.72</v>
      </c>
      <c r="H37" s="104">
        <v>0.56999999999999995</v>
      </c>
      <c r="I37" s="69">
        <v>0</v>
      </c>
      <c r="J37" s="69">
        <v>1.0900000000000001</v>
      </c>
      <c r="K37" s="69">
        <v>3.55</v>
      </c>
      <c r="L37" s="11"/>
      <c r="M37" s="7"/>
    </row>
    <row r="38" spans="1:14">
      <c r="A38" s="7"/>
      <c r="B38" s="81" t="s">
        <v>17</v>
      </c>
      <c r="C38" s="69">
        <v>2.54</v>
      </c>
      <c r="D38" s="69">
        <v>1.28</v>
      </c>
      <c r="E38" s="69">
        <v>-0.04</v>
      </c>
      <c r="F38" s="104">
        <v>2.68</v>
      </c>
      <c r="G38" s="104">
        <v>2.2400000000000002</v>
      </c>
      <c r="H38" s="104">
        <v>0.33</v>
      </c>
      <c r="I38" s="69">
        <v>4.76</v>
      </c>
      <c r="J38" s="69">
        <v>1.91</v>
      </c>
      <c r="K38" s="69">
        <v>1.25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40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9"/>
      <c r="E9" s="13"/>
      <c r="F9" s="13"/>
      <c r="G9" s="79"/>
      <c r="H9" s="13"/>
      <c r="I9" s="13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9"/>
      <c r="E12" s="13"/>
      <c r="F12" s="13"/>
      <c r="G12" s="79"/>
      <c r="H12" s="13"/>
      <c r="I12" s="13"/>
      <c r="J12" s="79"/>
      <c r="K12" s="13"/>
      <c r="L12" s="11"/>
      <c r="M12" s="7"/>
    </row>
    <row r="13" spans="1:15">
      <c r="A13" s="7"/>
      <c r="B13" s="19" t="s">
        <v>5</v>
      </c>
      <c r="C13" s="77">
        <v>0.6</v>
      </c>
      <c r="D13" s="77">
        <v>2.36</v>
      </c>
      <c r="E13" s="77">
        <v>0.08</v>
      </c>
      <c r="F13" s="103">
        <v>1</v>
      </c>
      <c r="G13" s="103">
        <v>3</v>
      </c>
      <c r="H13" s="103">
        <v>1.22</v>
      </c>
      <c r="I13" s="77">
        <v>6.7</v>
      </c>
      <c r="J13" s="77">
        <v>3.78</v>
      </c>
      <c r="K13" s="77">
        <v>-2.3199999999999998</v>
      </c>
      <c r="L13" s="11"/>
      <c r="M13" s="7"/>
    </row>
    <row r="14" spans="1:15">
      <c r="A14" s="7"/>
      <c r="B14" s="9" t="s">
        <v>6</v>
      </c>
      <c r="C14" s="62">
        <f>C13-AVERAGE(C15:C38)</f>
        <v>-5.4999999999999938E-2</v>
      </c>
      <c r="D14" s="62">
        <f t="shared" ref="D14:K14" si="0">D13-AVERAGE(D15:D38)</f>
        <v>0.91375000000000006</v>
      </c>
      <c r="E14" s="62">
        <f t="shared" si="0"/>
        <v>-0.13374999999999998</v>
      </c>
      <c r="F14" s="106">
        <f t="shared" si="0"/>
        <v>6.6666666666667096E-3</v>
      </c>
      <c r="G14" s="106">
        <f t="shared" si="0"/>
        <v>1.3758333333333335</v>
      </c>
      <c r="H14" s="106">
        <f t="shared" si="0"/>
        <v>0.71083333333333332</v>
      </c>
      <c r="I14" s="62">
        <f t="shared" si="0"/>
        <v>4.7166666666666668</v>
      </c>
      <c r="J14" s="62">
        <f t="shared" si="0"/>
        <v>0.76041666666666652</v>
      </c>
      <c r="K14" s="62">
        <f t="shared" si="0"/>
        <v>-1.71</v>
      </c>
      <c r="L14" s="11"/>
      <c r="M14" s="7"/>
    </row>
    <row r="15" spans="1:15">
      <c r="A15" s="7"/>
      <c r="B15" s="81" t="s">
        <v>23</v>
      </c>
      <c r="C15" s="69">
        <v>0.02</v>
      </c>
      <c r="D15" s="69">
        <v>1.24</v>
      </c>
      <c r="E15" s="69">
        <v>0.06</v>
      </c>
      <c r="F15" s="104">
        <v>0</v>
      </c>
      <c r="G15" s="104">
        <v>1.24</v>
      </c>
      <c r="H15" s="104">
        <v>0.17</v>
      </c>
      <c r="I15" s="69">
        <v>0</v>
      </c>
      <c r="J15" s="69">
        <v>0.83</v>
      </c>
      <c r="K15" s="69">
        <v>-0.84</v>
      </c>
      <c r="L15" s="11"/>
      <c r="M15" s="7"/>
      <c r="N15" s="17" t="s">
        <v>7</v>
      </c>
      <c r="O15" s="66">
        <f>+K17*-1</f>
        <v>4.0999999999999996</v>
      </c>
    </row>
    <row r="16" spans="1:15">
      <c r="A16" s="7"/>
      <c r="B16" s="81" t="s">
        <v>11</v>
      </c>
      <c r="C16" s="69">
        <v>5.3</v>
      </c>
      <c r="D16" s="69">
        <v>1.1599999999999999</v>
      </c>
      <c r="E16" s="69">
        <v>-0.1</v>
      </c>
      <c r="F16" s="104">
        <v>5.4</v>
      </c>
      <c r="G16" s="104">
        <v>0.7</v>
      </c>
      <c r="H16" s="104">
        <v>-0.04</v>
      </c>
      <c r="I16" s="69">
        <v>6.48</v>
      </c>
      <c r="J16" s="69">
        <v>-1.1200000000000001</v>
      </c>
      <c r="K16" s="69">
        <v>-0.56000000000000005</v>
      </c>
      <c r="L16" s="11"/>
      <c r="M16" s="7"/>
      <c r="N16" s="17" t="s">
        <v>5</v>
      </c>
      <c r="O16" s="18">
        <f>100-O15</f>
        <v>95.9</v>
      </c>
    </row>
    <row r="17" spans="1:17">
      <c r="A17" s="7"/>
      <c r="B17" s="82" t="s">
        <v>30</v>
      </c>
      <c r="C17" s="72">
        <v>0.1</v>
      </c>
      <c r="D17" s="72">
        <v>3.12</v>
      </c>
      <c r="E17" s="72">
        <v>-0.28000000000000003</v>
      </c>
      <c r="F17" s="72">
        <v>0.46</v>
      </c>
      <c r="G17" s="72">
        <v>2.94</v>
      </c>
      <c r="H17" s="72">
        <v>0.06</v>
      </c>
      <c r="I17" s="72">
        <v>13.22</v>
      </c>
      <c r="J17" s="72">
        <v>3.84</v>
      </c>
      <c r="K17" s="72">
        <v>-4.0999999999999996</v>
      </c>
      <c r="L17" s="11"/>
      <c r="M17" s="7"/>
    </row>
    <row r="18" spans="1:17">
      <c r="A18" s="7"/>
      <c r="B18" s="81" t="s">
        <v>12</v>
      </c>
      <c r="C18" s="69">
        <v>5.46</v>
      </c>
      <c r="D18" s="69">
        <v>4.38</v>
      </c>
      <c r="E18" s="69">
        <v>7.98</v>
      </c>
      <c r="F18" s="104">
        <v>5.66</v>
      </c>
      <c r="G18" s="104">
        <v>4.32</v>
      </c>
      <c r="H18" s="104">
        <v>8.1199999999999992</v>
      </c>
      <c r="I18" s="69">
        <v>6.96</v>
      </c>
      <c r="J18" s="69">
        <v>5.54</v>
      </c>
      <c r="K18" s="69">
        <v>8.58</v>
      </c>
      <c r="L18" s="11"/>
      <c r="M18" s="7"/>
    </row>
    <row r="19" spans="1:17">
      <c r="A19" s="7"/>
      <c r="B19" s="81" t="s">
        <v>10</v>
      </c>
      <c r="C19" s="69">
        <v>-0.18</v>
      </c>
      <c r="D19" s="69">
        <v>1.64</v>
      </c>
      <c r="E19" s="69">
        <v>-0.36</v>
      </c>
      <c r="F19" s="104">
        <v>0.52</v>
      </c>
      <c r="G19" s="104">
        <v>1.48</v>
      </c>
      <c r="H19" s="104">
        <v>-0.26</v>
      </c>
      <c r="I19" s="69">
        <v>0.66</v>
      </c>
      <c r="J19" s="69">
        <v>0.2</v>
      </c>
      <c r="K19" s="69">
        <v>-2.62</v>
      </c>
      <c r="L19" s="11"/>
      <c r="M19" s="7"/>
    </row>
    <row r="20" spans="1:17">
      <c r="A20" s="7"/>
      <c r="B20" s="81" t="s">
        <v>13</v>
      </c>
      <c r="C20" s="69">
        <v>0</v>
      </c>
      <c r="D20" s="69">
        <v>1.7</v>
      </c>
      <c r="E20" s="69">
        <v>-0.32</v>
      </c>
      <c r="F20" s="104">
        <v>0.72</v>
      </c>
      <c r="G20" s="104">
        <v>1.58</v>
      </c>
      <c r="H20" s="104">
        <v>-0.1</v>
      </c>
      <c r="I20" s="69">
        <v>1.58</v>
      </c>
      <c r="J20" s="69">
        <v>7.96</v>
      </c>
      <c r="K20" s="69">
        <v>0.68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0.54</v>
      </c>
      <c r="D21" s="69">
        <v>1.84</v>
      </c>
      <c r="E21" s="69">
        <v>-0.3</v>
      </c>
      <c r="F21" s="104">
        <v>3.06</v>
      </c>
      <c r="G21" s="104">
        <v>1.6</v>
      </c>
      <c r="H21" s="104">
        <v>-1.08</v>
      </c>
      <c r="I21" s="69">
        <v>4.24</v>
      </c>
      <c r="J21" s="69">
        <v>5.6</v>
      </c>
      <c r="K21" s="69">
        <v>-0.7</v>
      </c>
      <c r="L21" s="11"/>
      <c r="M21" s="7"/>
      <c r="N21" s="17">
        <v>2009</v>
      </c>
      <c r="O21" s="80">
        <f>+C17</f>
        <v>0.1</v>
      </c>
      <c r="P21" s="80">
        <f>+F17</f>
        <v>0.46</v>
      </c>
      <c r="Q21" s="80">
        <f>+I17</f>
        <v>13.22</v>
      </c>
    </row>
    <row r="22" spans="1:17">
      <c r="A22" s="7"/>
      <c r="B22" s="81" t="s">
        <v>27</v>
      </c>
      <c r="C22" s="69">
        <v>-0.21</v>
      </c>
      <c r="D22" s="69">
        <v>1.23</v>
      </c>
      <c r="E22" s="69">
        <v>-0.17</v>
      </c>
      <c r="F22" s="104">
        <v>0.03</v>
      </c>
      <c r="G22" s="104">
        <v>1.24</v>
      </c>
      <c r="H22" s="104">
        <v>-0.17</v>
      </c>
      <c r="I22" s="69">
        <v>0</v>
      </c>
      <c r="J22" s="69">
        <v>2.08</v>
      </c>
      <c r="K22" s="69">
        <v>-0.75</v>
      </c>
      <c r="L22" s="11"/>
      <c r="M22" s="7"/>
      <c r="N22" s="17">
        <v>2010</v>
      </c>
      <c r="O22" s="80">
        <f>+D17</f>
        <v>3.12</v>
      </c>
      <c r="P22" s="80">
        <f>+G17</f>
        <v>2.94</v>
      </c>
      <c r="Q22" s="80">
        <f>+J17</f>
        <v>3.84</v>
      </c>
    </row>
    <row r="23" spans="1:17">
      <c r="A23" s="7"/>
      <c r="B23" s="81" t="s">
        <v>16</v>
      </c>
      <c r="C23" s="69">
        <v>0.01</v>
      </c>
      <c r="D23" s="69">
        <v>0.79</v>
      </c>
      <c r="E23" s="69">
        <v>0</v>
      </c>
      <c r="F23" s="104">
        <v>0.14000000000000001</v>
      </c>
      <c r="G23" s="104">
        <v>0.7</v>
      </c>
      <c r="H23" s="104">
        <v>-0.02</v>
      </c>
      <c r="I23" s="69">
        <v>0</v>
      </c>
      <c r="J23" s="69">
        <v>1.47</v>
      </c>
      <c r="K23" s="69">
        <v>-1.06</v>
      </c>
      <c r="L23" s="11"/>
      <c r="M23" s="7"/>
      <c r="N23" s="17">
        <v>2011</v>
      </c>
      <c r="O23" s="80">
        <f>+E17</f>
        <v>-0.28000000000000003</v>
      </c>
      <c r="P23" s="80">
        <f>+H17</f>
        <v>0.06</v>
      </c>
      <c r="Q23" s="80">
        <f>+K17</f>
        <v>-4.0999999999999996</v>
      </c>
    </row>
    <row r="24" spans="1:17">
      <c r="A24" s="7"/>
      <c r="B24" s="81" t="s">
        <v>18</v>
      </c>
      <c r="C24" s="69">
        <v>-0.18</v>
      </c>
      <c r="D24" s="69">
        <v>1.42</v>
      </c>
      <c r="E24" s="69">
        <v>0.12</v>
      </c>
      <c r="F24" s="104">
        <v>0.1</v>
      </c>
      <c r="G24" s="104">
        <v>1.38</v>
      </c>
      <c r="H24" s="104">
        <v>0.22</v>
      </c>
      <c r="I24" s="69">
        <v>1.4</v>
      </c>
      <c r="J24" s="69">
        <v>6.28</v>
      </c>
      <c r="K24" s="69">
        <v>1.24</v>
      </c>
      <c r="L24" s="11"/>
      <c r="M24" s="7"/>
    </row>
    <row r="25" spans="1:17">
      <c r="A25" s="7"/>
      <c r="B25" s="81" t="s">
        <v>8</v>
      </c>
      <c r="C25" s="69">
        <v>0.72</v>
      </c>
      <c r="D25" s="69">
        <v>1.4</v>
      </c>
      <c r="E25" s="69">
        <v>-0.12</v>
      </c>
      <c r="F25" s="104">
        <v>0.96</v>
      </c>
      <c r="G25" s="104">
        <v>6.7</v>
      </c>
      <c r="H25" s="104">
        <v>6.74</v>
      </c>
      <c r="I25" s="69">
        <v>2.86</v>
      </c>
      <c r="J25" s="69">
        <v>6.62</v>
      </c>
      <c r="K25" s="69">
        <v>-1.78</v>
      </c>
      <c r="L25" s="11"/>
      <c r="M25" s="7"/>
    </row>
    <row r="26" spans="1:17">
      <c r="A26" s="7"/>
      <c r="B26" s="81" t="s">
        <v>20</v>
      </c>
      <c r="C26" s="69">
        <v>0.12</v>
      </c>
      <c r="D26" s="69">
        <v>1.54</v>
      </c>
      <c r="E26" s="69">
        <v>-0.14000000000000001</v>
      </c>
      <c r="F26" s="104">
        <v>-0.72</v>
      </c>
      <c r="G26" s="104">
        <v>1.36</v>
      </c>
      <c r="H26" s="104">
        <v>0.7</v>
      </c>
      <c r="I26" s="69">
        <v>1.08</v>
      </c>
      <c r="J26" s="69">
        <v>5.96</v>
      </c>
      <c r="K26" s="69">
        <v>1.5</v>
      </c>
      <c r="L26" s="11"/>
      <c r="M26" s="7"/>
    </row>
    <row r="27" spans="1:17">
      <c r="A27" s="7"/>
      <c r="B27" s="81" t="s">
        <v>22</v>
      </c>
      <c r="C27" s="69">
        <v>0.02</v>
      </c>
      <c r="D27" s="69">
        <v>1.44</v>
      </c>
      <c r="E27" s="69">
        <v>-0.12</v>
      </c>
      <c r="F27" s="104">
        <v>0.3</v>
      </c>
      <c r="G27" s="104">
        <v>1.46</v>
      </c>
      <c r="H27" s="104">
        <v>-0.06</v>
      </c>
      <c r="I27" s="69">
        <v>0.62</v>
      </c>
      <c r="J27" s="69">
        <v>8.26</v>
      </c>
      <c r="K27" s="69">
        <v>-2.38</v>
      </c>
      <c r="L27" s="11"/>
      <c r="M27" s="7"/>
    </row>
    <row r="28" spans="1:17">
      <c r="A28" s="7"/>
      <c r="B28" s="81" t="s">
        <v>19</v>
      </c>
      <c r="C28" s="69">
        <v>0.98</v>
      </c>
      <c r="D28" s="69">
        <v>1.64</v>
      </c>
      <c r="E28" s="69">
        <v>-0.06</v>
      </c>
      <c r="F28" s="104">
        <v>2.44</v>
      </c>
      <c r="G28" s="104">
        <v>2.12</v>
      </c>
      <c r="H28" s="104">
        <v>0.06</v>
      </c>
      <c r="I28" s="69">
        <v>3.82</v>
      </c>
      <c r="J28" s="69">
        <v>4.22</v>
      </c>
      <c r="K28" s="69">
        <v>-3.78</v>
      </c>
      <c r="L28" s="11"/>
      <c r="M28" s="7"/>
    </row>
    <row r="29" spans="1:17">
      <c r="A29" s="7"/>
      <c r="B29" s="81" t="s">
        <v>15</v>
      </c>
      <c r="C29" s="69">
        <v>0</v>
      </c>
      <c r="D29" s="69">
        <v>1.1000000000000001</v>
      </c>
      <c r="E29" s="69">
        <v>-0.3</v>
      </c>
      <c r="F29" s="104">
        <v>0.24</v>
      </c>
      <c r="G29" s="104">
        <v>1</v>
      </c>
      <c r="H29" s="104">
        <v>-0.24</v>
      </c>
      <c r="I29" s="69">
        <v>0.57999999999999996</v>
      </c>
      <c r="J29" s="69">
        <v>6.2</v>
      </c>
      <c r="K29" s="69">
        <v>-1.34</v>
      </c>
      <c r="L29" s="11"/>
      <c r="M29" s="7"/>
    </row>
    <row r="30" spans="1:17">
      <c r="A30" s="7"/>
      <c r="B30" s="81" t="s">
        <v>24</v>
      </c>
      <c r="C30" s="69">
        <v>0.01</v>
      </c>
      <c r="D30" s="69">
        <v>0.74</v>
      </c>
      <c r="E30" s="69">
        <v>0</v>
      </c>
      <c r="F30" s="104">
        <v>0.15</v>
      </c>
      <c r="G30" s="104">
        <v>0.67</v>
      </c>
      <c r="H30" s="104">
        <v>-0.5</v>
      </c>
      <c r="I30" s="69">
        <v>0</v>
      </c>
      <c r="J30" s="69">
        <v>0.24</v>
      </c>
      <c r="K30" s="69">
        <v>3.4</v>
      </c>
      <c r="L30" s="11"/>
      <c r="M30" s="7"/>
    </row>
    <row r="31" spans="1:17">
      <c r="A31" s="7"/>
      <c r="B31" s="81" t="s">
        <v>28</v>
      </c>
      <c r="C31" s="69">
        <v>0.02</v>
      </c>
      <c r="D31" s="69">
        <v>0.7</v>
      </c>
      <c r="E31" s="69">
        <v>-0.03</v>
      </c>
      <c r="F31" s="104">
        <v>0.16</v>
      </c>
      <c r="G31" s="104">
        <v>0.6</v>
      </c>
      <c r="H31" s="104">
        <v>0.38</v>
      </c>
      <c r="I31" s="69">
        <v>0</v>
      </c>
      <c r="J31" s="69">
        <v>0.61</v>
      </c>
      <c r="K31" s="69">
        <v>-0.08</v>
      </c>
      <c r="L31" s="11"/>
      <c r="M31" s="7"/>
    </row>
    <row r="32" spans="1:17">
      <c r="A32" s="7"/>
      <c r="B32" s="81" t="s">
        <v>32</v>
      </c>
      <c r="C32" s="69">
        <v>0.02</v>
      </c>
      <c r="D32" s="69">
        <v>0.49</v>
      </c>
      <c r="E32" s="69">
        <v>-0.44</v>
      </c>
      <c r="F32" s="104">
        <v>0.03</v>
      </c>
      <c r="G32" s="104">
        <v>0.3</v>
      </c>
      <c r="H32" s="104">
        <v>-1.26</v>
      </c>
      <c r="I32" s="69">
        <v>0</v>
      </c>
      <c r="J32" s="69">
        <v>0.89</v>
      </c>
      <c r="K32" s="69">
        <v>-2.16</v>
      </c>
      <c r="L32" s="11"/>
      <c r="M32" s="7"/>
    </row>
    <row r="33" spans="1:14">
      <c r="A33" s="7"/>
      <c r="B33" s="81" t="s">
        <v>29</v>
      </c>
      <c r="C33" s="69">
        <v>-0.08</v>
      </c>
      <c r="D33" s="69">
        <v>1.07</v>
      </c>
      <c r="E33" s="69">
        <v>-0.18</v>
      </c>
      <c r="F33" s="104">
        <v>7.0000000000000007E-2</v>
      </c>
      <c r="G33" s="104">
        <v>1.07</v>
      </c>
      <c r="H33" s="104">
        <v>-0.13</v>
      </c>
      <c r="I33" s="69">
        <v>0</v>
      </c>
      <c r="J33" s="69">
        <v>2.7</v>
      </c>
      <c r="K33" s="69">
        <v>0.05</v>
      </c>
      <c r="L33" s="11"/>
      <c r="M33" s="7"/>
    </row>
    <row r="34" spans="1:14">
      <c r="A34" s="7"/>
      <c r="B34" s="81" t="s">
        <v>31</v>
      </c>
      <c r="C34" s="69">
        <v>2.08</v>
      </c>
      <c r="D34" s="69">
        <v>0.46</v>
      </c>
      <c r="E34" s="69">
        <v>-0.02</v>
      </c>
      <c r="F34" s="104">
        <v>2.1800000000000002</v>
      </c>
      <c r="G34" s="104">
        <v>1.86</v>
      </c>
      <c r="H34" s="104">
        <v>0</v>
      </c>
      <c r="I34" s="69">
        <v>0</v>
      </c>
      <c r="J34" s="69">
        <v>1.08</v>
      </c>
      <c r="K34" s="69">
        <v>-1.28</v>
      </c>
      <c r="L34" s="11"/>
      <c r="M34" s="7"/>
    </row>
    <row r="35" spans="1:14">
      <c r="A35" s="7"/>
      <c r="B35" s="81" t="s">
        <v>25</v>
      </c>
      <c r="C35" s="69">
        <v>0.22</v>
      </c>
      <c r="D35" s="69">
        <v>0.57999999999999996</v>
      </c>
      <c r="E35" s="69">
        <v>-0.08</v>
      </c>
      <c r="F35" s="104">
        <v>0.36</v>
      </c>
      <c r="G35" s="104">
        <v>0.47</v>
      </c>
      <c r="H35" s="104">
        <v>-0.3</v>
      </c>
      <c r="I35" s="69">
        <v>0</v>
      </c>
      <c r="J35" s="69">
        <v>-3.29</v>
      </c>
      <c r="K35" s="69">
        <v>-2.25</v>
      </c>
      <c r="L35" s="11"/>
      <c r="M35" s="7"/>
    </row>
    <row r="36" spans="1:14">
      <c r="A36" s="7"/>
      <c r="B36" s="81" t="s">
        <v>26</v>
      </c>
      <c r="C36" s="69">
        <v>0</v>
      </c>
      <c r="D36" s="69">
        <v>1.36</v>
      </c>
      <c r="E36" s="69">
        <v>-0.03</v>
      </c>
      <c r="F36" s="104">
        <v>0.22</v>
      </c>
      <c r="G36" s="104">
        <v>1.31</v>
      </c>
      <c r="H36" s="104">
        <v>0.04</v>
      </c>
      <c r="I36" s="69">
        <v>0</v>
      </c>
      <c r="J36" s="69">
        <v>1.2</v>
      </c>
      <c r="K36" s="69">
        <v>-1.1200000000000001</v>
      </c>
      <c r="L36" s="11"/>
      <c r="M36" s="7"/>
    </row>
    <row r="37" spans="1:14">
      <c r="A37" s="7"/>
      <c r="B37" s="81" t="s">
        <v>21</v>
      </c>
      <c r="C37" s="69">
        <v>0.05</v>
      </c>
      <c r="D37" s="69">
        <v>0.97</v>
      </c>
      <c r="E37" s="69">
        <v>-0.04</v>
      </c>
      <c r="F37" s="104">
        <v>0.18</v>
      </c>
      <c r="G37" s="104">
        <v>1.22</v>
      </c>
      <c r="H37" s="104">
        <v>-0.09</v>
      </c>
      <c r="I37" s="69">
        <v>0</v>
      </c>
      <c r="J37" s="69">
        <v>0.92</v>
      </c>
      <c r="K37" s="69">
        <v>-0.95</v>
      </c>
      <c r="L37" s="11"/>
      <c r="M37" s="7"/>
    </row>
    <row r="38" spans="1:14">
      <c r="A38" s="7"/>
      <c r="B38" s="81" t="s">
        <v>17</v>
      </c>
      <c r="C38" s="69">
        <v>0.7</v>
      </c>
      <c r="D38" s="69">
        <v>2.7</v>
      </c>
      <c r="E38" s="69">
        <v>0.06</v>
      </c>
      <c r="F38" s="104">
        <v>1.18</v>
      </c>
      <c r="G38" s="104">
        <v>1.66</v>
      </c>
      <c r="H38" s="104">
        <v>-0.02</v>
      </c>
      <c r="I38" s="69">
        <v>4.0999999999999996</v>
      </c>
      <c r="J38" s="69">
        <v>4.18</v>
      </c>
      <c r="K38" s="69">
        <v>-2.34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39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13"/>
      <c r="D9" s="79"/>
      <c r="E9" s="13"/>
      <c r="F9" s="13"/>
      <c r="G9" s="79"/>
      <c r="H9" s="13"/>
      <c r="I9" s="13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13"/>
      <c r="D12" s="79"/>
      <c r="E12" s="13"/>
      <c r="F12" s="13"/>
      <c r="G12" s="79"/>
      <c r="H12" s="13"/>
      <c r="I12" s="13"/>
      <c r="J12" s="79"/>
      <c r="K12" s="13"/>
      <c r="L12" s="11"/>
      <c r="M12" s="7"/>
    </row>
    <row r="13" spans="1:15">
      <c r="A13" s="7"/>
      <c r="B13" s="19" t="s">
        <v>5</v>
      </c>
      <c r="C13" s="77">
        <v>0.81</v>
      </c>
      <c r="D13" s="77">
        <v>0.48</v>
      </c>
      <c r="E13" s="77">
        <v>0.38</v>
      </c>
      <c r="F13" s="103">
        <v>1.61</v>
      </c>
      <c r="G13" s="103">
        <v>1.19</v>
      </c>
      <c r="H13" s="103">
        <v>0.96</v>
      </c>
      <c r="I13" s="77">
        <v>4.22</v>
      </c>
      <c r="J13" s="77">
        <v>3.41</v>
      </c>
      <c r="K13" s="77">
        <v>2.94</v>
      </c>
      <c r="L13" s="11"/>
      <c r="M13" s="7"/>
    </row>
    <row r="14" spans="1:15">
      <c r="A14" s="7"/>
      <c r="B14" s="9" t="s">
        <v>6</v>
      </c>
      <c r="C14" s="62">
        <f>C13-AVERAGE(C15:C38)</f>
        <v>2.6666666666666727E-2</v>
      </c>
      <c r="D14" s="62">
        <f t="shared" ref="D14:K14" si="0">D13-AVERAGE(D15:D38)</f>
        <v>1.7916666666666636E-2</v>
      </c>
      <c r="E14" s="62">
        <f t="shared" si="0"/>
        <v>3.291666666666665E-2</v>
      </c>
      <c r="F14" s="106">
        <f t="shared" si="0"/>
        <v>0.13708333333333345</v>
      </c>
      <c r="G14" s="106">
        <f t="shared" si="0"/>
        <v>0.30458333333333343</v>
      </c>
      <c r="H14" s="106">
        <f t="shared" si="0"/>
        <v>0.2908333333333335</v>
      </c>
      <c r="I14" s="62">
        <f t="shared" si="0"/>
        <v>1.8079166666666664</v>
      </c>
      <c r="J14" s="62">
        <f t="shared" si="0"/>
        <v>0.11375000000000002</v>
      </c>
      <c r="K14" s="62">
        <f t="shared" si="0"/>
        <v>9.8333333333333162E-2</v>
      </c>
      <c r="L14" s="11"/>
      <c r="M14" s="7"/>
    </row>
    <row r="15" spans="1:15">
      <c r="A15" s="7"/>
      <c r="B15" s="81" t="s">
        <v>23</v>
      </c>
      <c r="C15" s="69">
        <v>1.32</v>
      </c>
      <c r="D15" s="69">
        <v>0.41</v>
      </c>
      <c r="E15" s="69">
        <v>0.55000000000000004</v>
      </c>
      <c r="F15" s="104">
        <v>1.98</v>
      </c>
      <c r="G15" s="104">
        <v>0.52</v>
      </c>
      <c r="H15" s="104">
        <v>1.31</v>
      </c>
      <c r="I15" s="69">
        <v>0</v>
      </c>
      <c r="J15" s="69">
        <v>2.37</v>
      </c>
      <c r="K15" s="69">
        <v>3.06</v>
      </c>
      <c r="L15" s="11"/>
      <c r="M15" s="7"/>
      <c r="N15" s="17" t="s">
        <v>7</v>
      </c>
      <c r="O15" s="66">
        <f>+K17</f>
        <v>2.8</v>
      </c>
    </row>
    <row r="16" spans="1:15">
      <c r="A16" s="7"/>
      <c r="B16" s="81" t="s">
        <v>11</v>
      </c>
      <c r="C16" s="69">
        <v>0.81</v>
      </c>
      <c r="D16" s="69">
        <v>0.23</v>
      </c>
      <c r="E16" s="69">
        <v>0.26</v>
      </c>
      <c r="F16" s="104">
        <v>2.17</v>
      </c>
      <c r="G16" s="104">
        <v>0.85</v>
      </c>
      <c r="H16" s="104">
        <v>0.71</v>
      </c>
      <c r="I16" s="69">
        <v>6.02</v>
      </c>
      <c r="J16" s="69">
        <v>3.48</v>
      </c>
      <c r="K16" s="69">
        <v>2.06</v>
      </c>
      <c r="L16" s="11"/>
      <c r="M16" s="7"/>
      <c r="N16" s="17" t="s">
        <v>5</v>
      </c>
      <c r="O16" s="18">
        <f>100-O15</f>
        <v>97.2</v>
      </c>
    </row>
    <row r="17" spans="1:17">
      <c r="A17" s="7"/>
      <c r="B17" s="82" t="s">
        <v>30</v>
      </c>
      <c r="C17" s="72">
        <v>0.63</v>
      </c>
      <c r="D17" s="72">
        <v>0.42</v>
      </c>
      <c r="E17" s="72">
        <v>0.41</v>
      </c>
      <c r="F17" s="72">
        <v>1.59</v>
      </c>
      <c r="G17" s="72">
        <v>1.25</v>
      </c>
      <c r="H17" s="72">
        <v>1.21</v>
      </c>
      <c r="I17" s="72">
        <v>4.0999999999999996</v>
      </c>
      <c r="J17" s="72">
        <v>3.02</v>
      </c>
      <c r="K17" s="72">
        <v>2.8</v>
      </c>
      <c r="L17" s="11"/>
      <c r="M17" s="7"/>
    </row>
    <row r="18" spans="1:17">
      <c r="A18" s="7"/>
      <c r="B18" s="81" t="s">
        <v>12</v>
      </c>
      <c r="C18" s="69">
        <v>0.86</v>
      </c>
      <c r="D18" s="69">
        <v>0.19</v>
      </c>
      <c r="E18" s="69">
        <v>0.47</v>
      </c>
      <c r="F18" s="104">
        <v>1.2</v>
      </c>
      <c r="G18" s="104">
        <v>1.01</v>
      </c>
      <c r="H18" s="104">
        <v>0.56000000000000005</v>
      </c>
      <c r="I18" s="69">
        <v>3.98</v>
      </c>
      <c r="J18" s="69">
        <v>4.3499999999999996</v>
      </c>
      <c r="K18" s="69">
        <v>2.56</v>
      </c>
      <c r="L18" s="11"/>
      <c r="M18" s="7"/>
    </row>
    <row r="19" spans="1:17">
      <c r="A19" s="7"/>
      <c r="B19" s="81" t="s">
        <v>10</v>
      </c>
      <c r="C19" s="69">
        <v>0.93</v>
      </c>
      <c r="D19" s="69">
        <v>0.2</v>
      </c>
      <c r="E19" s="69">
        <v>0.44</v>
      </c>
      <c r="F19" s="104">
        <v>1.26</v>
      </c>
      <c r="G19" s="104">
        <v>0.59</v>
      </c>
      <c r="H19" s="104">
        <v>0.95</v>
      </c>
      <c r="I19" s="69">
        <v>3.81</v>
      </c>
      <c r="J19" s="69">
        <v>2.83</v>
      </c>
      <c r="K19" s="69">
        <v>3.48</v>
      </c>
      <c r="L19" s="11"/>
      <c r="M19" s="7"/>
    </row>
    <row r="20" spans="1:17">
      <c r="A20" s="7"/>
      <c r="B20" s="81" t="s">
        <v>13</v>
      </c>
      <c r="C20" s="69">
        <v>0.93</v>
      </c>
      <c r="D20" s="69">
        <v>0.24</v>
      </c>
      <c r="E20" s="69">
        <v>0.39</v>
      </c>
      <c r="F20" s="104">
        <v>2.38</v>
      </c>
      <c r="G20" s="104">
        <v>1.1599999999999999</v>
      </c>
      <c r="H20" s="104">
        <v>0.73</v>
      </c>
      <c r="I20" s="69">
        <v>3.54</v>
      </c>
      <c r="J20" s="69">
        <v>4.07</v>
      </c>
      <c r="K20" s="69">
        <v>3.46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0.59</v>
      </c>
      <c r="D21" s="69">
        <v>0.53</v>
      </c>
      <c r="E21" s="69">
        <v>0.18</v>
      </c>
      <c r="F21" s="104">
        <v>1.28</v>
      </c>
      <c r="G21" s="104">
        <v>0.72</v>
      </c>
      <c r="H21" s="104">
        <v>0.79</v>
      </c>
      <c r="I21" s="69">
        <v>3.6</v>
      </c>
      <c r="J21" s="69">
        <v>5.45</v>
      </c>
      <c r="K21" s="69">
        <v>3.91</v>
      </c>
      <c r="L21" s="11"/>
      <c r="M21" s="7"/>
      <c r="N21" s="17">
        <v>2009</v>
      </c>
      <c r="O21" s="80">
        <f>+C17</f>
        <v>0.63</v>
      </c>
      <c r="P21" s="80">
        <f>+F17</f>
        <v>1.59</v>
      </c>
      <c r="Q21" s="80">
        <f>+I17</f>
        <v>4.0999999999999996</v>
      </c>
    </row>
    <row r="22" spans="1:17">
      <c r="A22" s="7"/>
      <c r="B22" s="81" t="s">
        <v>27</v>
      </c>
      <c r="C22" s="69">
        <v>0.78</v>
      </c>
      <c r="D22" s="69">
        <v>0.91</v>
      </c>
      <c r="E22" s="69">
        <v>0.26</v>
      </c>
      <c r="F22" s="104">
        <v>1.18</v>
      </c>
      <c r="G22" s="104">
        <v>1.06</v>
      </c>
      <c r="H22" s="104">
        <v>0.68</v>
      </c>
      <c r="I22" s="69">
        <v>0</v>
      </c>
      <c r="J22" s="69">
        <v>2.5299999999999998</v>
      </c>
      <c r="K22" s="69">
        <v>3.08</v>
      </c>
      <c r="L22" s="11"/>
      <c r="M22" s="7"/>
      <c r="N22" s="17">
        <v>2010</v>
      </c>
      <c r="O22" s="80">
        <f>+D17</f>
        <v>0.42</v>
      </c>
      <c r="P22" s="80">
        <f>+G17</f>
        <v>1.25</v>
      </c>
      <c r="Q22" s="80">
        <f>+J17</f>
        <v>3.02</v>
      </c>
    </row>
    <row r="23" spans="1:17">
      <c r="A23" s="7"/>
      <c r="B23" s="81" t="s">
        <v>16</v>
      </c>
      <c r="C23" s="69">
        <v>0.37</v>
      </c>
      <c r="D23" s="69">
        <v>0.66</v>
      </c>
      <c r="E23" s="69">
        <v>0.4</v>
      </c>
      <c r="F23" s="104">
        <v>1.17</v>
      </c>
      <c r="G23" s="104">
        <v>0.97</v>
      </c>
      <c r="H23" s="104">
        <v>0.8</v>
      </c>
      <c r="I23" s="69">
        <v>0</v>
      </c>
      <c r="J23" s="69">
        <v>4.26</v>
      </c>
      <c r="K23" s="69">
        <v>4.53</v>
      </c>
      <c r="L23" s="11"/>
      <c r="M23" s="7"/>
      <c r="N23" s="17">
        <v>2011</v>
      </c>
      <c r="O23" s="80">
        <f>+E17</f>
        <v>0.41</v>
      </c>
      <c r="P23" s="80">
        <f>+H17</f>
        <v>1.21</v>
      </c>
      <c r="Q23" s="80">
        <f>+K17</f>
        <v>2.8</v>
      </c>
    </row>
    <row r="24" spans="1:17">
      <c r="A24" s="7"/>
      <c r="B24" s="81" t="s">
        <v>18</v>
      </c>
      <c r="C24" s="69">
        <v>1.03</v>
      </c>
      <c r="D24" s="69">
        <v>0.5</v>
      </c>
      <c r="E24" s="69">
        <v>0.38</v>
      </c>
      <c r="F24" s="104">
        <v>1.78</v>
      </c>
      <c r="G24" s="104">
        <v>0.82</v>
      </c>
      <c r="H24" s="104">
        <v>0.46</v>
      </c>
      <c r="I24" s="69">
        <v>5.21</v>
      </c>
      <c r="J24" s="69">
        <v>3.51</v>
      </c>
      <c r="K24" s="69">
        <v>3.22</v>
      </c>
      <c r="L24" s="11"/>
      <c r="M24" s="7"/>
    </row>
    <row r="25" spans="1:17">
      <c r="A25" s="7"/>
      <c r="B25" s="81" t="s">
        <v>8</v>
      </c>
      <c r="C25" s="69">
        <v>1.22</v>
      </c>
      <c r="D25" s="69">
        <v>0.97</v>
      </c>
      <c r="E25" s="69">
        <v>0.36</v>
      </c>
      <c r="F25" s="104">
        <v>1.75</v>
      </c>
      <c r="G25" s="104">
        <v>2.1800000000000002</v>
      </c>
      <c r="H25" s="104">
        <v>1.1100000000000001</v>
      </c>
      <c r="I25" s="69">
        <v>4.18</v>
      </c>
      <c r="J25" s="69">
        <v>3.94</v>
      </c>
      <c r="K25" s="69">
        <v>2.9</v>
      </c>
      <c r="L25" s="11"/>
      <c r="M25" s="7"/>
    </row>
    <row r="26" spans="1:17">
      <c r="A26" s="7"/>
      <c r="B26" s="81" t="s">
        <v>20</v>
      </c>
      <c r="C26" s="69">
        <v>0.98</v>
      </c>
      <c r="D26" s="69">
        <v>0.36</v>
      </c>
      <c r="E26" s="69">
        <v>0.47</v>
      </c>
      <c r="F26" s="104">
        <v>1.1399999999999999</v>
      </c>
      <c r="G26" s="104">
        <v>0.59</v>
      </c>
      <c r="H26" s="104">
        <v>0.62</v>
      </c>
      <c r="I26" s="69">
        <v>5.45</v>
      </c>
      <c r="J26" s="69">
        <v>2.92</v>
      </c>
      <c r="K26" s="69">
        <v>3.39</v>
      </c>
      <c r="L26" s="11"/>
      <c r="M26" s="7"/>
    </row>
    <row r="27" spans="1:17">
      <c r="A27" s="7"/>
      <c r="B27" s="81" t="s">
        <v>22</v>
      </c>
      <c r="C27" s="69">
        <v>0.8</v>
      </c>
      <c r="D27" s="69">
        <v>0.42</v>
      </c>
      <c r="E27" s="69">
        <v>0.53</v>
      </c>
      <c r="F27" s="104">
        <v>1.39</v>
      </c>
      <c r="G27" s="104">
        <v>1.04</v>
      </c>
      <c r="H27" s="104">
        <v>0.17</v>
      </c>
      <c r="I27" s="69">
        <v>4.8499999999999996</v>
      </c>
      <c r="J27" s="69">
        <v>3.11</v>
      </c>
      <c r="K27" s="69">
        <v>3.37</v>
      </c>
      <c r="L27" s="11"/>
      <c r="M27" s="7"/>
    </row>
    <row r="28" spans="1:17">
      <c r="A28" s="7"/>
      <c r="B28" s="81" t="s">
        <v>19</v>
      </c>
      <c r="C28" s="69">
        <v>1.05</v>
      </c>
      <c r="D28" s="69">
        <v>0.39</v>
      </c>
      <c r="E28" s="69">
        <v>0.55000000000000004</v>
      </c>
      <c r="F28" s="104">
        <v>1.71</v>
      </c>
      <c r="G28" s="104">
        <v>0.53</v>
      </c>
      <c r="H28" s="104">
        <v>1.1100000000000001</v>
      </c>
      <c r="I28" s="69">
        <v>4.26</v>
      </c>
      <c r="J28" s="69">
        <v>3.73</v>
      </c>
      <c r="K28" s="69">
        <v>3.37</v>
      </c>
      <c r="L28" s="11"/>
      <c r="M28" s="7"/>
    </row>
    <row r="29" spans="1:17">
      <c r="A29" s="7"/>
      <c r="B29" s="81" t="s">
        <v>15</v>
      </c>
      <c r="C29" s="69">
        <v>0.6</v>
      </c>
      <c r="D29" s="69">
        <v>0.55000000000000004</v>
      </c>
      <c r="E29" s="69">
        <v>0.33</v>
      </c>
      <c r="F29" s="104">
        <v>1.42</v>
      </c>
      <c r="G29" s="104">
        <v>0.98</v>
      </c>
      <c r="H29" s="104">
        <v>0.08</v>
      </c>
      <c r="I29" s="69">
        <v>4.1399999999999997</v>
      </c>
      <c r="J29" s="69">
        <v>4.7</v>
      </c>
      <c r="K29" s="69">
        <v>2.15</v>
      </c>
      <c r="L29" s="11"/>
      <c r="M29" s="7"/>
    </row>
    <row r="30" spans="1:17">
      <c r="A30" s="7"/>
      <c r="B30" s="81" t="s">
        <v>24</v>
      </c>
      <c r="C30" s="69">
        <v>0.8</v>
      </c>
      <c r="D30" s="69">
        <v>0.75</v>
      </c>
      <c r="E30" s="69">
        <v>0.33</v>
      </c>
      <c r="F30" s="104">
        <v>2</v>
      </c>
      <c r="G30" s="104">
        <v>1.17</v>
      </c>
      <c r="H30" s="104">
        <v>0.49</v>
      </c>
      <c r="I30" s="69">
        <v>0</v>
      </c>
      <c r="J30" s="69">
        <v>3.07</v>
      </c>
      <c r="K30" s="69">
        <v>1.64</v>
      </c>
      <c r="L30" s="11"/>
      <c r="M30" s="7"/>
    </row>
    <row r="31" spans="1:17">
      <c r="A31" s="7"/>
      <c r="B31" s="81" t="s">
        <v>28</v>
      </c>
      <c r="C31" s="69">
        <v>0.56999999999999995</v>
      </c>
      <c r="D31" s="69">
        <v>0.24</v>
      </c>
      <c r="E31" s="69">
        <v>0.44</v>
      </c>
      <c r="F31" s="104">
        <v>0.66</v>
      </c>
      <c r="G31" s="104">
        <v>0.56999999999999995</v>
      </c>
      <c r="H31" s="104">
        <v>0.76</v>
      </c>
      <c r="I31" s="69">
        <v>0</v>
      </c>
      <c r="J31" s="69">
        <v>3.44</v>
      </c>
      <c r="K31" s="69">
        <v>2.81</v>
      </c>
      <c r="L31" s="11"/>
      <c r="M31" s="7"/>
    </row>
    <row r="32" spans="1:17">
      <c r="A32" s="7"/>
      <c r="B32" s="81" t="s">
        <v>32</v>
      </c>
      <c r="C32" s="69">
        <v>-0.56999999999999995</v>
      </c>
      <c r="D32" s="69">
        <v>0.41</v>
      </c>
      <c r="E32" s="69">
        <v>0.21</v>
      </c>
      <c r="F32" s="104">
        <v>-0.28000000000000003</v>
      </c>
      <c r="G32" s="104">
        <v>0.54</v>
      </c>
      <c r="H32" s="104">
        <v>0.37</v>
      </c>
      <c r="I32" s="69">
        <v>0</v>
      </c>
      <c r="J32" s="69">
        <v>0.59</v>
      </c>
      <c r="K32" s="69">
        <v>1.99</v>
      </c>
      <c r="L32" s="11"/>
      <c r="M32" s="7"/>
    </row>
    <row r="33" spans="1:14">
      <c r="A33" s="7"/>
      <c r="B33" s="81" t="s">
        <v>29</v>
      </c>
      <c r="C33" s="69">
        <v>0.93</v>
      </c>
      <c r="D33" s="69">
        <v>0.06</v>
      </c>
      <c r="E33" s="69">
        <v>0.4</v>
      </c>
      <c r="F33" s="104">
        <v>1.55</v>
      </c>
      <c r="G33" s="104">
        <v>7.0000000000000007E-2</v>
      </c>
      <c r="H33" s="104">
        <v>0.34</v>
      </c>
      <c r="I33" s="69">
        <v>0</v>
      </c>
      <c r="J33" s="69">
        <v>0.97</v>
      </c>
      <c r="K33" s="69">
        <v>-0.37</v>
      </c>
      <c r="L33" s="11"/>
      <c r="M33" s="7"/>
    </row>
    <row r="34" spans="1:14">
      <c r="A34" s="7"/>
      <c r="B34" s="81" t="s">
        <v>31</v>
      </c>
      <c r="C34" s="69">
        <v>0.6</v>
      </c>
      <c r="D34" s="69">
        <v>0.59</v>
      </c>
      <c r="E34" s="69">
        <v>0.06</v>
      </c>
      <c r="F34" s="104">
        <v>1.4</v>
      </c>
      <c r="G34" s="104">
        <v>1.04</v>
      </c>
      <c r="H34" s="104">
        <v>0.28999999999999998</v>
      </c>
      <c r="I34" s="69">
        <v>0</v>
      </c>
      <c r="J34" s="69">
        <v>3.85</v>
      </c>
      <c r="K34" s="69">
        <v>3.04</v>
      </c>
      <c r="L34" s="11"/>
      <c r="M34" s="7"/>
    </row>
    <row r="35" spans="1:14">
      <c r="A35" s="7"/>
      <c r="B35" s="81" t="s">
        <v>25</v>
      </c>
      <c r="C35" s="69">
        <v>0.82</v>
      </c>
      <c r="D35" s="69">
        <v>0.33</v>
      </c>
      <c r="E35" s="69">
        <v>0.28999999999999998</v>
      </c>
      <c r="F35" s="104">
        <v>1.1200000000000001</v>
      </c>
      <c r="G35" s="104">
        <v>0.57999999999999996</v>
      </c>
      <c r="H35" s="104">
        <v>0.85</v>
      </c>
      <c r="I35" s="69">
        <v>0</v>
      </c>
      <c r="J35" s="69">
        <v>4.37</v>
      </c>
      <c r="K35" s="69">
        <v>2.4300000000000002</v>
      </c>
      <c r="L35" s="11"/>
      <c r="M35" s="7"/>
    </row>
    <row r="36" spans="1:14">
      <c r="A36" s="7"/>
      <c r="B36" s="81" t="s">
        <v>26</v>
      </c>
      <c r="C36" s="69">
        <v>0.77</v>
      </c>
      <c r="D36" s="69">
        <v>0.64</v>
      </c>
      <c r="E36" s="69">
        <v>0.33</v>
      </c>
      <c r="F36" s="104">
        <v>1.65</v>
      </c>
      <c r="G36" s="104">
        <v>0.9</v>
      </c>
      <c r="H36" s="104">
        <v>0.7</v>
      </c>
      <c r="I36" s="69">
        <v>0</v>
      </c>
      <c r="J36" s="69">
        <v>2.66</v>
      </c>
      <c r="K36" s="69">
        <v>2.96</v>
      </c>
      <c r="L36" s="11"/>
      <c r="M36" s="7"/>
    </row>
    <row r="37" spans="1:14">
      <c r="A37" s="7"/>
      <c r="B37" s="81" t="s">
        <v>21</v>
      </c>
      <c r="C37" s="69">
        <v>1.07</v>
      </c>
      <c r="D37" s="69">
        <v>0.52</v>
      </c>
      <c r="E37" s="69">
        <v>0.08</v>
      </c>
      <c r="F37" s="104">
        <v>2.06</v>
      </c>
      <c r="G37" s="104">
        <v>0.95</v>
      </c>
      <c r="H37" s="104">
        <v>0.43</v>
      </c>
      <c r="I37" s="69">
        <v>0</v>
      </c>
      <c r="J37" s="69">
        <v>2.2999999999999998</v>
      </c>
      <c r="K37" s="69">
        <v>2.84</v>
      </c>
      <c r="L37" s="11"/>
      <c r="M37" s="7"/>
    </row>
    <row r="38" spans="1:14">
      <c r="A38" s="7"/>
      <c r="B38" s="81" t="s">
        <v>17</v>
      </c>
      <c r="C38" s="69">
        <v>0.91</v>
      </c>
      <c r="D38" s="69">
        <v>0.56999999999999995</v>
      </c>
      <c r="E38" s="69">
        <v>0.21</v>
      </c>
      <c r="F38" s="104">
        <v>1.79</v>
      </c>
      <c r="G38" s="104">
        <v>1.1599999999999999</v>
      </c>
      <c r="H38" s="104">
        <v>0.54</v>
      </c>
      <c r="I38" s="69">
        <v>4.75</v>
      </c>
      <c r="J38" s="69">
        <v>3.59</v>
      </c>
      <c r="K38" s="69">
        <v>3.52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238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79"/>
      <c r="E9" s="31"/>
      <c r="F9" s="31"/>
      <c r="G9" s="79"/>
      <c r="H9" s="31"/>
      <c r="I9" s="31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79"/>
      <c r="E12" s="31"/>
      <c r="F12" s="31"/>
      <c r="G12" s="79"/>
      <c r="H12" s="31"/>
      <c r="I12" s="31"/>
      <c r="J12" s="79"/>
      <c r="K12" s="31"/>
      <c r="L12" s="11"/>
      <c r="M12" s="7"/>
    </row>
    <row r="13" spans="1:15">
      <c r="A13" s="7"/>
      <c r="B13" s="19" t="s">
        <v>5</v>
      </c>
      <c r="C13" s="77">
        <v>9.1900000000000013</v>
      </c>
      <c r="D13" s="77">
        <v>7.4700000000000006</v>
      </c>
      <c r="E13" s="77">
        <v>4.9700000000000006</v>
      </c>
      <c r="F13" s="103">
        <v>13.39</v>
      </c>
      <c r="G13" s="103">
        <v>13.82</v>
      </c>
      <c r="H13" s="103">
        <v>13.45</v>
      </c>
      <c r="I13" s="77">
        <v>48.88</v>
      </c>
      <c r="J13" s="77">
        <v>21.960000000000004</v>
      </c>
      <c r="K13" s="77">
        <v>20.689999999999998</v>
      </c>
      <c r="L13" s="11"/>
      <c r="M13" s="7"/>
    </row>
    <row r="14" spans="1:15">
      <c r="A14" s="7"/>
      <c r="B14" s="9" t="s">
        <v>6</v>
      </c>
      <c r="C14" s="62">
        <f>C13-AVERAGE(C15:C38)</f>
        <v>1.63375</v>
      </c>
      <c r="D14" s="62">
        <f t="shared" ref="D14:K14" si="0">D13-AVERAGE(D15:D38)</f>
        <v>0.90500000000000203</v>
      </c>
      <c r="E14" s="62">
        <f t="shared" si="0"/>
        <v>-0.33874999999999922</v>
      </c>
      <c r="F14" s="106">
        <f t="shared" si="0"/>
        <v>2.0037500000000019</v>
      </c>
      <c r="G14" s="106">
        <f t="shared" si="0"/>
        <v>3.1666666666666679</v>
      </c>
      <c r="H14" s="106">
        <f t="shared" si="0"/>
        <v>3.0595833333333289</v>
      </c>
      <c r="I14" s="62">
        <f t="shared" si="0"/>
        <v>25.018750000000004</v>
      </c>
      <c r="J14" s="62">
        <f t="shared" si="0"/>
        <v>0.76791666666667169</v>
      </c>
      <c r="K14" s="101">
        <f t="shared" si="0"/>
        <v>0.68874999999999531</v>
      </c>
      <c r="L14" s="11"/>
      <c r="M14" s="7"/>
    </row>
    <row r="15" spans="1:15">
      <c r="A15" s="7"/>
      <c r="B15" s="81" t="s">
        <v>23</v>
      </c>
      <c r="C15" s="69">
        <v>7.5200000000000005</v>
      </c>
      <c r="D15" s="69">
        <v>4.17</v>
      </c>
      <c r="E15" s="69">
        <v>4.74</v>
      </c>
      <c r="F15" s="104">
        <v>12.7</v>
      </c>
      <c r="G15" s="104">
        <v>6.01</v>
      </c>
      <c r="H15" s="104">
        <v>12.000000000000002</v>
      </c>
      <c r="I15" s="69">
        <v>0</v>
      </c>
      <c r="J15" s="69">
        <v>10.52</v>
      </c>
      <c r="K15" s="69">
        <v>20.34</v>
      </c>
      <c r="L15" s="11"/>
      <c r="M15" s="7"/>
      <c r="N15" s="17" t="s">
        <v>7</v>
      </c>
      <c r="O15" s="66">
        <f>+K17</f>
        <v>16.28</v>
      </c>
    </row>
    <row r="16" spans="1:15">
      <c r="A16" s="7"/>
      <c r="B16" s="81" t="s">
        <v>11</v>
      </c>
      <c r="C16" s="69">
        <v>16.580000000000002</v>
      </c>
      <c r="D16" s="69">
        <v>3.6799999999999997</v>
      </c>
      <c r="E16" s="69">
        <v>4.4999999999999991</v>
      </c>
      <c r="F16" s="104">
        <v>19.87</v>
      </c>
      <c r="G16" s="104">
        <v>3.97</v>
      </c>
      <c r="H16" s="104">
        <v>8.379999999999999</v>
      </c>
      <c r="I16" s="69">
        <v>52.889999999999993</v>
      </c>
      <c r="J16" s="69">
        <v>8.65</v>
      </c>
      <c r="K16" s="69">
        <v>15.59</v>
      </c>
      <c r="L16" s="11"/>
      <c r="M16" s="7"/>
      <c r="N16" s="17" t="s">
        <v>5</v>
      </c>
      <c r="O16" s="18">
        <f>100-O15</f>
        <v>83.72</v>
      </c>
    </row>
    <row r="17" spans="1:17">
      <c r="A17" s="7"/>
      <c r="B17" s="82" t="s">
        <v>30</v>
      </c>
      <c r="C17" s="72">
        <v>8.49</v>
      </c>
      <c r="D17" s="72">
        <v>8.4499999999999993</v>
      </c>
      <c r="E17" s="72">
        <v>3.9000000000000004</v>
      </c>
      <c r="F17" s="72">
        <v>11.65</v>
      </c>
      <c r="G17" s="72">
        <v>14.6</v>
      </c>
      <c r="H17" s="72">
        <v>12.240000000000002</v>
      </c>
      <c r="I17" s="72">
        <v>55.269999999999996</v>
      </c>
      <c r="J17" s="72">
        <v>20.62</v>
      </c>
      <c r="K17" s="72">
        <v>16.28</v>
      </c>
      <c r="L17" s="11"/>
      <c r="M17" s="7"/>
    </row>
    <row r="18" spans="1:17">
      <c r="A18" s="7"/>
      <c r="B18" s="81" t="s">
        <v>12</v>
      </c>
      <c r="C18" s="69">
        <v>11.589999999999996</v>
      </c>
      <c r="D18" s="69">
        <v>14.260000000000002</v>
      </c>
      <c r="E18" s="69">
        <v>16.37</v>
      </c>
      <c r="F18" s="104">
        <v>19.490000000000002</v>
      </c>
      <c r="G18" s="104">
        <v>22.75</v>
      </c>
      <c r="H18" s="104">
        <v>25.22</v>
      </c>
      <c r="I18" s="69">
        <v>47.01</v>
      </c>
      <c r="J18" s="69">
        <v>33.089999999999996</v>
      </c>
      <c r="K18" s="69">
        <v>36.86</v>
      </c>
      <c r="L18" s="11"/>
      <c r="M18" s="7"/>
    </row>
    <row r="19" spans="1:17">
      <c r="A19" s="7"/>
      <c r="B19" s="81" t="s">
        <v>10</v>
      </c>
      <c r="C19" s="69">
        <v>5.16</v>
      </c>
      <c r="D19" s="69">
        <v>3.04</v>
      </c>
      <c r="E19" s="69">
        <v>1.27</v>
      </c>
      <c r="F19" s="104">
        <v>10.120000000000001</v>
      </c>
      <c r="G19" s="104">
        <v>10.229999999999999</v>
      </c>
      <c r="H19" s="104">
        <v>4.9000000000000004</v>
      </c>
      <c r="I19" s="69">
        <v>33.89</v>
      </c>
      <c r="J19" s="69">
        <v>14.640000000000004</v>
      </c>
      <c r="K19" s="69">
        <v>12.65</v>
      </c>
      <c r="L19" s="11"/>
      <c r="M19" s="7"/>
    </row>
    <row r="20" spans="1:17">
      <c r="A20" s="7"/>
      <c r="B20" s="81" t="s">
        <v>13</v>
      </c>
      <c r="C20" s="69">
        <v>7.5799999999999992</v>
      </c>
      <c r="D20" s="69">
        <v>9.0299999999999994</v>
      </c>
      <c r="E20" s="69">
        <v>7.1099999999999994</v>
      </c>
      <c r="F20" s="104">
        <v>16.289999999999996</v>
      </c>
      <c r="G20" s="104">
        <v>14.079999999999997</v>
      </c>
      <c r="H20" s="104">
        <v>13.899999999999999</v>
      </c>
      <c r="I20" s="69">
        <v>43.24</v>
      </c>
      <c r="J20" s="69">
        <v>33.520000000000003</v>
      </c>
      <c r="K20" s="69">
        <v>31.990000000000002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11.260000000000002</v>
      </c>
      <c r="D21" s="69">
        <v>6.79</v>
      </c>
      <c r="E21" s="69">
        <v>10.870000000000001</v>
      </c>
      <c r="F21" s="104">
        <v>17.880000000000003</v>
      </c>
      <c r="G21" s="104">
        <v>9.1599999999999984</v>
      </c>
      <c r="H21" s="104">
        <v>18.640000000000004</v>
      </c>
      <c r="I21" s="69">
        <v>53.500000000000007</v>
      </c>
      <c r="J21" s="69">
        <v>32.76</v>
      </c>
      <c r="K21" s="69">
        <v>20.36</v>
      </c>
      <c r="L21" s="11"/>
      <c r="M21" s="7"/>
      <c r="N21" s="17">
        <v>2009</v>
      </c>
      <c r="O21" s="80">
        <f>+C17</f>
        <v>8.49</v>
      </c>
      <c r="P21" s="80">
        <f>+F17</f>
        <v>11.65</v>
      </c>
      <c r="Q21" s="80">
        <f>+I17</f>
        <v>55.269999999999996</v>
      </c>
    </row>
    <row r="22" spans="1:17">
      <c r="A22" s="7"/>
      <c r="B22" s="81" t="s">
        <v>27</v>
      </c>
      <c r="C22" s="69">
        <v>2.9</v>
      </c>
      <c r="D22" s="69">
        <v>4.16</v>
      </c>
      <c r="E22" s="69">
        <v>5.13</v>
      </c>
      <c r="F22" s="104">
        <v>4.74</v>
      </c>
      <c r="G22" s="104">
        <v>7.2200000000000006</v>
      </c>
      <c r="H22" s="104">
        <v>8.4600000000000009</v>
      </c>
      <c r="I22" s="69">
        <v>0</v>
      </c>
      <c r="J22" s="69">
        <v>15.149999999999999</v>
      </c>
      <c r="K22" s="69">
        <v>18.34</v>
      </c>
      <c r="L22" s="11"/>
      <c r="M22" s="7"/>
      <c r="N22" s="17">
        <v>2010</v>
      </c>
      <c r="O22" s="80">
        <f>+D17</f>
        <v>8.4499999999999993</v>
      </c>
      <c r="P22" s="80">
        <f>+G17</f>
        <v>14.6</v>
      </c>
      <c r="Q22" s="80">
        <f>+J17</f>
        <v>20.62</v>
      </c>
    </row>
    <row r="23" spans="1:17">
      <c r="A23" s="7"/>
      <c r="B23" s="81" t="s">
        <v>16</v>
      </c>
      <c r="C23" s="69">
        <v>5.4700000000000006</v>
      </c>
      <c r="D23" s="69">
        <v>6.410000000000001</v>
      </c>
      <c r="E23" s="69">
        <v>2.04</v>
      </c>
      <c r="F23" s="104">
        <v>9.8300000000000018</v>
      </c>
      <c r="G23" s="104">
        <v>14.260000000000002</v>
      </c>
      <c r="H23" s="104">
        <v>9.68</v>
      </c>
      <c r="I23" s="69">
        <v>0</v>
      </c>
      <c r="J23" s="69">
        <v>23.43</v>
      </c>
      <c r="K23" s="69">
        <v>21.21</v>
      </c>
      <c r="L23" s="11"/>
      <c r="M23" s="7"/>
      <c r="N23" s="17">
        <v>2011</v>
      </c>
      <c r="O23" s="80">
        <f>+E17</f>
        <v>3.9000000000000004</v>
      </c>
      <c r="P23" s="80">
        <f>+H17</f>
        <v>12.240000000000002</v>
      </c>
      <c r="Q23" s="80">
        <f>+K17</f>
        <v>16.28</v>
      </c>
    </row>
    <row r="24" spans="1:17">
      <c r="A24" s="7"/>
      <c r="B24" s="81" t="s">
        <v>18</v>
      </c>
      <c r="C24" s="69">
        <v>6.8800000000000008</v>
      </c>
      <c r="D24" s="69">
        <v>4.8499999999999996</v>
      </c>
      <c r="E24" s="69">
        <v>5.26</v>
      </c>
      <c r="F24" s="104">
        <v>10.990000000000002</v>
      </c>
      <c r="G24" s="104">
        <v>7.78</v>
      </c>
      <c r="H24" s="104">
        <v>20.959999999999997</v>
      </c>
      <c r="I24" s="69">
        <v>35.849999999999994</v>
      </c>
      <c r="J24" s="69">
        <v>15.28</v>
      </c>
      <c r="K24" s="69">
        <v>34.840000000000003</v>
      </c>
      <c r="L24" s="11"/>
      <c r="M24" s="7"/>
    </row>
    <row r="25" spans="1:17">
      <c r="A25" s="7"/>
      <c r="B25" s="81" t="s">
        <v>8</v>
      </c>
      <c r="C25" s="69">
        <v>13.92</v>
      </c>
      <c r="D25" s="69">
        <v>8.14</v>
      </c>
      <c r="E25" s="69">
        <v>5.38</v>
      </c>
      <c r="F25" s="104">
        <v>19.009999999999998</v>
      </c>
      <c r="G25" s="104">
        <v>17.96</v>
      </c>
      <c r="H25" s="104">
        <v>22.84</v>
      </c>
      <c r="I25" s="69">
        <v>46.829999999999991</v>
      </c>
      <c r="J25" s="69">
        <v>26.53</v>
      </c>
      <c r="K25" s="69">
        <v>36.690000000000005</v>
      </c>
      <c r="L25" s="11"/>
      <c r="M25" s="7"/>
    </row>
    <row r="26" spans="1:17">
      <c r="A26" s="7"/>
      <c r="B26" s="81" t="s">
        <v>20</v>
      </c>
      <c r="C26" s="69">
        <v>6.3</v>
      </c>
      <c r="D26" s="69">
        <v>7.96</v>
      </c>
      <c r="E26" s="69">
        <v>5.1199999999999992</v>
      </c>
      <c r="F26" s="104">
        <v>7.68</v>
      </c>
      <c r="G26" s="104">
        <v>15.430000000000003</v>
      </c>
      <c r="H26" s="104">
        <v>15.36</v>
      </c>
      <c r="I26" s="69">
        <v>37.770000000000003</v>
      </c>
      <c r="J26" s="69">
        <v>31.69</v>
      </c>
      <c r="K26" s="69">
        <v>23.409999999999997</v>
      </c>
      <c r="L26" s="11"/>
      <c r="M26" s="7"/>
    </row>
    <row r="27" spans="1:17">
      <c r="A27" s="7"/>
      <c r="B27" s="81" t="s">
        <v>22</v>
      </c>
      <c r="C27" s="69">
        <v>5.93</v>
      </c>
      <c r="D27" s="69">
        <v>6.2200000000000006</v>
      </c>
      <c r="E27" s="69">
        <v>7.68</v>
      </c>
      <c r="F27" s="104">
        <v>9.4500000000000011</v>
      </c>
      <c r="G27" s="104">
        <v>9.1900000000000013</v>
      </c>
      <c r="H27" s="104">
        <v>8.33</v>
      </c>
      <c r="I27" s="69">
        <v>41.370000000000005</v>
      </c>
      <c r="J27" s="69">
        <v>43.580000000000005</v>
      </c>
      <c r="K27" s="69">
        <v>15.81</v>
      </c>
      <c r="L27" s="11"/>
      <c r="M27" s="7"/>
    </row>
    <row r="28" spans="1:17">
      <c r="A28" s="7"/>
      <c r="B28" s="81" t="s">
        <v>19</v>
      </c>
      <c r="C28" s="69">
        <v>6.8699999999999992</v>
      </c>
      <c r="D28" s="69">
        <v>3.87</v>
      </c>
      <c r="E28" s="69">
        <v>2.77</v>
      </c>
      <c r="F28" s="104">
        <v>8.0300000000000011</v>
      </c>
      <c r="G28" s="104">
        <v>8.44</v>
      </c>
      <c r="H28" s="104">
        <v>6.1</v>
      </c>
      <c r="I28" s="69">
        <v>42.69</v>
      </c>
      <c r="J28" s="69">
        <v>24.970000000000002</v>
      </c>
      <c r="K28" s="69">
        <v>14.28</v>
      </c>
      <c r="L28" s="11"/>
      <c r="M28" s="7"/>
    </row>
    <row r="29" spans="1:17">
      <c r="A29" s="7"/>
      <c r="B29" s="81" t="s">
        <v>15</v>
      </c>
      <c r="C29" s="69">
        <v>5.4600000000000009</v>
      </c>
      <c r="D29" s="69">
        <v>7.25</v>
      </c>
      <c r="E29" s="69">
        <v>4.1099999999999994</v>
      </c>
      <c r="F29" s="104">
        <v>10.74</v>
      </c>
      <c r="G29" s="104">
        <v>11.38</v>
      </c>
      <c r="H29" s="104">
        <v>8.39</v>
      </c>
      <c r="I29" s="69">
        <v>47.959999999999994</v>
      </c>
      <c r="J29" s="69">
        <v>27.24</v>
      </c>
      <c r="K29" s="69">
        <v>18.29</v>
      </c>
      <c r="L29" s="11"/>
      <c r="M29" s="7"/>
    </row>
    <row r="30" spans="1:17">
      <c r="A30" s="7"/>
      <c r="B30" s="81" t="s">
        <v>24</v>
      </c>
      <c r="C30" s="69">
        <v>5.8999999999999995</v>
      </c>
      <c r="D30" s="69">
        <v>7.65</v>
      </c>
      <c r="E30" s="69">
        <v>4.7300000000000004</v>
      </c>
      <c r="F30" s="104">
        <v>8.6</v>
      </c>
      <c r="G30" s="104">
        <v>10.610000000000001</v>
      </c>
      <c r="H30" s="104">
        <v>7.33</v>
      </c>
      <c r="I30" s="69">
        <v>0</v>
      </c>
      <c r="J30" s="69">
        <v>19.690000000000001</v>
      </c>
      <c r="K30" s="69">
        <v>16.130000000000003</v>
      </c>
      <c r="L30" s="11"/>
      <c r="M30" s="7"/>
    </row>
    <row r="31" spans="1:17">
      <c r="A31" s="7"/>
      <c r="B31" s="81" t="s">
        <v>28</v>
      </c>
      <c r="C31" s="69">
        <v>2.6400000000000006</v>
      </c>
      <c r="D31" s="69">
        <v>3.16</v>
      </c>
      <c r="E31" s="69">
        <v>4.5999999999999996</v>
      </c>
      <c r="F31" s="104">
        <v>4.29</v>
      </c>
      <c r="G31" s="104">
        <v>3.93</v>
      </c>
      <c r="H31" s="104">
        <v>7.84</v>
      </c>
      <c r="I31" s="69">
        <v>0</v>
      </c>
      <c r="J31" s="69">
        <v>7.26</v>
      </c>
      <c r="K31" s="69">
        <v>18.509999999999998</v>
      </c>
      <c r="L31" s="11"/>
      <c r="M31" s="7"/>
    </row>
    <row r="32" spans="1:17">
      <c r="A32" s="7"/>
      <c r="B32" s="81" t="s">
        <v>32</v>
      </c>
      <c r="C32" s="69">
        <v>2.3499999999999996</v>
      </c>
      <c r="D32" s="69">
        <v>5.66</v>
      </c>
      <c r="E32" s="69">
        <v>2.46</v>
      </c>
      <c r="F32" s="104">
        <v>4.8499999999999996</v>
      </c>
      <c r="G32" s="104">
        <v>7.97</v>
      </c>
      <c r="H32" s="104">
        <v>-13.359999999999998</v>
      </c>
      <c r="I32" s="69">
        <v>0</v>
      </c>
      <c r="J32" s="69">
        <v>9.48</v>
      </c>
      <c r="K32" s="69">
        <v>7.59</v>
      </c>
      <c r="L32" s="11"/>
      <c r="M32" s="7"/>
    </row>
    <row r="33" spans="1:14">
      <c r="A33" s="7"/>
      <c r="B33" s="81" t="s">
        <v>29</v>
      </c>
      <c r="C33" s="69">
        <v>6.48</v>
      </c>
      <c r="D33" s="69">
        <v>4.47</v>
      </c>
      <c r="E33" s="69">
        <v>4.5599999999999996</v>
      </c>
      <c r="F33" s="104">
        <v>9.11</v>
      </c>
      <c r="G33" s="104">
        <v>6.58</v>
      </c>
      <c r="H33" s="104">
        <v>7.0799999999999983</v>
      </c>
      <c r="I33" s="69">
        <v>0</v>
      </c>
      <c r="J33" s="69">
        <v>22.169999999999998</v>
      </c>
      <c r="K33" s="69">
        <v>13.629999999999999</v>
      </c>
      <c r="L33" s="11"/>
      <c r="M33" s="7"/>
    </row>
    <row r="34" spans="1:14">
      <c r="A34" s="7"/>
      <c r="B34" s="81" t="s">
        <v>31</v>
      </c>
      <c r="C34" s="69">
        <v>9.35</v>
      </c>
      <c r="D34" s="69">
        <v>7.58</v>
      </c>
      <c r="E34" s="69">
        <v>3.8899999999999997</v>
      </c>
      <c r="F34" s="104">
        <v>12.41</v>
      </c>
      <c r="G34" s="104">
        <v>12.819999999999999</v>
      </c>
      <c r="H34" s="104">
        <v>8.18</v>
      </c>
      <c r="I34" s="69">
        <v>0</v>
      </c>
      <c r="J34" s="69">
        <v>22.94</v>
      </c>
      <c r="K34" s="69">
        <v>18.02</v>
      </c>
      <c r="L34" s="11"/>
      <c r="M34" s="7"/>
    </row>
    <row r="35" spans="1:14">
      <c r="A35" s="7"/>
      <c r="B35" s="81" t="s">
        <v>25</v>
      </c>
      <c r="C35" s="69">
        <v>6.3900000000000015</v>
      </c>
      <c r="D35" s="69">
        <v>4.2699999999999996</v>
      </c>
      <c r="E35" s="69">
        <v>3.75</v>
      </c>
      <c r="F35" s="104">
        <v>9.25</v>
      </c>
      <c r="G35" s="104">
        <v>5.51</v>
      </c>
      <c r="H35" s="104">
        <v>6.75</v>
      </c>
      <c r="I35" s="69">
        <v>0</v>
      </c>
      <c r="J35" s="69">
        <v>10.450000000000001</v>
      </c>
      <c r="K35" s="69">
        <v>17.8</v>
      </c>
      <c r="L35" s="11"/>
      <c r="M35" s="7"/>
    </row>
    <row r="36" spans="1:14">
      <c r="A36" s="7"/>
      <c r="B36" s="81" t="s">
        <v>26</v>
      </c>
      <c r="C36" s="69">
        <v>12.389999999999999</v>
      </c>
      <c r="D36" s="69">
        <v>8.4499999999999993</v>
      </c>
      <c r="E36" s="69">
        <v>7.16</v>
      </c>
      <c r="F36" s="104">
        <v>14.910000000000002</v>
      </c>
      <c r="G36" s="104">
        <v>10.14</v>
      </c>
      <c r="H36" s="104">
        <v>13.31</v>
      </c>
      <c r="I36" s="69">
        <v>0</v>
      </c>
      <c r="J36" s="69">
        <v>12.9</v>
      </c>
      <c r="K36" s="69">
        <v>17.739999999999998</v>
      </c>
      <c r="L36" s="11"/>
      <c r="M36" s="7"/>
    </row>
    <row r="37" spans="1:14">
      <c r="A37" s="7"/>
      <c r="B37" s="81" t="s">
        <v>21</v>
      </c>
      <c r="C37" s="69">
        <v>4.87</v>
      </c>
      <c r="D37" s="69">
        <v>8.59</v>
      </c>
      <c r="E37" s="69">
        <v>2.64</v>
      </c>
      <c r="F37" s="104">
        <v>8.23</v>
      </c>
      <c r="G37" s="104">
        <v>12.650000000000002</v>
      </c>
      <c r="H37" s="104">
        <v>6.48</v>
      </c>
      <c r="I37" s="69">
        <v>0</v>
      </c>
      <c r="J37" s="69">
        <v>21.419999999999998</v>
      </c>
      <c r="K37" s="69">
        <v>17.489999999999998</v>
      </c>
      <c r="L37" s="11"/>
      <c r="M37" s="7"/>
    </row>
    <row r="38" spans="1:14">
      <c r="A38" s="7"/>
      <c r="B38" s="81" t="s">
        <v>17</v>
      </c>
      <c r="C38" s="69">
        <v>9.07</v>
      </c>
      <c r="D38" s="69">
        <v>9.4499999999999993</v>
      </c>
      <c r="E38" s="69">
        <v>7.3699999999999992</v>
      </c>
      <c r="F38" s="104">
        <v>13.149999999999999</v>
      </c>
      <c r="G38" s="104">
        <v>13.01</v>
      </c>
      <c r="H38" s="104">
        <v>10.360000000000001</v>
      </c>
      <c r="I38" s="69">
        <v>34.4</v>
      </c>
      <c r="J38" s="69">
        <v>20.63</v>
      </c>
      <c r="K38" s="69">
        <v>16.18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38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79"/>
      <c r="E9" s="31"/>
      <c r="F9" s="31"/>
      <c r="G9" s="79"/>
      <c r="H9" s="31"/>
      <c r="I9" s="31"/>
      <c r="J9" s="79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79"/>
      <c r="E12" s="31"/>
      <c r="F12" s="31"/>
      <c r="G12" s="79"/>
      <c r="H12" s="31"/>
      <c r="I12" s="31"/>
      <c r="J12" s="79"/>
      <c r="K12" s="31"/>
      <c r="L12" s="11"/>
      <c r="M12" s="7"/>
    </row>
    <row r="13" spans="1:15">
      <c r="A13" s="7"/>
      <c r="B13" s="19" t="s">
        <v>5</v>
      </c>
      <c r="C13" s="77">
        <v>0.55000000000000004</v>
      </c>
      <c r="D13" s="77">
        <v>1.1499999999999999</v>
      </c>
      <c r="E13" s="77">
        <v>0.77</v>
      </c>
      <c r="F13" s="103">
        <v>1.75</v>
      </c>
      <c r="G13" s="103">
        <v>2.21</v>
      </c>
      <c r="H13" s="103">
        <v>2.3199999999999998</v>
      </c>
      <c r="I13" s="77">
        <v>9.42</v>
      </c>
      <c r="J13" s="77">
        <v>-0.45</v>
      </c>
      <c r="K13" s="77">
        <v>4.34</v>
      </c>
      <c r="L13" s="11"/>
      <c r="M13" s="7"/>
    </row>
    <row r="14" spans="1:15">
      <c r="A14" s="7"/>
      <c r="B14" s="9" t="s">
        <v>6</v>
      </c>
      <c r="C14" s="62">
        <f>C13-AVERAGE(C15:C38)</f>
        <v>0.12041666666666667</v>
      </c>
      <c r="D14" s="62">
        <f t="shared" ref="D14:K14" si="0">D13-AVERAGE(D15:D38)</f>
        <v>9.458333333333302E-2</v>
      </c>
      <c r="E14" s="62">
        <f t="shared" si="0"/>
        <v>0.20208333333333328</v>
      </c>
      <c r="F14" s="106">
        <f t="shared" si="0"/>
        <v>1.2499999999999956E-2</v>
      </c>
      <c r="G14" s="106">
        <f t="shared" si="0"/>
        <v>0.15458333333333352</v>
      </c>
      <c r="H14" s="106">
        <f t="shared" si="0"/>
        <v>0.20541666666666636</v>
      </c>
      <c r="I14" s="62">
        <f t="shared" si="0"/>
        <v>3.9637500000000001</v>
      </c>
      <c r="J14" s="62">
        <f t="shared" si="0"/>
        <v>0.11791666666666661</v>
      </c>
      <c r="K14" s="62">
        <f t="shared" si="0"/>
        <v>0.16166666666666618</v>
      </c>
      <c r="L14" s="11"/>
      <c r="M14" s="7"/>
    </row>
    <row r="15" spans="1:15">
      <c r="A15" s="7"/>
      <c r="B15" s="81" t="s">
        <v>23</v>
      </c>
      <c r="C15" s="69">
        <v>-0.06</v>
      </c>
      <c r="D15" s="69">
        <v>0.65</v>
      </c>
      <c r="E15" s="69">
        <v>0.23</v>
      </c>
      <c r="F15" s="104">
        <v>1.56</v>
      </c>
      <c r="G15" s="104">
        <v>1.76</v>
      </c>
      <c r="H15" s="104">
        <v>1.89</v>
      </c>
      <c r="I15" s="69">
        <v>0</v>
      </c>
      <c r="J15" s="69">
        <v>-3.52</v>
      </c>
      <c r="K15" s="69">
        <v>4.16</v>
      </c>
      <c r="L15" s="11"/>
      <c r="M15" s="7"/>
      <c r="N15" s="17" t="s">
        <v>7</v>
      </c>
      <c r="O15" s="66">
        <f>+K17</f>
        <v>4.03</v>
      </c>
    </row>
    <row r="16" spans="1:15">
      <c r="A16" s="7"/>
      <c r="B16" s="81" t="s">
        <v>11</v>
      </c>
      <c r="C16" s="69">
        <v>0.48</v>
      </c>
      <c r="D16" s="69">
        <v>0.48</v>
      </c>
      <c r="E16" s="69">
        <v>0.31</v>
      </c>
      <c r="F16" s="104">
        <v>1.7</v>
      </c>
      <c r="G16" s="104">
        <v>0.88</v>
      </c>
      <c r="H16" s="104">
        <v>2</v>
      </c>
      <c r="I16" s="69">
        <v>10.43</v>
      </c>
      <c r="J16" s="69">
        <v>-1.33</v>
      </c>
      <c r="K16" s="69">
        <v>5.56</v>
      </c>
      <c r="L16" s="11"/>
      <c r="M16" s="7"/>
      <c r="N16" s="17" t="s">
        <v>5</v>
      </c>
      <c r="O16" s="18">
        <f>100-O15</f>
        <v>95.97</v>
      </c>
    </row>
    <row r="17" spans="1:17">
      <c r="A17" s="7"/>
      <c r="B17" s="82" t="s">
        <v>30</v>
      </c>
      <c r="C17" s="72">
        <v>0.88</v>
      </c>
      <c r="D17" s="72">
        <v>1.33</v>
      </c>
      <c r="E17" s="72">
        <v>1.03</v>
      </c>
      <c r="F17" s="72">
        <v>1.91</v>
      </c>
      <c r="G17" s="72">
        <v>2.44</v>
      </c>
      <c r="H17" s="72">
        <v>2.29</v>
      </c>
      <c r="I17" s="72">
        <v>9.66</v>
      </c>
      <c r="J17" s="72">
        <v>0.14000000000000001</v>
      </c>
      <c r="K17" s="72">
        <v>4.03</v>
      </c>
      <c r="L17" s="11"/>
      <c r="M17" s="7"/>
    </row>
    <row r="18" spans="1:17">
      <c r="A18" s="7"/>
      <c r="B18" s="81" t="s">
        <v>12</v>
      </c>
      <c r="C18" s="69">
        <v>0.77</v>
      </c>
      <c r="D18" s="69">
        <v>1.24</v>
      </c>
      <c r="E18" s="69">
        <v>1.42</v>
      </c>
      <c r="F18" s="104">
        <v>2.5099999999999998</v>
      </c>
      <c r="G18" s="104">
        <v>2.59</v>
      </c>
      <c r="H18" s="104">
        <v>2.83</v>
      </c>
      <c r="I18" s="69">
        <v>9.61</v>
      </c>
      <c r="J18" s="69">
        <v>1.94</v>
      </c>
      <c r="K18" s="69">
        <v>5.65</v>
      </c>
      <c r="L18" s="11"/>
      <c r="M18" s="7"/>
    </row>
    <row r="19" spans="1:17">
      <c r="A19" s="7"/>
      <c r="B19" s="81" t="s">
        <v>10</v>
      </c>
      <c r="C19" s="69">
        <v>0.23</v>
      </c>
      <c r="D19" s="69">
        <v>1.1100000000000001</v>
      </c>
      <c r="E19" s="69">
        <v>1.17</v>
      </c>
      <c r="F19" s="104">
        <v>1.64</v>
      </c>
      <c r="G19" s="104">
        <v>2.57</v>
      </c>
      <c r="H19" s="104">
        <v>3.87</v>
      </c>
      <c r="I19" s="69">
        <v>8.34</v>
      </c>
      <c r="J19" s="69">
        <v>-1.38</v>
      </c>
      <c r="K19" s="69">
        <v>5.24</v>
      </c>
      <c r="L19" s="11"/>
      <c r="M19" s="7"/>
    </row>
    <row r="20" spans="1:17">
      <c r="A20" s="7"/>
      <c r="B20" s="81" t="s">
        <v>13</v>
      </c>
      <c r="C20" s="69">
        <v>0.26</v>
      </c>
      <c r="D20" s="69">
        <v>0.03</v>
      </c>
      <c r="E20" s="69">
        <v>0.12</v>
      </c>
      <c r="F20" s="104">
        <v>1.48</v>
      </c>
      <c r="G20" s="104">
        <v>0.44</v>
      </c>
      <c r="H20" s="104">
        <v>1.89</v>
      </c>
      <c r="I20" s="69">
        <v>12.17</v>
      </c>
      <c r="J20" s="69">
        <v>-1.26</v>
      </c>
      <c r="K20" s="69">
        <v>5.76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81" t="s">
        <v>14</v>
      </c>
      <c r="C21" s="69">
        <v>1.18</v>
      </c>
      <c r="D21" s="69">
        <v>0.84</v>
      </c>
      <c r="E21" s="69">
        <v>1.1200000000000001</v>
      </c>
      <c r="F21" s="104">
        <v>2.99</v>
      </c>
      <c r="G21" s="104">
        <v>1.26</v>
      </c>
      <c r="H21" s="104">
        <v>1.91</v>
      </c>
      <c r="I21" s="69">
        <v>11.76</v>
      </c>
      <c r="J21" s="69">
        <v>0.54</v>
      </c>
      <c r="K21" s="69">
        <v>2.9</v>
      </c>
      <c r="L21" s="11"/>
      <c r="M21" s="7"/>
      <c r="N21" s="17">
        <v>2009</v>
      </c>
      <c r="O21" s="80">
        <f>+C17</f>
        <v>0.88</v>
      </c>
      <c r="P21" s="80">
        <f>+F17</f>
        <v>1.91</v>
      </c>
      <c r="Q21" s="80">
        <f>+I17</f>
        <v>9.66</v>
      </c>
    </row>
    <row r="22" spans="1:17">
      <c r="A22" s="7"/>
      <c r="B22" s="81" t="s">
        <v>27</v>
      </c>
      <c r="C22" s="69">
        <v>-0.35</v>
      </c>
      <c r="D22" s="69">
        <v>1.19</v>
      </c>
      <c r="E22" s="69">
        <v>1.01</v>
      </c>
      <c r="F22" s="104">
        <v>1.33</v>
      </c>
      <c r="G22" s="104">
        <v>1.9</v>
      </c>
      <c r="H22" s="104">
        <v>2.74</v>
      </c>
      <c r="I22" s="69">
        <v>0</v>
      </c>
      <c r="J22" s="69">
        <v>-1.05</v>
      </c>
      <c r="K22" s="69">
        <v>5.03</v>
      </c>
      <c r="L22" s="11"/>
      <c r="M22" s="7"/>
      <c r="N22" s="17">
        <v>2010</v>
      </c>
      <c r="O22" s="80">
        <f>+D17</f>
        <v>1.33</v>
      </c>
      <c r="P22" s="80">
        <f>+G17</f>
        <v>2.44</v>
      </c>
      <c r="Q22" s="80">
        <f>+J17</f>
        <v>0.14000000000000001</v>
      </c>
    </row>
    <row r="23" spans="1:17">
      <c r="A23" s="7"/>
      <c r="B23" s="81" t="s">
        <v>16</v>
      </c>
      <c r="C23" s="69">
        <v>0.5</v>
      </c>
      <c r="D23" s="69">
        <v>1.33</v>
      </c>
      <c r="E23" s="69">
        <v>0.65</v>
      </c>
      <c r="F23" s="104">
        <v>1.52</v>
      </c>
      <c r="G23" s="104">
        <v>2.82</v>
      </c>
      <c r="H23" s="104">
        <v>2.56</v>
      </c>
      <c r="I23" s="69">
        <v>0</v>
      </c>
      <c r="J23" s="69">
        <v>-0.38</v>
      </c>
      <c r="K23" s="69">
        <v>4.0999999999999996</v>
      </c>
      <c r="L23" s="11"/>
      <c r="M23" s="7"/>
      <c r="N23" s="17">
        <v>2011</v>
      </c>
      <c r="O23" s="80">
        <f>+E17</f>
        <v>1.03</v>
      </c>
      <c r="P23" s="80">
        <f>+H17</f>
        <v>2.29</v>
      </c>
      <c r="Q23" s="80">
        <f>+K17</f>
        <v>4.03</v>
      </c>
    </row>
    <row r="24" spans="1:17">
      <c r="A24" s="7"/>
      <c r="B24" s="81" t="s">
        <v>18</v>
      </c>
      <c r="C24" s="69">
        <v>-0.15</v>
      </c>
      <c r="D24" s="69">
        <v>0.9</v>
      </c>
      <c r="E24" s="69">
        <v>0.81</v>
      </c>
      <c r="F24" s="104">
        <v>0.71</v>
      </c>
      <c r="G24" s="104">
        <v>1.45</v>
      </c>
      <c r="H24" s="104">
        <v>2.71</v>
      </c>
      <c r="I24" s="69">
        <v>9.91</v>
      </c>
      <c r="J24" s="69">
        <v>-3.35</v>
      </c>
      <c r="K24" s="69">
        <v>4.28</v>
      </c>
      <c r="L24" s="11"/>
      <c r="M24" s="7"/>
    </row>
    <row r="25" spans="1:17">
      <c r="A25" s="7"/>
      <c r="B25" s="81" t="s">
        <v>8</v>
      </c>
      <c r="C25" s="69">
        <v>-0.02</v>
      </c>
      <c r="D25" s="69">
        <v>1.3</v>
      </c>
      <c r="E25" s="69">
        <v>-0.1</v>
      </c>
      <c r="F25" s="104">
        <v>1.18</v>
      </c>
      <c r="G25" s="104">
        <v>2.2799999999999998</v>
      </c>
      <c r="H25" s="104">
        <v>1.5</v>
      </c>
      <c r="I25" s="69">
        <v>7.37</v>
      </c>
      <c r="J25" s="69">
        <v>-1.58</v>
      </c>
      <c r="K25" s="69">
        <v>4.2</v>
      </c>
      <c r="L25" s="11"/>
      <c r="M25" s="7"/>
    </row>
    <row r="26" spans="1:17">
      <c r="A26" s="7"/>
      <c r="B26" s="81" t="s">
        <v>20</v>
      </c>
      <c r="C26" s="69">
        <v>0.46</v>
      </c>
      <c r="D26" s="69">
        <v>1.21</v>
      </c>
      <c r="E26" s="69">
        <v>0.18</v>
      </c>
      <c r="F26" s="104">
        <v>1.4</v>
      </c>
      <c r="G26" s="104">
        <v>2.2400000000000002</v>
      </c>
      <c r="H26" s="104">
        <v>1.91</v>
      </c>
      <c r="I26" s="69">
        <v>8.82</v>
      </c>
      <c r="J26" s="69">
        <v>-1.38</v>
      </c>
      <c r="K26" s="69">
        <v>4.1100000000000003</v>
      </c>
      <c r="L26" s="11"/>
      <c r="M26" s="7"/>
    </row>
    <row r="27" spans="1:17">
      <c r="A27" s="7"/>
      <c r="B27" s="81" t="s">
        <v>22</v>
      </c>
      <c r="C27" s="69">
        <v>0</v>
      </c>
      <c r="D27" s="69">
        <v>1.78</v>
      </c>
      <c r="E27" s="69">
        <v>1.01</v>
      </c>
      <c r="F27" s="104">
        <v>1.53</v>
      </c>
      <c r="G27" s="104">
        <v>3.29</v>
      </c>
      <c r="H27" s="104">
        <v>2.66</v>
      </c>
      <c r="I27" s="69">
        <v>12.56</v>
      </c>
      <c r="J27" s="69">
        <v>0.76</v>
      </c>
      <c r="K27" s="69">
        <v>3.89</v>
      </c>
      <c r="L27" s="11"/>
      <c r="M27" s="7"/>
    </row>
    <row r="28" spans="1:17">
      <c r="A28" s="7"/>
      <c r="B28" s="81" t="s">
        <v>19</v>
      </c>
      <c r="C28" s="69">
        <v>0.67</v>
      </c>
      <c r="D28" s="69">
        <v>0.72</v>
      </c>
      <c r="E28" s="69">
        <v>0.77</v>
      </c>
      <c r="F28" s="104">
        <v>0.92</v>
      </c>
      <c r="G28" s="104">
        <v>1.86</v>
      </c>
      <c r="H28" s="104">
        <v>1.54</v>
      </c>
      <c r="I28" s="69">
        <v>11.66</v>
      </c>
      <c r="J28" s="69">
        <v>-0.8</v>
      </c>
      <c r="K28" s="69">
        <v>2.23</v>
      </c>
      <c r="L28" s="11"/>
      <c r="M28" s="7"/>
    </row>
    <row r="29" spans="1:17">
      <c r="A29" s="7"/>
      <c r="B29" s="81" t="s">
        <v>15</v>
      </c>
      <c r="C29" s="69">
        <v>-0.12</v>
      </c>
      <c r="D29" s="69">
        <v>1.1100000000000001</v>
      </c>
      <c r="E29" s="69">
        <v>0.71</v>
      </c>
      <c r="F29" s="104">
        <v>1.18</v>
      </c>
      <c r="G29" s="104">
        <v>1.65</v>
      </c>
      <c r="H29" s="104">
        <v>2.42</v>
      </c>
      <c r="I29" s="69">
        <v>9.7899999999999991</v>
      </c>
      <c r="J29" s="69">
        <v>-3.38</v>
      </c>
      <c r="K29" s="69">
        <v>3.7</v>
      </c>
      <c r="L29" s="11"/>
      <c r="M29" s="7"/>
    </row>
    <row r="30" spans="1:17">
      <c r="A30" s="7"/>
      <c r="B30" s="81" t="s">
        <v>24</v>
      </c>
      <c r="C30" s="69">
        <v>0.63</v>
      </c>
      <c r="D30" s="69">
        <v>1.58</v>
      </c>
      <c r="E30" s="69">
        <v>1.66</v>
      </c>
      <c r="F30" s="104">
        <v>1.31</v>
      </c>
      <c r="G30" s="104">
        <v>2.64</v>
      </c>
      <c r="H30" s="104">
        <v>3.16</v>
      </c>
      <c r="I30" s="69">
        <v>0</v>
      </c>
      <c r="J30" s="69">
        <v>-0.22</v>
      </c>
      <c r="K30" s="69">
        <v>3.91</v>
      </c>
      <c r="L30" s="11"/>
      <c r="M30" s="7"/>
    </row>
    <row r="31" spans="1:17">
      <c r="A31" s="7"/>
      <c r="B31" s="81" t="s">
        <v>28</v>
      </c>
      <c r="C31" s="69">
        <v>0.73</v>
      </c>
      <c r="D31" s="69">
        <v>0.62</v>
      </c>
      <c r="E31" s="69">
        <v>0.55000000000000004</v>
      </c>
      <c r="F31" s="104">
        <v>1.8</v>
      </c>
      <c r="G31" s="104">
        <v>1.1200000000000001</v>
      </c>
      <c r="H31" s="104">
        <v>1.29</v>
      </c>
      <c r="I31" s="69">
        <v>0</v>
      </c>
      <c r="J31" s="69">
        <v>-2.75</v>
      </c>
      <c r="K31" s="69">
        <v>5.31</v>
      </c>
      <c r="L31" s="11"/>
      <c r="M31" s="7"/>
    </row>
    <row r="32" spans="1:17">
      <c r="A32" s="7"/>
      <c r="B32" s="81" t="s">
        <v>32</v>
      </c>
      <c r="C32" s="69">
        <v>0.56000000000000005</v>
      </c>
      <c r="D32" s="69">
        <v>0.98</v>
      </c>
      <c r="E32" s="69">
        <v>-0.51</v>
      </c>
      <c r="F32" s="104">
        <v>2.33</v>
      </c>
      <c r="G32" s="104">
        <v>2.17</v>
      </c>
      <c r="H32" s="104">
        <v>0.92</v>
      </c>
      <c r="I32" s="69">
        <v>0</v>
      </c>
      <c r="J32" s="69">
        <v>-0.5</v>
      </c>
      <c r="K32" s="69">
        <v>2.27</v>
      </c>
      <c r="L32" s="11"/>
      <c r="M32" s="7"/>
    </row>
    <row r="33" spans="1:14">
      <c r="A33" s="7"/>
      <c r="B33" s="81" t="s">
        <v>29</v>
      </c>
      <c r="C33" s="69">
        <v>0.6</v>
      </c>
      <c r="D33" s="69">
        <v>0.73</v>
      </c>
      <c r="E33" s="69">
        <v>0.39</v>
      </c>
      <c r="F33" s="104">
        <v>2.79</v>
      </c>
      <c r="G33" s="104">
        <v>0.98</v>
      </c>
      <c r="H33" s="104">
        <v>1.23</v>
      </c>
      <c r="I33" s="69">
        <v>0</v>
      </c>
      <c r="J33" s="69">
        <v>0.62</v>
      </c>
      <c r="K33" s="69">
        <v>4.41</v>
      </c>
      <c r="L33" s="11"/>
      <c r="M33" s="7"/>
    </row>
    <row r="34" spans="1:14">
      <c r="A34" s="7"/>
      <c r="B34" s="81" t="s">
        <v>31</v>
      </c>
      <c r="C34" s="69">
        <v>0.23</v>
      </c>
      <c r="D34" s="69">
        <v>0.57999999999999996</v>
      </c>
      <c r="E34" s="69">
        <v>0.43</v>
      </c>
      <c r="F34" s="104">
        <v>1.45</v>
      </c>
      <c r="G34" s="104">
        <v>1.18</v>
      </c>
      <c r="H34" s="104">
        <v>2.04</v>
      </c>
      <c r="I34" s="69">
        <v>0</v>
      </c>
      <c r="J34" s="69">
        <v>-0.24</v>
      </c>
      <c r="K34" s="69">
        <v>5.46</v>
      </c>
      <c r="L34" s="11"/>
      <c r="M34" s="7"/>
    </row>
    <row r="35" spans="1:14">
      <c r="A35" s="7"/>
      <c r="B35" s="81" t="s">
        <v>25</v>
      </c>
      <c r="C35" s="69">
        <v>0.9</v>
      </c>
      <c r="D35" s="69">
        <v>1.33</v>
      </c>
      <c r="E35" s="69">
        <v>0.03</v>
      </c>
      <c r="F35" s="104">
        <v>2.6</v>
      </c>
      <c r="G35" s="104">
        <v>2.63</v>
      </c>
      <c r="H35" s="104">
        <v>1.77</v>
      </c>
      <c r="I35" s="69">
        <v>0</v>
      </c>
      <c r="J35" s="69">
        <v>1.66</v>
      </c>
      <c r="K35" s="69">
        <v>4.04</v>
      </c>
      <c r="L35" s="11"/>
      <c r="M35" s="7"/>
    </row>
    <row r="36" spans="1:14">
      <c r="A36" s="7"/>
      <c r="B36" s="81" t="s">
        <v>26</v>
      </c>
      <c r="C36" s="69">
        <v>1.19</v>
      </c>
      <c r="D36" s="69">
        <v>2.0499999999999998</v>
      </c>
      <c r="E36" s="69">
        <v>0.31</v>
      </c>
      <c r="F36" s="104">
        <v>1.97</v>
      </c>
      <c r="G36" s="104">
        <v>3.54</v>
      </c>
      <c r="H36" s="104">
        <v>1.26</v>
      </c>
      <c r="I36" s="69">
        <v>0</v>
      </c>
      <c r="J36" s="69">
        <v>2.61</v>
      </c>
      <c r="K36" s="69">
        <v>0.79</v>
      </c>
      <c r="L36" s="11"/>
      <c r="M36" s="7"/>
    </row>
    <row r="37" spans="1:14">
      <c r="A37" s="7"/>
      <c r="B37" s="81" t="s">
        <v>21</v>
      </c>
      <c r="C37" s="69">
        <v>0.6</v>
      </c>
      <c r="D37" s="69">
        <v>0.95</v>
      </c>
      <c r="E37" s="69">
        <v>-0.48</v>
      </c>
      <c r="F37" s="104">
        <v>2.3199999999999998</v>
      </c>
      <c r="G37" s="104">
        <v>2.2400000000000002</v>
      </c>
      <c r="H37" s="104">
        <v>1.33</v>
      </c>
      <c r="I37" s="69">
        <v>0</v>
      </c>
      <c r="J37" s="69">
        <v>0.09</v>
      </c>
      <c r="K37" s="69">
        <v>5.67</v>
      </c>
      <c r="L37" s="11"/>
      <c r="M37" s="7"/>
    </row>
    <row r="38" spans="1:14">
      <c r="A38" s="7"/>
      <c r="B38" s="81" t="s">
        <v>17</v>
      </c>
      <c r="C38" s="69">
        <v>0.14000000000000001</v>
      </c>
      <c r="D38" s="69">
        <v>1.29</v>
      </c>
      <c r="E38" s="69">
        <v>0.81</v>
      </c>
      <c r="F38" s="104">
        <v>1.57</v>
      </c>
      <c r="G38" s="104">
        <v>3.4</v>
      </c>
      <c r="H38" s="104">
        <v>3.03</v>
      </c>
      <c r="I38" s="69">
        <v>8.8699999999999992</v>
      </c>
      <c r="J38" s="69">
        <v>1.1299999999999999</v>
      </c>
      <c r="K38" s="69">
        <v>3.58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37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0.74</v>
      </c>
      <c r="D13" s="77">
        <v>0.59</v>
      </c>
      <c r="E13" s="77">
        <v>0.39</v>
      </c>
      <c r="F13" s="103">
        <v>1.04</v>
      </c>
      <c r="G13" s="103">
        <v>0.97</v>
      </c>
      <c r="H13" s="103">
        <v>0.82</v>
      </c>
      <c r="I13" s="77">
        <v>6.88</v>
      </c>
      <c r="J13" s="77">
        <v>4.58</v>
      </c>
      <c r="K13" s="77">
        <v>4.0599999999999996</v>
      </c>
      <c r="L13" s="11"/>
      <c r="M13" s="7"/>
    </row>
    <row r="14" spans="1:15">
      <c r="A14" s="7"/>
      <c r="B14" s="9" t="s">
        <v>6</v>
      </c>
      <c r="C14" s="69">
        <f>C13-AVERAGE(C15:C38)</f>
        <v>-5.958333333333321E-2</v>
      </c>
      <c r="D14" s="69">
        <f t="shared" ref="D14:K14" si="0">D13-AVERAGE(D15:D38)</f>
        <v>-0.13708333333333333</v>
      </c>
      <c r="E14" s="69">
        <f t="shared" si="0"/>
        <v>-7.9166666666666663E-2</v>
      </c>
      <c r="F14" s="104">
        <f t="shared" si="0"/>
        <v>0.15958333333333341</v>
      </c>
      <c r="G14" s="104">
        <f t="shared" si="0"/>
        <v>-0.35499999999999998</v>
      </c>
      <c r="H14" s="104">
        <f t="shared" si="0"/>
        <v>-3.3333333333333437E-2</v>
      </c>
      <c r="I14" s="69">
        <f t="shared" si="0"/>
        <v>2.8683333333333323</v>
      </c>
      <c r="J14" s="69">
        <f t="shared" si="0"/>
        <v>-7.875000000000032E-2</v>
      </c>
      <c r="K14" s="69">
        <f t="shared" si="0"/>
        <v>0.94583333333333375</v>
      </c>
      <c r="L14" s="11"/>
      <c r="M14" s="7"/>
    </row>
    <row r="15" spans="1:15">
      <c r="A15" s="7"/>
      <c r="B15" s="9" t="s">
        <v>23</v>
      </c>
      <c r="C15" s="70">
        <v>0.56999999999999995</v>
      </c>
      <c r="D15" s="70">
        <v>0.32</v>
      </c>
      <c r="E15" s="70">
        <v>0.64</v>
      </c>
      <c r="F15" s="104">
        <v>0.12</v>
      </c>
      <c r="G15" s="104">
        <v>1.22</v>
      </c>
      <c r="H15" s="104">
        <v>0.9</v>
      </c>
      <c r="I15" s="70">
        <v>0</v>
      </c>
      <c r="J15" s="70">
        <v>5.69</v>
      </c>
      <c r="K15" s="70">
        <v>3.11</v>
      </c>
      <c r="L15" s="11"/>
      <c r="M15" s="7"/>
      <c r="N15" s="17" t="s">
        <v>7</v>
      </c>
      <c r="O15" s="66">
        <f>+K17</f>
        <v>4.8099999999999996</v>
      </c>
    </row>
    <row r="16" spans="1:15">
      <c r="A16" s="7"/>
      <c r="B16" s="9" t="s">
        <v>11</v>
      </c>
      <c r="C16" s="71">
        <v>0.28999999999999998</v>
      </c>
      <c r="D16" s="71">
        <v>0.82</v>
      </c>
      <c r="E16" s="71">
        <v>0.73</v>
      </c>
      <c r="F16" s="105">
        <v>0.5</v>
      </c>
      <c r="G16" s="105">
        <v>1.94</v>
      </c>
      <c r="H16" s="105">
        <v>1.33</v>
      </c>
      <c r="I16" s="71">
        <v>8.34</v>
      </c>
      <c r="J16" s="71">
        <v>3.76</v>
      </c>
      <c r="K16" s="69">
        <v>2.68</v>
      </c>
      <c r="L16" s="11"/>
      <c r="M16" s="7"/>
      <c r="N16" s="17" t="s">
        <v>5</v>
      </c>
      <c r="O16" s="18">
        <f>100-O15</f>
        <v>95.19</v>
      </c>
    </row>
    <row r="17" spans="1:17">
      <c r="A17" s="7"/>
      <c r="B17" s="19" t="s">
        <v>30</v>
      </c>
      <c r="C17" s="72">
        <v>0.65</v>
      </c>
      <c r="D17" s="72">
        <v>0.47</v>
      </c>
      <c r="E17" s="72">
        <v>0.26</v>
      </c>
      <c r="F17" s="72">
        <v>1.1100000000000001</v>
      </c>
      <c r="G17" s="72">
        <v>0.56000000000000005</v>
      </c>
      <c r="H17" s="72">
        <v>0.77</v>
      </c>
      <c r="I17" s="72">
        <v>5.87</v>
      </c>
      <c r="J17" s="72">
        <v>3.68</v>
      </c>
      <c r="K17" s="72">
        <v>4.8099999999999996</v>
      </c>
      <c r="L17" s="11"/>
      <c r="M17" s="7"/>
    </row>
    <row r="18" spans="1:17">
      <c r="A18" s="7"/>
      <c r="B18" s="9" t="s">
        <v>12</v>
      </c>
      <c r="C18" s="69">
        <v>1.4</v>
      </c>
      <c r="D18" s="69">
        <v>1.18</v>
      </c>
      <c r="E18" s="69">
        <v>0.78</v>
      </c>
      <c r="F18" s="104">
        <v>1.64</v>
      </c>
      <c r="G18" s="104">
        <v>1.85</v>
      </c>
      <c r="H18" s="104">
        <v>1.25</v>
      </c>
      <c r="I18" s="69">
        <v>9.1</v>
      </c>
      <c r="J18" s="69">
        <v>3.51</v>
      </c>
      <c r="K18" s="69">
        <v>3.77</v>
      </c>
      <c r="L18" s="11"/>
      <c r="M18" s="7"/>
    </row>
    <row r="19" spans="1:17">
      <c r="A19" s="7"/>
      <c r="B19" s="9" t="s">
        <v>10</v>
      </c>
      <c r="C19" s="69">
        <v>0.94</v>
      </c>
      <c r="D19" s="69">
        <v>0.49</v>
      </c>
      <c r="E19" s="69">
        <v>-0.14000000000000001</v>
      </c>
      <c r="F19" s="104">
        <v>1.18</v>
      </c>
      <c r="G19" s="104">
        <v>0.88</v>
      </c>
      <c r="H19" s="104">
        <v>0.1</v>
      </c>
      <c r="I19" s="69">
        <v>8.43</v>
      </c>
      <c r="J19" s="69">
        <v>6.18</v>
      </c>
      <c r="K19" s="69">
        <v>3.36</v>
      </c>
      <c r="L19" s="11"/>
      <c r="M19" s="7"/>
    </row>
    <row r="20" spans="1:17">
      <c r="A20" s="7"/>
      <c r="B20" s="9" t="s">
        <v>13</v>
      </c>
      <c r="C20" s="70">
        <v>0.51</v>
      </c>
      <c r="D20" s="70">
        <v>1.07</v>
      </c>
      <c r="E20" s="70">
        <v>0.18</v>
      </c>
      <c r="F20" s="104">
        <v>0.62</v>
      </c>
      <c r="G20" s="104">
        <v>0.86</v>
      </c>
      <c r="H20" s="104">
        <v>0.79</v>
      </c>
      <c r="I20" s="70">
        <v>4.68</v>
      </c>
      <c r="J20" s="70">
        <v>2.4300000000000002</v>
      </c>
      <c r="K20" s="70">
        <v>1.96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1.48</v>
      </c>
      <c r="D21" s="69">
        <v>0.84</v>
      </c>
      <c r="E21" s="69">
        <v>0.92</v>
      </c>
      <c r="F21" s="104">
        <v>1.45</v>
      </c>
      <c r="G21" s="104">
        <v>1.69</v>
      </c>
      <c r="H21" s="104">
        <v>1.44</v>
      </c>
      <c r="I21" s="69">
        <v>11.55</v>
      </c>
      <c r="J21" s="69">
        <v>7.37</v>
      </c>
      <c r="K21" s="69">
        <v>5.27</v>
      </c>
      <c r="L21" s="11"/>
      <c r="M21" s="7"/>
      <c r="N21" s="17">
        <v>2009</v>
      </c>
      <c r="O21" s="80">
        <f>+C17</f>
        <v>0.65</v>
      </c>
      <c r="P21" s="80">
        <f>+F17</f>
        <v>1.1100000000000001</v>
      </c>
      <c r="Q21" s="80">
        <f>+I17</f>
        <v>5.87</v>
      </c>
    </row>
    <row r="22" spans="1:17">
      <c r="A22" s="7"/>
      <c r="B22" s="9" t="s">
        <v>27</v>
      </c>
      <c r="C22" s="69">
        <v>2.13</v>
      </c>
      <c r="D22" s="69">
        <v>0.46</v>
      </c>
      <c r="E22" s="69">
        <v>0.73</v>
      </c>
      <c r="F22" s="104">
        <v>0.94</v>
      </c>
      <c r="G22" s="104">
        <v>2.02</v>
      </c>
      <c r="H22" s="104">
        <v>0.73</v>
      </c>
      <c r="I22" s="69">
        <v>0</v>
      </c>
      <c r="J22" s="69">
        <v>6.76</v>
      </c>
      <c r="K22" s="69">
        <v>3.49</v>
      </c>
      <c r="L22" s="11"/>
      <c r="M22" s="7"/>
      <c r="N22" s="17">
        <v>2010</v>
      </c>
      <c r="O22" s="80">
        <f>+D17</f>
        <v>0.47</v>
      </c>
      <c r="P22" s="80">
        <f>+G17</f>
        <v>0.56000000000000005</v>
      </c>
      <c r="Q22" s="80">
        <f>+J17</f>
        <v>3.68</v>
      </c>
    </row>
    <row r="23" spans="1:17">
      <c r="A23" s="7"/>
      <c r="B23" s="9" t="s">
        <v>16</v>
      </c>
      <c r="C23" s="70">
        <v>1.53</v>
      </c>
      <c r="D23" s="70">
        <v>0.32</v>
      </c>
      <c r="E23" s="70">
        <v>0.45</v>
      </c>
      <c r="F23" s="104">
        <v>1.59</v>
      </c>
      <c r="G23" s="104">
        <v>0.69</v>
      </c>
      <c r="H23" s="104">
        <v>0.6</v>
      </c>
      <c r="I23" s="70">
        <v>0</v>
      </c>
      <c r="J23" s="70">
        <v>5.0199999999999996</v>
      </c>
      <c r="K23" s="70">
        <v>2.8</v>
      </c>
      <c r="L23" s="11"/>
      <c r="M23" s="7"/>
      <c r="N23" s="17">
        <v>2011</v>
      </c>
      <c r="O23" s="80">
        <f>+E17</f>
        <v>0.26</v>
      </c>
      <c r="P23" s="80">
        <f>+H17</f>
        <v>0.77</v>
      </c>
      <c r="Q23" s="80">
        <f>+K17</f>
        <v>4.8099999999999996</v>
      </c>
    </row>
    <row r="24" spans="1:17">
      <c r="A24" s="7"/>
      <c r="B24" s="9" t="s">
        <v>18</v>
      </c>
      <c r="C24" s="69">
        <v>0.99</v>
      </c>
      <c r="D24" s="69">
        <v>0.54</v>
      </c>
      <c r="E24" s="69">
        <v>0.92</v>
      </c>
      <c r="F24" s="104">
        <v>1.1499999999999999</v>
      </c>
      <c r="G24" s="104">
        <v>1.37</v>
      </c>
      <c r="H24" s="104">
        <v>1.38</v>
      </c>
      <c r="I24" s="69">
        <v>5.96</v>
      </c>
      <c r="J24" s="69">
        <v>5.1100000000000003</v>
      </c>
      <c r="K24" s="69">
        <v>3.48</v>
      </c>
      <c r="L24" s="11"/>
      <c r="M24" s="7"/>
    </row>
    <row r="25" spans="1:17">
      <c r="A25" s="7"/>
      <c r="B25" s="9" t="s">
        <v>8</v>
      </c>
      <c r="C25" s="69">
        <v>0.61</v>
      </c>
      <c r="D25" s="69">
        <v>0.43</v>
      </c>
      <c r="E25" s="69">
        <v>0.56999999999999995</v>
      </c>
      <c r="F25" s="104">
        <v>1</v>
      </c>
      <c r="G25" s="104">
        <v>0.93</v>
      </c>
      <c r="H25" s="104">
        <v>0.94</v>
      </c>
      <c r="I25" s="69">
        <v>6.46</v>
      </c>
      <c r="J25" s="69">
        <v>5.96</v>
      </c>
      <c r="K25" s="69">
        <v>4.57</v>
      </c>
      <c r="L25" s="11"/>
      <c r="M25" s="7"/>
    </row>
    <row r="26" spans="1:17">
      <c r="A26" s="7"/>
      <c r="B26" s="9" t="s">
        <v>20</v>
      </c>
      <c r="C26" s="69">
        <v>0.91</v>
      </c>
      <c r="D26" s="69">
        <v>1.01</v>
      </c>
      <c r="E26" s="69">
        <v>0.48</v>
      </c>
      <c r="F26" s="104">
        <v>1.63</v>
      </c>
      <c r="G26" s="104">
        <v>1.1399999999999999</v>
      </c>
      <c r="H26" s="104">
        <v>1.05</v>
      </c>
      <c r="I26" s="69">
        <v>7.9</v>
      </c>
      <c r="J26" s="69">
        <v>3.18</v>
      </c>
      <c r="K26" s="69">
        <v>1.74</v>
      </c>
      <c r="L26" s="11"/>
      <c r="M26" s="7"/>
    </row>
    <row r="27" spans="1:17">
      <c r="A27" s="7"/>
      <c r="B27" s="9" t="s">
        <v>22</v>
      </c>
      <c r="C27" s="69">
        <v>0.09</v>
      </c>
      <c r="D27" s="69">
        <v>0.13</v>
      </c>
      <c r="E27" s="69">
        <v>1.06</v>
      </c>
      <c r="F27" s="104">
        <v>0.4</v>
      </c>
      <c r="G27" s="104">
        <v>0.53</v>
      </c>
      <c r="H27" s="104">
        <v>1.23</v>
      </c>
      <c r="I27" s="69">
        <v>9.8000000000000007</v>
      </c>
      <c r="J27" s="69">
        <v>5.93</v>
      </c>
      <c r="K27" s="69">
        <v>1.98</v>
      </c>
      <c r="L27" s="11"/>
      <c r="M27" s="7"/>
    </row>
    <row r="28" spans="1:17">
      <c r="A28" s="7"/>
      <c r="B28" s="9" t="s">
        <v>19</v>
      </c>
      <c r="C28" s="69">
        <v>2.02</v>
      </c>
      <c r="D28" s="69">
        <v>0.03</v>
      </c>
      <c r="E28" s="69">
        <v>0.21</v>
      </c>
      <c r="F28" s="104">
        <v>1.2</v>
      </c>
      <c r="G28" s="104">
        <v>0.85</v>
      </c>
      <c r="H28" s="104">
        <v>0.25</v>
      </c>
      <c r="I28" s="69">
        <v>5.12</v>
      </c>
      <c r="J28" s="69">
        <v>4.8600000000000003</v>
      </c>
      <c r="K28" s="69">
        <v>5.84</v>
      </c>
      <c r="L28" s="11"/>
      <c r="M28" s="7"/>
    </row>
    <row r="29" spans="1:17">
      <c r="A29" s="7"/>
      <c r="B29" s="9" t="s">
        <v>15</v>
      </c>
      <c r="C29" s="69">
        <v>0.56999999999999995</v>
      </c>
      <c r="D29" s="69">
        <v>0.59</v>
      </c>
      <c r="E29" s="69">
        <v>0.69</v>
      </c>
      <c r="F29" s="104">
        <v>1.01</v>
      </c>
      <c r="G29" s="104">
        <v>1.1399999999999999</v>
      </c>
      <c r="H29" s="104">
        <v>1.05</v>
      </c>
      <c r="I29" s="69">
        <v>6.29</v>
      </c>
      <c r="J29" s="69">
        <v>4.38</v>
      </c>
      <c r="K29" s="69">
        <v>3.65</v>
      </c>
      <c r="L29" s="11"/>
      <c r="M29" s="7"/>
    </row>
    <row r="30" spans="1:17">
      <c r="A30" s="7"/>
      <c r="B30" s="9" t="s">
        <v>24</v>
      </c>
      <c r="C30" s="69">
        <v>1.71</v>
      </c>
      <c r="D30" s="69">
        <v>2.54</v>
      </c>
      <c r="E30" s="69">
        <v>-0.05</v>
      </c>
      <c r="F30" s="104">
        <v>0.93</v>
      </c>
      <c r="G30" s="104">
        <v>3.32</v>
      </c>
      <c r="H30" s="104">
        <v>0.09</v>
      </c>
      <c r="I30" s="69">
        <v>0</v>
      </c>
      <c r="J30" s="69">
        <v>8.67</v>
      </c>
      <c r="K30" s="69">
        <v>7.0000000000000007E-2</v>
      </c>
      <c r="L30" s="11"/>
      <c r="M30" s="7"/>
    </row>
    <row r="31" spans="1:17">
      <c r="A31" s="7"/>
      <c r="B31" s="9" t="s">
        <v>28</v>
      </c>
      <c r="C31" s="69">
        <v>-0.03</v>
      </c>
      <c r="D31" s="69">
        <v>0.45</v>
      </c>
      <c r="E31" s="69">
        <v>0.1</v>
      </c>
      <c r="F31" s="104">
        <v>0.01</v>
      </c>
      <c r="G31" s="104">
        <v>0.85</v>
      </c>
      <c r="H31" s="104">
        <v>1.04</v>
      </c>
      <c r="I31" s="69">
        <v>0</v>
      </c>
      <c r="J31" s="69">
        <v>2.2599999999999998</v>
      </c>
      <c r="K31" s="69">
        <v>4.3</v>
      </c>
      <c r="L31" s="11"/>
      <c r="M31" s="7"/>
    </row>
    <row r="32" spans="1:17">
      <c r="A32" s="7"/>
      <c r="B32" s="9" t="s">
        <v>32</v>
      </c>
      <c r="C32" s="69">
        <v>0.41</v>
      </c>
      <c r="D32" s="69">
        <v>1.24</v>
      </c>
      <c r="E32" s="69">
        <v>0.3</v>
      </c>
      <c r="F32" s="104">
        <v>0.47</v>
      </c>
      <c r="G32" s="104">
        <v>2.44</v>
      </c>
      <c r="H32" s="104">
        <v>0.98</v>
      </c>
      <c r="I32" s="69">
        <v>0</v>
      </c>
      <c r="J32" s="69">
        <v>3.59</v>
      </c>
      <c r="K32" s="69">
        <v>1.9</v>
      </c>
      <c r="L32" s="11"/>
      <c r="M32" s="7"/>
    </row>
    <row r="33" spans="1:14">
      <c r="A33" s="7"/>
      <c r="B33" s="9" t="s">
        <v>29</v>
      </c>
      <c r="C33" s="69">
        <v>0.46</v>
      </c>
      <c r="D33" s="69">
        <v>0.19</v>
      </c>
      <c r="E33" s="69">
        <v>0.88</v>
      </c>
      <c r="F33" s="104">
        <v>1.07</v>
      </c>
      <c r="G33" s="104">
        <v>0.7</v>
      </c>
      <c r="H33" s="104">
        <v>0.93</v>
      </c>
      <c r="I33" s="69">
        <v>0</v>
      </c>
      <c r="J33" s="69">
        <v>2.62</v>
      </c>
      <c r="K33" s="69">
        <v>2.62</v>
      </c>
      <c r="L33" s="11"/>
      <c r="M33" s="7"/>
    </row>
    <row r="34" spans="1:14">
      <c r="A34" s="7"/>
      <c r="B34" s="9" t="s">
        <v>31</v>
      </c>
      <c r="C34" s="69">
        <v>0.27</v>
      </c>
      <c r="D34" s="69">
        <v>0.98</v>
      </c>
      <c r="E34" s="69">
        <v>0.01</v>
      </c>
      <c r="F34" s="104">
        <v>0.38</v>
      </c>
      <c r="G34" s="104">
        <v>2.11</v>
      </c>
      <c r="H34" s="104">
        <v>0.39</v>
      </c>
      <c r="I34" s="69">
        <v>0</v>
      </c>
      <c r="J34" s="69">
        <v>3.44</v>
      </c>
      <c r="K34" s="69">
        <v>1.51</v>
      </c>
      <c r="L34" s="11"/>
      <c r="M34" s="7"/>
    </row>
    <row r="35" spans="1:14">
      <c r="A35" s="7"/>
      <c r="B35" s="9" t="s">
        <v>25</v>
      </c>
      <c r="C35" s="69">
        <v>0.28000000000000003</v>
      </c>
      <c r="D35" s="69">
        <v>1.46</v>
      </c>
      <c r="E35" s="69">
        <v>-0.09</v>
      </c>
      <c r="F35" s="104">
        <v>0.91</v>
      </c>
      <c r="G35" s="104">
        <v>1.01</v>
      </c>
      <c r="H35" s="104">
        <v>0.38</v>
      </c>
      <c r="I35" s="69">
        <v>0</v>
      </c>
      <c r="J35" s="69">
        <v>1.9</v>
      </c>
      <c r="K35" s="69">
        <v>2.1800000000000002</v>
      </c>
      <c r="L35" s="11"/>
      <c r="M35" s="7"/>
    </row>
    <row r="36" spans="1:14">
      <c r="A36" s="7"/>
      <c r="B36" s="9" t="s">
        <v>26</v>
      </c>
      <c r="C36" s="69">
        <v>0.71</v>
      </c>
      <c r="D36" s="69">
        <v>-0.38</v>
      </c>
      <c r="E36" s="69">
        <v>0.28000000000000003</v>
      </c>
      <c r="F36" s="104">
        <v>0.79</v>
      </c>
      <c r="G36" s="104">
        <v>-0.02</v>
      </c>
      <c r="H36" s="104">
        <v>0.65</v>
      </c>
      <c r="I36" s="69">
        <v>0</v>
      </c>
      <c r="J36" s="69">
        <v>3.5</v>
      </c>
      <c r="K36" s="69">
        <v>1.24</v>
      </c>
      <c r="L36" s="11"/>
      <c r="M36" s="7"/>
    </row>
    <row r="37" spans="1:14">
      <c r="A37" s="7"/>
      <c r="B37" s="9" t="s">
        <v>21</v>
      </c>
      <c r="C37" s="69">
        <v>-0.01</v>
      </c>
      <c r="D37" s="69">
        <v>1.04</v>
      </c>
      <c r="E37" s="69">
        <v>0.02</v>
      </c>
      <c r="F37" s="104">
        <v>0.36</v>
      </c>
      <c r="G37" s="104">
        <v>2.3199999999999998</v>
      </c>
      <c r="H37" s="104">
        <v>0.78</v>
      </c>
      <c r="I37" s="69">
        <v>0</v>
      </c>
      <c r="J37" s="69">
        <v>6.86</v>
      </c>
      <c r="K37" s="69">
        <v>2.69</v>
      </c>
      <c r="L37" s="11"/>
      <c r="M37" s="7"/>
    </row>
    <row r="38" spans="1:14">
      <c r="A38" s="7"/>
      <c r="B38" s="9" t="s">
        <v>17</v>
      </c>
      <c r="C38" s="69">
        <v>0.7</v>
      </c>
      <c r="D38" s="69">
        <v>1.23</v>
      </c>
      <c r="E38" s="69">
        <v>1.33</v>
      </c>
      <c r="F38" s="104">
        <v>0.67</v>
      </c>
      <c r="G38" s="104">
        <v>1.4</v>
      </c>
      <c r="H38" s="104">
        <v>1.43</v>
      </c>
      <c r="I38" s="69">
        <v>6.78</v>
      </c>
      <c r="J38" s="69">
        <v>5.15</v>
      </c>
      <c r="K38" s="69">
        <v>5.72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35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61">
        <v>-3.9999999999999994E-2</v>
      </c>
      <c r="D13" s="61">
        <v>0.21000000000000002</v>
      </c>
      <c r="E13" s="61">
        <v>-0.1</v>
      </c>
      <c r="F13" s="107">
        <v>-0.52</v>
      </c>
      <c r="G13" s="107">
        <v>0.19</v>
      </c>
      <c r="H13" s="107">
        <v>0.2</v>
      </c>
      <c r="I13" s="61">
        <v>-1.48</v>
      </c>
      <c r="J13" s="61">
        <v>0.59000000000000008</v>
      </c>
      <c r="K13" s="61">
        <v>-1.52</v>
      </c>
      <c r="L13" s="11"/>
      <c r="M13" s="7"/>
    </row>
    <row r="14" spans="1:15">
      <c r="A14" s="7"/>
      <c r="B14" s="9" t="s">
        <v>6</v>
      </c>
      <c r="C14" s="69">
        <f t="shared" ref="C14:J14" si="0">C13-SUM(C15:C38)</f>
        <v>0.48000000000000015</v>
      </c>
      <c r="D14" s="69">
        <f t="shared" si="0"/>
        <v>-1.49</v>
      </c>
      <c r="E14" s="69">
        <f t="shared" si="0"/>
        <v>-3.19</v>
      </c>
      <c r="F14" s="104">
        <f t="shared" si="0"/>
        <v>-0.91999999999999971</v>
      </c>
      <c r="G14" s="104">
        <f t="shared" si="0"/>
        <v>-3.36</v>
      </c>
      <c r="H14" s="104">
        <f t="shared" si="0"/>
        <v>-12.320000000000006</v>
      </c>
      <c r="I14" s="69">
        <f t="shared" si="0"/>
        <v>-4.1099999999999994</v>
      </c>
      <c r="J14" s="69">
        <f t="shared" si="0"/>
        <v>-5.38</v>
      </c>
      <c r="K14" s="69">
        <f>K13-SUM(K15:K38)</f>
        <v>6.8200000000000021</v>
      </c>
      <c r="L14" s="11"/>
      <c r="M14" s="7"/>
    </row>
    <row r="15" spans="1:15">
      <c r="A15" s="7"/>
      <c r="B15" s="9" t="s">
        <v>23</v>
      </c>
      <c r="C15" s="69">
        <v>-0.56000000000000005</v>
      </c>
      <c r="D15" s="69">
        <v>-0.37</v>
      </c>
      <c r="E15" s="69">
        <v>-0.42</v>
      </c>
      <c r="F15" s="104">
        <v>-0.42</v>
      </c>
      <c r="G15" s="104">
        <v>-0.85</v>
      </c>
      <c r="H15" s="104">
        <v>-0.01</v>
      </c>
      <c r="I15" s="69">
        <v>0</v>
      </c>
      <c r="J15" s="69">
        <v>-1.88</v>
      </c>
      <c r="K15" s="69">
        <v>-2.2400000000000002</v>
      </c>
      <c r="L15" s="11"/>
      <c r="M15" s="7"/>
      <c r="N15" s="17" t="s">
        <v>7</v>
      </c>
      <c r="O15" s="66">
        <f>+K17*-1</f>
        <v>2.56</v>
      </c>
    </row>
    <row r="16" spans="1:15">
      <c r="A16" s="7"/>
      <c r="B16" s="9" t="s">
        <v>11</v>
      </c>
      <c r="C16" s="69">
        <v>0.26</v>
      </c>
      <c r="D16" s="69">
        <v>0.16</v>
      </c>
      <c r="E16" s="69">
        <v>-9.0000000000000011E-2</v>
      </c>
      <c r="F16" s="104">
        <v>0.15</v>
      </c>
      <c r="G16" s="104">
        <v>0.30000000000000004</v>
      </c>
      <c r="H16" s="104">
        <v>-4.9999999999999996E-2</v>
      </c>
      <c r="I16" s="69">
        <v>0.83</v>
      </c>
      <c r="J16" s="69">
        <v>1.1200000000000001</v>
      </c>
      <c r="K16" s="69">
        <v>-1.23</v>
      </c>
      <c r="L16" s="11"/>
      <c r="M16" s="7"/>
      <c r="N16" s="17" t="s">
        <v>5</v>
      </c>
      <c r="O16" s="18">
        <f>100-O15</f>
        <v>97.44</v>
      </c>
    </row>
    <row r="17" spans="1:17">
      <c r="A17" s="7"/>
      <c r="B17" s="19" t="s">
        <v>30</v>
      </c>
      <c r="C17" s="72">
        <v>-0.57000000000000006</v>
      </c>
      <c r="D17" s="72">
        <v>0.19</v>
      </c>
      <c r="E17" s="72">
        <v>-0.43</v>
      </c>
      <c r="F17" s="72">
        <v>-1.7</v>
      </c>
      <c r="G17" s="72">
        <v>2.0000000000000004E-2</v>
      </c>
      <c r="H17" s="72">
        <v>-0.12</v>
      </c>
      <c r="I17" s="72">
        <v>-2.72</v>
      </c>
      <c r="J17" s="72">
        <v>0.75</v>
      </c>
      <c r="K17" s="72">
        <v>-2.56</v>
      </c>
      <c r="L17" s="11"/>
      <c r="M17" s="7"/>
    </row>
    <row r="18" spans="1:17">
      <c r="A18" s="7"/>
      <c r="B18" s="9" t="s">
        <v>12</v>
      </c>
      <c r="C18" s="69">
        <v>-0.12000000000000001</v>
      </c>
      <c r="D18" s="69">
        <v>0.17</v>
      </c>
      <c r="E18" s="69">
        <v>-0.5</v>
      </c>
      <c r="F18" s="104">
        <v>0.28000000000000003</v>
      </c>
      <c r="G18" s="104">
        <v>0.11000000000000001</v>
      </c>
      <c r="H18" s="104">
        <v>-0.65999999999999992</v>
      </c>
      <c r="I18" s="69">
        <v>1.37</v>
      </c>
      <c r="J18" s="69">
        <v>1.6600000000000001</v>
      </c>
      <c r="K18" s="69">
        <v>1.41</v>
      </c>
      <c r="L18" s="11"/>
      <c r="M18" s="7"/>
    </row>
    <row r="19" spans="1:17">
      <c r="A19" s="7"/>
      <c r="B19" s="9" t="s">
        <v>10</v>
      </c>
      <c r="C19" s="69">
        <v>0.8</v>
      </c>
      <c r="D19" s="69">
        <v>-0.33999999999999997</v>
      </c>
      <c r="E19" s="69">
        <v>-0.13</v>
      </c>
      <c r="F19" s="104">
        <v>-0.03</v>
      </c>
      <c r="G19" s="104">
        <v>-0.21000000000000002</v>
      </c>
      <c r="H19" s="104">
        <v>-1.04</v>
      </c>
      <c r="I19" s="69">
        <v>-5.3900000000000006</v>
      </c>
      <c r="J19" s="69">
        <v>-3.19</v>
      </c>
      <c r="K19" s="69">
        <v>-5.7</v>
      </c>
      <c r="L19" s="11"/>
      <c r="M19" s="7"/>
    </row>
    <row r="20" spans="1:17">
      <c r="A20" s="7"/>
      <c r="B20" s="9" t="s">
        <v>13</v>
      </c>
      <c r="C20" s="69">
        <v>0.28000000000000003</v>
      </c>
      <c r="D20" s="69">
        <v>0.44</v>
      </c>
      <c r="E20" s="69">
        <v>0.15</v>
      </c>
      <c r="F20" s="104">
        <v>0.45000000000000007</v>
      </c>
      <c r="G20" s="104">
        <v>0.73</v>
      </c>
      <c r="H20" s="104">
        <v>0.08</v>
      </c>
      <c r="I20" s="69">
        <v>2.4900000000000002</v>
      </c>
      <c r="J20" s="69">
        <v>3.17</v>
      </c>
      <c r="K20" s="69">
        <v>1.5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0.69</v>
      </c>
      <c r="D21" s="69">
        <v>0.15000000000000002</v>
      </c>
      <c r="E21" s="69">
        <v>4.4400000000000004</v>
      </c>
      <c r="F21" s="104">
        <v>1.75</v>
      </c>
      <c r="G21" s="104">
        <v>0.03</v>
      </c>
      <c r="H21" s="104">
        <v>10.97</v>
      </c>
      <c r="I21" s="69">
        <v>2.5299999999999998</v>
      </c>
      <c r="J21" s="69">
        <v>-0.47000000000000003</v>
      </c>
      <c r="K21" s="69">
        <v>-0.78</v>
      </c>
      <c r="L21" s="11"/>
      <c r="M21" s="7"/>
      <c r="N21" s="17">
        <v>2009</v>
      </c>
      <c r="O21" s="80">
        <f>+C17</f>
        <v>-0.57000000000000006</v>
      </c>
      <c r="P21" s="80">
        <f>+F17</f>
        <v>-1.7</v>
      </c>
      <c r="Q21" s="80">
        <f>+I17</f>
        <v>-2.72</v>
      </c>
    </row>
    <row r="22" spans="1:17">
      <c r="A22" s="7"/>
      <c r="B22" s="9" t="s">
        <v>27</v>
      </c>
      <c r="C22" s="69">
        <v>-0.48</v>
      </c>
      <c r="D22" s="69">
        <v>-0.2</v>
      </c>
      <c r="E22" s="69">
        <v>0.03</v>
      </c>
      <c r="F22" s="104">
        <v>-0.51</v>
      </c>
      <c r="G22" s="104">
        <v>-0.16</v>
      </c>
      <c r="H22" s="104">
        <v>0.18</v>
      </c>
      <c r="I22" s="69">
        <v>0</v>
      </c>
      <c r="J22" s="69">
        <v>-0.33</v>
      </c>
      <c r="K22" s="69">
        <v>0.44</v>
      </c>
      <c r="L22" s="11"/>
      <c r="M22" s="7"/>
      <c r="N22" s="17">
        <v>2010</v>
      </c>
      <c r="O22" s="80">
        <f>+D17</f>
        <v>0.19</v>
      </c>
      <c r="P22" s="80">
        <f>+G17</f>
        <v>2.0000000000000004E-2</v>
      </c>
      <c r="Q22" s="80">
        <f>+J17</f>
        <v>0.75</v>
      </c>
    </row>
    <row r="23" spans="1:17">
      <c r="A23" s="7"/>
      <c r="B23" s="9" t="s">
        <v>16</v>
      </c>
      <c r="C23" s="69">
        <v>0.18</v>
      </c>
      <c r="D23" s="69">
        <v>0.28999999999999998</v>
      </c>
      <c r="E23" s="69">
        <v>0.11</v>
      </c>
      <c r="F23" s="104">
        <v>-0.18</v>
      </c>
      <c r="G23" s="104">
        <v>0.46</v>
      </c>
      <c r="H23" s="104">
        <v>0.18</v>
      </c>
      <c r="I23" s="69">
        <v>0</v>
      </c>
      <c r="J23" s="69">
        <v>-0.44</v>
      </c>
      <c r="K23" s="69">
        <v>-0.46</v>
      </c>
      <c r="L23" s="11"/>
      <c r="M23" s="7"/>
      <c r="N23" s="17">
        <v>2011</v>
      </c>
      <c r="O23" s="80">
        <f>+E17</f>
        <v>-0.43</v>
      </c>
      <c r="P23" s="80">
        <f>+H17</f>
        <v>-0.12</v>
      </c>
      <c r="Q23" s="80">
        <f>+K17</f>
        <v>-2.56</v>
      </c>
    </row>
    <row r="24" spans="1:17">
      <c r="A24" s="7"/>
      <c r="B24" s="9" t="s">
        <v>18</v>
      </c>
      <c r="C24" s="69">
        <v>1.999999999999999E-2</v>
      </c>
      <c r="D24" s="69">
        <v>7.0000000000000007E-2</v>
      </c>
      <c r="E24" s="69">
        <v>0</v>
      </c>
      <c r="F24" s="104">
        <v>0.35</v>
      </c>
      <c r="G24" s="104">
        <v>0.45999999999999996</v>
      </c>
      <c r="H24" s="104">
        <v>0.74</v>
      </c>
      <c r="I24" s="69">
        <v>-0.71000000000000008</v>
      </c>
      <c r="J24" s="69">
        <v>-2.59</v>
      </c>
      <c r="K24" s="69">
        <v>-2.1</v>
      </c>
      <c r="L24" s="11"/>
      <c r="M24" s="7"/>
    </row>
    <row r="25" spans="1:17">
      <c r="A25" s="7"/>
      <c r="B25" s="9" t="s">
        <v>8</v>
      </c>
      <c r="C25" s="69">
        <v>0.8</v>
      </c>
      <c r="D25" s="69">
        <v>0.88</v>
      </c>
      <c r="E25" s="69">
        <v>6.9999999999999993E-2</v>
      </c>
      <c r="F25" s="104">
        <v>1.17</v>
      </c>
      <c r="G25" s="104">
        <v>0.97</v>
      </c>
      <c r="H25" s="104">
        <v>0.56000000000000005</v>
      </c>
      <c r="I25" s="69">
        <v>0.78999999999999992</v>
      </c>
      <c r="J25" s="69">
        <v>3.1900000000000004</v>
      </c>
      <c r="K25" s="69">
        <v>1.9700000000000002</v>
      </c>
      <c r="L25" s="11"/>
      <c r="M25" s="7"/>
    </row>
    <row r="26" spans="1:17">
      <c r="A26" s="7"/>
      <c r="B26" s="9" t="s">
        <v>20</v>
      </c>
      <c r="C26" s="69">
        <v>-0.09</v>
      </c>
      <c r="D26" s="69">
        <v>0.21</v>
      </c>
      <c r="E26" s="69">
        <v>-0.33</v>
      </c>
      <c r="F26" s="104">
        <v>-0.23</v>
      </c>
      <c r="G26" s="104">
        <v>0.2</v>
      </c>
      <c r="H26" s="104">
        <v>-0.15000000000000002</v>
      </c>
      <c r="I26" s="69">
        <v>1.34</v>
      </c>
      <c r="J26" s="69">
        <v>2.12</v>
      </c>
      <c r="K26" s="69">
        <v>0.24</v>
      </c>
      <c r="L26" s="11"/>
      <c r="M26" s="7"/>
    </row>
    <row r="27" spans="1:17">
      <c r="A27" s="7"/>
      <c r="B27" s="9" t="s">
        <v>22</v>
      </c>
      <c r="C27" s="69">
        <v>0.04</v>
      </c>
      <c r="D27" s="69">
        <v>0.02</v>
      </c>
      <c r="E27" s="69">
        <v>-0.32</v>
      </c>
      <c r="F27" s="104">
        <v>0.15</v>
      </c>
      <c r="G27" s="104">
        <v>-0.22999999999999998</v>
      </c>
      <c r="H27" s="104">
        <v>-0.16</v>
      </c>
      <c r="I27" s="69">
        <v>2.9699999999999998</v>
      </c>
      <c r="J27" s="69">
        <v>2.92</v>
      </c>
      <c r="K27" s="69">
        <v>1.3599999999999999</v>
      </c>
      <c r="L27" s="11"/>
      <c r="M27" s="7"/>
    </row>
    <row r="28" spans="1:17">
      <c r="A28" s="7"/>
      <c r="B28" s="9" t="s">
        <v>19</v>
      </c>
      <c r="C28" s="69">
        <v>-0.21</v>
      </c>
      <c r="D28" s="69">
        <v>0.18</v>
      </c>
      <c r="E28" s="69">
        <v>0.13</v>
      </c>
      <c r="F28" s="104">
        <v>-0.2</v>
      </c>
      <c r="G28" s="104">
        <v>0.69000000000000006</v>
      </c>
      <c r="H28" s="104">
        <v>0.23</v>
      </c>
      <c r="I28" s="69">
        <v>2.98</v>
      </c>
      <c r="J28" s="69">
        <v>3.2</v>
      </c>
      <c r="K28" s="69">
        <v>-1.24</v>
      </c>
      <c r="L28" s="11"/>
      <c r="M28" s="7"/>
    </row>
    <row r="29" spans="1:17">
      <c r="A29" s="7"/>
      <c r="B29" s="9" t="s">
        <v>15</v>
      </c>
      <c r="C29" s="69">
        <v>-0.02</v>
      </c>
      <c r="D29" s="69">
        <v>-0.22</v>
      </c>
      <c r="E29" s="69">
        <v>-0.1</v>
      </c>
      <c r="F29" s="104">
        <v>0.47</v>
      </c>
      <c r="G29" s="104">
        <v>0.94</v>
      </c>
      <c r="H29" s="104">
        <v>0.4</v>
      </c>
      <c r="I29" s="69">
        <v>0.4</v>
      </c>
      <c r="J29" s="69">
        <v>-1.3399999999999999</v>
      </c>
      <c r="K29" s="69">
        <v>0</v>
      </c>
      <c r="L29" s="11"/>
      <c r="M29" s="7"/>
    </row>
    <row r="30" spans="1:17">
      <c r="A30" s="7"/>
      <c r="B30" s="9" t="s">
        <v>24</v>
      </c>
      <c r="C30" s="69">
        <v>-0.77</v>
      </c>
      <c r="D30" s="69">
        <v>-0.19</v>
      </c>
      <c r="E30" s="69">
        <v>0.19</v>
      </c>
      <c r="F30" s="104">
        <v>-0.91</v>
      </c>
      <c r="G30" s="104">
        <v>-0.23</v>
      </c>
      <c r="H30" s="104">
        <v>0.57999999999999996</v>
      </c>
      <c r="I30" s="69">
        <v>0</v>
      </c>
      <c r="J30" s="69">
        <v>-1.78</v>
      </c>
      <c r="K30" s="69">
        <v>-1.07</v>
      </c>
      <c r="L30" s="11"/>
      <c r="M30" s="7"/>
    </row>
    <row r="31" spans="1:17">
      <c r="A31" s="7"/>
      <c r="B31" s="9" t="s">
        <v>28</v>
      </c>
      <c r="C31" s="69">
        <v>-0.59</v>
      </c>
      <c r="D31" s="69">
        <v>0.13</v>
      </c>
      <c r="E31" s="69">
        <v>0.22</v>
      </c>
      <c r="F31" s="104">
        <v>-0.67</v>
      </c>
      <c r="G31" s="104">
        <v>0.32</v>
      </c>
      <c r="H31" s="104">
        <v>0.22</v>
      </c>
      <c r="I31" s="69">
        <v>0</v>
      </c>
      <c r="J31" s="69">
        <v>0.68</v>
      </c>
      <c r="K31" s="69">
        <v>1.51</v>
      </c>
      <c r="L31" s="11"/>
      <c r="M31" s="7"/>
    </row>
    <row r="32" spans="1:17">
      <c r="A32" s="7"/>
      <c r="B32" s="9" t="s">
        <v>32</v>
      </c>
      <c r="C32" s="69">
        <v>0.05</v>
      </c>
      <c r="D32" s="69">
        <v>0.17</v>
      </c>
      <c r="E32" s="69">
        <v>-0.01</v>
      </c>
      <c r="F32" s="104">
        <v>0.06</v>
      </c>
      <c r="G32" s="104">
        <v>0.32</v>
      </c>
      <c r="H32" s="104">
        <v>-0.02</v>
      </c>
      <c r="I32" s="69">
        <v>0</v>
      </c>
      <c r="J32" s="69">
        <v>0.81</v>
      </c>
      <c r="K32" s="69">
        <v>-7.0000000000000007E-2</v>
      </c>
      <c r="L32" s="11"/>
      <c r="M32" s="7"/>
    </row>
    <row r="33" spans="1:14">
      <c r="A33" s="7"/>
      <c r="B33" s="9" t="s">
        <v>29</v>
      </c>
      <c r="C33" s="69">
        <v>0.28000000000000003</v>
      </c>
      <c r="D33" s="69">
        <v>0.04</v>
      </c>
      <c r="E33" s="69">
        <v>-0.16</v>
      </c>
      <c r="F33" s="104">
        <v>0.93</v>
      </c>
      <c r="G33" s="104">
        <v>0</v>
      </c>
      <c r="H33" s="104">
        <v>0.06</v>
      </c>
      <c r="I33" s="69">
        <v>0</v>
      </c>
      <c r="J33" s="69">
        <v>-1.98</v>
      </c>
      <c r="K33" s="69">
        <v>0.31</v>
      </c>
      <c r="L33" s="11"/>
      <c r="M33" s="7"/>
    </row>
    <row r="34" spans="1:14">
      <c r="A34" s="7"/>
      <c r="B34" s="9" t="s">
        <v>31</v>
      </c>
      <c r="C34" s="69">
        <v>0.02</v>
      </c>
      <c r="D34" s="69">
        <v>0.31</v>
      </c>
      <c r="E34" s="69">
        <v>-0.04</v>
      </c>
      <c r="F34" s="104">
        <v>-0.17</v>
      </c>
      <c r="G34" s="104">
        <v>0.27</v>
      </c>
      <c r="H34" s="104">
        <v>-0.12</v>
      </c>
      <c r="I34" s="69">
        <v>0</v>
      </c>
      <c r="J34" s="69">
        <v>0.74</v>
      </c>
      <c r="K34" s="69">
        <v>0.72</v>
      </c>
      <c r="L34" s="11"/>
      <c r="M34" s="7"/>
    </row>
    <row r="35" spans="1:14">
      <c r="A35" s="7"/>
      <c r="B35" s="9" t="s">
        <v>25</v>
      </c>
      <c r="C35" s="69">
        <v>-0.02</v>
      </c>
      <c r="D35" s="69">
        <v>-0.01</v>
      </c>
      <c r="E35" s="69">
        <v>0.08</v>
      </c>
      <c r="F35" s="104">
        <v>-0.28000000000000003</v>
      </c>
      <c r="G35" s="104">
        <v>-0.1</v>
      </c>
      <c r="H35" s="104">
        <v>0.25</v>
      </c>
      <c r="I35" s="69">
        <v>0</v>
      </c>
      <c r="J35" s="69">
        <v>1.25</v>
      </c>
      <c r="K35" s="69">
        <v>0.47</v>
      </c>
      <c r="L35" s="11"/>
      <c r="M35" s="7"/>
    </row>
    <row r="36" spans="1:14">
      <c r="A36" s="7"/>
      <c r="B36" s="9" t="s">
        <v>26</v>
      </c>
      <c r="C36" s="69">
        <v>0.12</v>
      </c>
      <c r="D36" s="69">
        <v>-0.26</v>
      </c>
      <c r="E36" s="69">
        <v>0.03</v>
      </c>
      <c r="F36" s="104">
        <v>0.39</v>
      </c>
      <c r="G36" s="104">
        <v>-0.39</v>
      </c>
      <c r="H36" s="104">
        <v>0.18</v>
      </c>
      <c r="I36" s="69">
        <v>0</v>
      </c>
      <c r="J36" s="69">
        <v>-1.17</v>
      </c>
      <c r="K36" s="69">
        <v>0.57999999999999996</v>
      </c>
      <c r="L36" s="11"/>
      <c r="M36" s="7"/>
    </row>
    <row r="37" spans="1:14">
      <c r="A37" s="7"/>
      <c r="B37" s="9" t="s">
        <v>21</v>
      </c>
      <c r="C37" s="69">
        <v>-0.71</v>
      </c>
      <c r="D37" s="69">
        <v>-0.1</v>
      </c>
      <c r="E37" s="69">
        <v>0.19</v>
      </c>
      <c r="F37" s="104">
        <v>-0.6</v>
      </c>
      <c r="G37" s="104">
        <v>-0.02</v>
      </c>
      <c r="H37" s="104">
        <v>0.38</v>
      </c>
      <c r="I37" s="69">
        <v>0</v>
      </c>
      <c r="J37" s="69">
        <v>0.9</v>
      </c>
      <c r="K37" s="69">
        <v>1.54</v>
      </c>
      <c r="L37" s="11"/>
      <c r="M37" s="7"/>
    </row>
    <row r="38" spans="1:14">
      <c r="A38" s="7"/>
      <c r="B38" s="9" t="s">
        <v>17</v>
      </c>
      <c r="C38" s="69">
        <v>0.08</v>
      </c>
      <c r="D38" s="69">
        <v>-0.02</v>
      </c>
      <c r="E38" s="69">
        <v>-2.0000000000000004E-2</v>
      </c>
      <c r="F38" s="104">
        <v>0.15</v>
      </c>
      <c r="G38" s="104">
        <v>-0.08</v>
      </c>
      <c r="H38" s="104">
        <v>-0.16</v>
      </c>
      <c r="I38" s="69">
        <v>-4.25</v>
      </c>
      <c r="J38" s="69">
        <v>-1.37</v>
      </c>
      <c r="K38" s="69">
        <v>-2.94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36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0.87</v>
      </c>
      <c r="D13" s="77">
        <v>0.56000000000000005</v>
      </c>
      <c r="E13" s="77">
        <v>0.53</v>
      </c>
      <c r="F13" s="103">
        <v>1.87</v>
      </c>
      <c r="G13" s="103">
        <v>1.35</v>
      </c>
      <c r="H13" s="103">
        <v>1.1599999999999999</v>
      </c>
      <c r="I13" s="77">
        <v>5.23</v>
      </c>
      <c r="J13" s="77">
        <v>3.92</v>
      </c>
      <c r="K13" s="77">
        <v>3.3</v>
      </c>
      <c r="L13" s="11"/>
      <c r="M13" s="7"/>
    </row>
    <row r="14" spans="1:15">
      <c r="A14" s="7"/>
      <c r="B14" s="9" t="s">
        <v>6</v>
      </c>
      <c r="C14" s="69">
        <f>C13-AVERAGE(C15:C38)</f>
        <v>0.13500000000000012</v>
      </c>
      <c r="D14" s="69">
        <f t="shared" ref="D14:K14" si="0">D13-AVERAGE(D15:D38)</f>
        <v>8.2500000000000018E-2</v>
      </c>
      <c r="E14" s="69">
        <f t="shared" si="0"/>
        <v>7.3333333333333306E-2</v>
      </c>
      <c r="F14" s="104">
        <f t="shared" si="0"/>
        <v>0.44291666666666707</v>
      </c>
      <c r="G14" s="104">
        <f t="shared" si="0"/>
        <v>0.38666666666666671</v>
      </c>
      <c r="H14" s="104">
        <f t="shared" si="0"/>
        <v>0.31333333333333335</v>
      </c>
      <c r="I14" s="69">
        <f t="shared" si="0"/>
        <v>2.4712500000000008</v>
      </c>
      <c r="J14" s="69">
        <f t="shared" si="0"/>
        <v>0.21083333333333298</v>
      </c>
      <c r="K14" s="69">
        <f t="shared" si="0"/>
        <v>0.66916666666666602</v>
      </c>
      <c r="L14" s="11"/>
      <c r="M14" s="7"/>
    </row>
    <row r="15" spans="1:15">
      <c r="A15" s="7"/>
      <c r="B15" s="9" t="s">
        <v>23</v>
      </c>
      <c r="C15" s="70">
        <v>2.25</v>
      </c>
      <c r="D15" s="70">
        <v>0.77</v>
      </c>
      <c r="E15" s="70">
        <v>0.81</v>
      </c>
      <c r="F15" s="104">
        <v>2.58</v>
      </c>
      <c r="G15" s="104">
        <v>1.1399999999999999</v>
      </c>
      <c r="H15" s="104">
        <v>1.24</v>
      </c>
      <c r="I15" s="70">
        <v>0</v>
      </c>
      <c r="J15" s="70">
        <v>2.69</v>
      </c>
      <c r="K15" s="70">
        <v>2.59</v>
      </c>
      <c r="L15" s="11"/>
      <c r="M15" s="7"/>
      <c r="N15" s="17" t="s">
        <v>7</v>
      </c>
      <c r="O15" s="66">
        <f>+K17</f>
        <v>3.61</v>
      </c>
    </row>
    <row r="16" spans="1:15">
      <c r="A16" s="7"/>
      <c r="B16" s="9" t="s">
        <v>11</v>
      </c>
      <c r="C16" s="71">
        <v>0.52</v>
      </c>
      <c r="D16" s="71">
        <v>0.49</v>
      </c>
      <c r="E16" s="71">
        <v>0.65</v>
      </c>
      <c r="F16" s="105">
        <v>1.05</v>
      </c>
      <c r="G16" s="105">
        <v>0.28000000000000003</v>
      </c>
      <c r="H16" s="105">
        <v>1.08</v>
      </c>
      <c r="I16" s="71">
        <v>5.34</v>
      </c>
      <c r="J16" s="71">
        <v>4.7300000000000004</v>
      </c>
      <c r="K16" s="69">
        <v>3.24</v>
      </c>
      <c r="L16" s="11"/>
      <c r="M16" s="7"/>
      <c r="N16" s="17" t="s">
        <v>5</v>
      </c>
      <c r="O16" s="18">
        <f>100-O15</f>
        <v>96.39</v>
      </c>
    </row>
    <row r="17" spans="1:17">
      <c r="A17" s="7"/>
      <c r="B17" s="19" t="s">
        <v>30</v>
      </c>
      <c r="C17" s="72">
        <v>0.95</v>
      </c>
      <c r="D17" s="72">
        <v>0.74</v>
      </c>
      <c r="E17" s="72">
        <v>0.54</v>
      </c>
      <c r="F17" s="72">
        <v>2.16</v>
      </c>
      <c r="G17" s="72">
        <v>1.86</v>
      </c>
      <c r="H17" s="72">
        <v>1.38</v>
      </c>
      <c r="I17" s="72">
        <v>5.7</v>
      </c>
      <c r="J17" s="72">
        <v>4.17</v>
      </c>
      <c r="K17" s="72">
        <v>3.61</v>
      </c>
      <c r="L17" s="11"/>
      <c r="M17" s="7"/>
    </row>
    <row r="18" spans="1:17">
      <c r="A18" s="7"/>
      <c r="B18" s="9" t="s">
        <v>12</v>
      </c>
      <c r="C18" s="69">
        <v>1.03</v>
      </c>
      <c r="D18" s="69">
        <v>1.05</v>
      </c>
      <c r="E18" s="69">
        <v>0.85</v>
      </c>
      <c r="F18" s="104">
        <v>2.2200000000000002</v>
      </c>
      <c r="G18" s="104">
        <v>1.8</v>
      </c>
      <c r="H18" s="104">
        <v>1.1200000000000001</v>
      </c>
      <c r="I18" s="69">
        <v>2.76</v>
      </c>
      <c r="J18" s="69">
        <v>3.87</v>
      </c>
      <c r="K18" s="69">
        <v>3.13</v>
      </c>
      <c r="L18" s="11"/>
      <c r="M18" s="7"/>
    </row>
    <row r="19" spans="1:17">
      <c r="A19" s="7"/>
      <c r="B19" s="9" t="s">
        <v>10</v>
      </c>
      <c r="C19" s="70">
        <v>0.92</v>
      </c>
      <c r="D19" s="70">
        <v>-0.01</v>
      </c>
      <c r="E19" s="70">
        <v>0.19</v>
      </c>
      <c r="F19" s="104">
        <v>1.94</v>
      </c>
      <c r="G19" s="104">
        <v>0.3</v>
      </c>
      <c r="H19" s="104">
        <v>0.83</v>
      </c>
      <c r="I19" s="70">
        <v>4.43</v>
      </c>
      <c r="J19" s="70">
        <v>1.79</v>
      </c>
      <c r="K19" s="70">
        <v>3.5</v>
      </c>
      <c r="L19" s="11"/>
      <c r="M19" s="7"/>
    </row>
    <row r="20" spans="1:17">
      <c r="A20" s="7"/>
      <c r="B20" s="9" t="s">
        <v>13</v>
      </c>
      <c r="C20" s="69">
        <v>0.42</v>
      </c>
      <c r="D20" s="69">
        <v>-0.08</v>
      </c>
      <c r="E20" s="69">
        <v>0.9</v>
      </c>
      <c r="F20" s="104">
        <v>0.68</v>
      </c>
      <c r="G20" s="104">
        <v>0.39</v>
      </c>
      <c r="H20" s="104">
        <v>1.27</v>
      </c>
      <c r="I20" s="69">
        <v>6.05</v>
      </c>
      <c r="J20" s="69">
        <v>3.41</v>
      </c>
      <c r="K20" s="69">
        <v>2.93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0.86</v>
      </c>
      <c r="D21" s="69">
        <v>0.18</v>
      </c>
      <c r="E21" s="69">
        <v>0.47</v>
      </c>
      <c r="F21" s="104">
        <v>1.36</v>
      </c>
      <c r="G21" s="104">
        <v>0.39</v>
      </c>
      <c r="H21" s="104">
        <v>0.81</v>
      </c>
      <c r="I21" s="69">
        <v>5.93</v>
      </c>
      <c r="J21" s="69">
        <v>3.78</v>
      </c>
      <c r="K21" s="69">
        <v>3.12</v>
      </c>
      <c r="L21" s="11"/>
      <c r="M21" s="7"/>
      <c r="N21" s="17">
        <v>2009</v>
      </c>
      <c r="O21" s="80">
        <f>+C17</f>
        <v>0.95</v>
      </c>
      <c r="P21" s="80">
        <f>+F17</f>
        <v>2.16</v>
      </c>
      <c r="Q21" s="80">
        <f>+I17</f>
        <v>5.7</v>
      </c>
    </row>
    <row r="22" spans="1:17">
      <c r="A22" s="7"/>
      <c r="B22" s="9" t="s">
        <v>27</v>
      </c>
      <c r="C22" s="69">
        <v>0.38</v>
      </c>
      <c r="D22" s="69">
        <v>0.53</v>
      </c>
      <c r="E22" s="69">
        <v>-0.05</v>
      </c>
      <c r="F22" s="104">
        <v>1.1399999999999999</v>
      </c>
      <c r="G22" s="104">
        <v>0.93</v>
      </c>
      <c r="H22" s="104">
        <v>0.23</v>
      </c>
      <c r="I22" s="69">
        <v>0</v>
      </c>
      <c r="J22" s="69">
        <v>2.85</v>
      </c>
      <c r="K22" s="69">
        <v>1.03</v>
      </c>
      <c r="L22" s="11"/>
      <c r="M22" s="7"/>
      <c r="N22" s="17">
        <v>2010</v>
      </c>
      <c r="O22" s="80">
        <f>+D17</f>
        <v>0.74</v>
      </c>
      <c r="P22" s="80">
        <f>+G17</f>
        <v>1.86</v>
      </c>
      <c r="Q22" s="80">
        <f>+J17</f>
        <v>4.17</v>
      </c>
    </row>
    <row r="23" spans="1:17">
      <c r="A23" s="7"/>
      <c r="B23" s="9" t="s">
        <v>16</v>
      </c>
      <c r="C23" s="70">
        <v>-0.01</v>
      </c>
      <c r="D23" s="70">
        <v>0.24</v>
      </c>
      <c r="E23" s="70">
        <v>0.22</v>
      </c>
      <c r="F23" s="104">
        <v>1.36</v>
      </c>
      <c r="G23" s="104">
        <v>1.23</v>
      </c>
      <c r="H23" s="104">
        <v>0.17</v>
      </c>
      <c r="I23" s="70">
        <v>0</v>
      </c>
      <c r="J23" s="70">
        <v>3.37</v>
      </c>
      <c r="K23" s="70">
        <v>2.2599999999999998</v>
      </c>
      <c r="L23" s="11"/>
      <c r="M23" s="7"/>
      <c r="N23" s="17">
        <v>2011</v>
      </c>
      <c r="O23" s="80">
        <f>+E17</f>
        <v>0.54</v>
      </c>
      <c r="P23" s="80">
        <f>+H17</f>
        <v>1.38</v>
      </c>
      <c r="Q23" s="80">
        <f>+K17</f>
        <v>3.61</v>
      </c>
    </row>
    <row r="24" spans="1:17">
      <c r="A24" s="7"/>
      <c r="B24" s="9" t="s">
        <v>18</v>
      </c>
      <c r="C24" s="69">
        <v>0.63</v>
      </c>
      <c r="D24" s="69">
        <v>0.97</v>
      </c>
      <c r="E24" s="69">
        <v>0.84</v>
      </c>
      <c r="F24" s="104">
        <v>1.1399999999999999</v>
      </c>
      <c r="G24" s="104">
        <v>1.77</v>
      </c>
      <c r="H24" s="104">
        <v>1.32</v>
      </c>
      <c r="I24" s="69">
        <v>5.33</v>
      </c>
      <c r="J24" s="69">
        <v>4.5199999999999996</v>
      </c>
      <c r="K24" s="69">
        <v>3.14</v>
      </c>
      <c r="L24" s="11"/>
      <c r="M24" s="7"/>
    </row>
    <row r="25" spans="1:17">
      <c r="A25" s="7"/>
      <c r="B25" s="9" t="s">
        <v>8</v>
      </c>
      <c r="C25" s="69">
        <v>1.0900000000000001</v>
      </c>
      <c r="D25" s="69">
        <v>0.61</v>
      </c>
      <c r="E25" s="69">
        <v>0.71</v>
      </c>
      <c r="F25" s="104">
        <v>2.04</v>
      </c>
      <c r="G25" s="104">
        <v>1.57</v>
      </c>
      <c r="H25" s="104">
        <v>1.21</v>
      </c>
      <c r="I25" s="69">
        <v>4.9800000000000004</v>
      </c>
      <c r="J25" s="69">
        <v>4.66</v>
      </c>
      <c r="K25" s="69">
        <v>3</v>
      </c>
      <c r="L25" s="11"/>
      <c r="M25" s="7"/>
    </row>
    <row r="26" spans="1:17">
      <c r="A26" s="7"/>
      <c r="B26" s="9" t="s">
        <v>20</v>
      </c>
      <c r="C26" s="70">
        <v>0.46</v>
      </c>
      <c r="D26" s="70">
        <v>0.23</v>
      </c>
      <c r="E26" s="70">
        <v>0.14000000000000001</v>
      </c>
      <c r="F26" s="104">
        <v>1</v>
      </c>
      <c r="G26" s="104">
        <v>0.66</v>
      </c>
      <c r="H26" s="104">
        <v>0.35</v>
      </c>
      <c r="I26" s="70">
        <v>4.74</v>
      </c>
      <c r="J26" s="70">
        <v>2.11</v>
      </c>
      <c r="K26" s="70">
        <v>1.0900000000000001</v>
      </c>
      <c r="L26" s="11"/>
      <c r="M26" s="7"/>
    </row>
    <row r="27" spans="1:17">
      <c r="A27" s="7"/>
      <c r="B27" s="9" t="s">
        <v>22</v>
      </c>
      <c r="C27" s="69">
        <v>1.51</v>
      </c>
      <c r="D27" s="69">
        <v>-0.08</v>
      </c>
      <c r="E27" s="69">
        <v>0.24</v>
      </c>
      <c r="F27" s="104">
        <v>1.7</v>
      </c>
      <c r="G27" s="104">
        <v>0.79</v>
      </c>
      <c r="H27" s="104">
        <v>0.12</v>
      </c>
      <c r="I27" s="69">
        <v>5.39</v>
      </c>
      <c r="J27" s="69">
        <v>3.6</v>
      </c>
      <c r="K27" s="69">
        <v>1.02</v>
      </c>
      <c r="L27" s="11"/>
      <c r="M27" s="7"/>
    </row>
    <row r="28" spans="1:17">
      <c r="A28" s="7"/>
      <c r="B28" s="9" t="s">
        <v>19</v>
      </c>
      <c r="C28" s="69">
        <v>0.74</v>
      </c>
      <c r="D28" s="69">
        <v>0.47</v>
      </c>
      <c r="E28" s="69">
        <v>0.27</v>
      </c>
      <c r="F28" s="104">
        <v>1.1299999999999999</v>
      </c>
      <c r="G28" s="104">
        <v>0.97</v>
      </c>
      <c r="H28" s="104">
        <v>0.72</v>
      </c>
      <c r="I28" s="69">
        <v>4.49</v>
      </c>
      <c r="J28" s="69">
        <v>4.3099999999999996</v>
      </c>
      <c r="K28" s="69">
        <v>1.58</v>
      </c>
      <c r="L28" s="11"/>
      <c r="M28" s="7"/>
    </row>
    <row r="29" spans="1:17">
      <c r="A29" s="7"/>
      <c r="B29" s="9" t="s">
        <v>15</v>
      </c>
      <c r="C29" s="69">
        <v>0.53</v>
      </c>
      <c r="D29" s="69">
        <v>1.1299999999999999</v>
      </c>
      <c r="E29" s="69">
        <v>0.57999999999999996</v>
      </c>
      <c r="F29" s="104">
        <v>0.86</v>
      </c>
      <c r="G29" s="104">
        <v>1.63</v>
      </c>
      <c r="H29" s="104">
        <v>0.91</v>
      </c>
      <c r="I29" s="69">
        <v>6.15</v>
      </c>
      <c r="J29" s="69">
        <v>5.79</v>
      </c>
      <c r="K29" s="69">
        <v>3.67</v>
      </c>
      <c r="L29" s="11"/>
      <c r="M29" s="7"/>
    </row>
    <row r="30" spans="1:17">
      <c r="A30" s="7"/>
      <c r="B30" s="9" t="s">
        <v>24</v>
      </c>
      <c r="C30" s="69">
        <v>0.45</v>
      </c>
      <c r="D30" s="69">
        <v>0.47</v>
      </c>
      <c r="E30" s="69">
        <v>0.4</v>
      </c>
      <c r="F30" s="104">
        <v>2.2400000000000002</v>
      </c>
      <c r="G30" s="104">
        <v>1.4</v>
      </c>
      <c r="H30" s="104">
        <v>1.08</v>
      </c>
      <c r="I30" s="69">
        <v>0</v>
      </c>
      <c r="J30" s="69">
        <v>2.35</v>
      </c>
      <c r="K30" s="69">
        <v>2.79</v>
      </c>
      <c r="L30" s="11"/>
      <c r="M30" s="7"/>
    </row>
    <row r="31" spans="1:17">
      <c r="A31" s="7"/>
      <c r="B31" s="9" t="s">
        <v>28</v>
      </c>
      <c r="C31" s="69">
        <v>0.18</v>
      </c>
      <c r="D31" s="69">
        <v>0.35</v>
      </c>
      <c r="E31" s="69">
        <v>0.25</v>
      </c>
      <c r="F31" s="104">
        <v>0.44</v>
      </c>
      <c r="G31" s="104">
        <v>0.05</v>
      </c>
      <c r="H31" s="104">
        <v>0.78</v>
      </c>
      <c r="I31" s="69">
        <v>0</v>
      </c>
      <c r="J31" s="69">
        <v>4.28</v>
      </c>
      <c r="K31" s="69">
        <v>1.04</v>
      </c>
      <c r="L31" s="11"/>
      <c r="M31" s="7"/>
    </row>
    <row r="32" spans="1:17">
      <c r="A32" s="7"/>
      <c r="B32" s="9" t="s">
        <v>32</v>
      </c>
      <c r="C32" s="69">
        <v>0.28000000000000003</v>
      </c>
      <c r="D32" s="69">
        <v>0.22</v>
      </c>
      <c r="E32" s="69">
        <v>0.51</v>
      </c>
      <c r="F32" s="104">
        <v>0.49</v>
      </c>
      <c r="G32" s="104">
        <v>0.35</v>
      </c>
      <c r="H32" s="104">
        <v>0.54</v>
      </c>
      <c r="I32" s="69">
        <v>0</v>
      </c>
      <c r="J32" s="69">
        <v>2.36</v>
      </c>
      <c r="K32" s="69">
        <v>1.98</v>
      </c>
      <c r="L32" s="11"/>
      <c r="M32" s="7"/>
    </row>
    <row r="33" spans="1:14">
      <c r="A33" s="7"/>
      <c r="B33" s="9" t="s">
        <v>29</v>
      </c>
      <c r="C33" s="69">
        <v>2.02</v>
      </c>
      <c r="D33" s="69">
        <v>1.68</v>
      </c>
      <c r="E33" s="69">
        <v>0.66</v>
      </c>
      <c r="F33" s="104">
        <v>2.15</v>
      </c>
      <c r="G33" s="104">
        <v>2.71</v>
      </c>
      <c r="H33" s="104">
        <v>1.67</v>
      </c>
      <c r="I33" s="69">
        <v>0</v>
      </c>
      <c r="J33" s="69">
        <v>6.33</v>
      </c>
      <c r="K33" s="69">
        <v>4.46</v>
      </c>
      <c r="L33" s="11"/>
      <c r="M33" s="7"/>
    </row>
    <row r="34" spans="1:14">
      <c r="A34" s="7"/>
      <c r="B34" s="9" t="s">
        <v>31</v>
      </c>
      <c r="C34" s="69">
        <v>0.19</v>
      </c>
      <c r="D34" s="69">
        <v>0.43</v>
      </c>
      <c r="E34" s="69">
        <v>0.21</v>
      </c>
      <c r="F34" s="104">
        <v>0.98</v>
      </c>
      <c r="G34" s="104">
        <v>0.97</v>
      </c>
      <c r="H34" s="104">
        <v>1.1299999999999999</v>
      </c>
      <c r="I34" s="69">
        <v>0</v>
      </c>
      <c r="J34" s="69">
        <v>4.21</v>
      </c>
      <c r="K34" s="69">
        <v>4.13</v>
      </c>
      <c r="L34" s="11"/>
      <c r="M34" s="7"/>
    </row>
    <row r="35" spans="1:14">
      <c r="A35" s="7"/>
      <c r="B35" s="9" t="s">
        <v>25</v>
      </c>
      <c r="C35" s="69">
        <v>0.23</v>
      </c>
      <c r="D35" s="69">
        <v>-0.03</v>
      </c>
      <c r="E35" s="69">
        <v>0.41</v>
      </c>
      <c r="F35" s="104">
        <v>0.92</v>
      </c>
      <c r="G35" s="104">
        <v>-0.48</v>
      </c>
      <c r="H35" s="104">
        <v>0.46</v>
      </c>
      <c r="I35" s="69">
        <v>0</v>
      </c>
      <c r="J35" s="69">
        <v>3.47</v>
      </c>
      <c r="K35" s="69">
        <v>1.96</v>
      </c>
      <c r="L35" s="11"/>
      <c r="M35" s="7"/>
    </row>
    <row r="36" spans="1:14">
      <c r="A36" s="7"/>
      <c r="B36" s="9" t="s">
        <v>26</v>
      </c>
      <c r="C36" s="69">
        <v>1.1599999999999999</v>
      </c>
      <c r="D36" s="69">
        <v>0.46</v>
      </c>
      <c r="E36" s="69">
        <v>0.55000000000000004</v>
      </c>
      <c r="F36" s="104">
        <v>2.11</v>
      </c>
      <c r="G36" s="104">
        <v>0.87</v>
      </c>
      <c r="H36" s="104">
        <v>1.05</v>
      </c>
      <c r="I36" s="69">
        <v>0</v>
      </c>
      <c r="J36" s="69">
        <v>1.08</v>
      </c>
      <c r="K36" s="69">
        <v>2.8</v>
      </c>
      <c r="L36" s="11"/>
      <c r="M36" s="7"/>
    </row>
    <row r="37" spans="1:14">
      <c r="A37" s="7"/>
      <c r="B37" s="9" t="s">
        <v>21</v>
      </c>
      <c r="C37" s="69">
        <v>0.63</v>
      </c>
      <c r="D37" s="69">
        <v>0.6</v>
      </c>
      <c r="E37" s="69">
        <v>0.6</v>
      </c>
      <c r="F37" s="104">
        <v>1.56</v>
      </c>
      <c r="G37" s="104">
        <v>1.07</v>
      </c>
      <c r="H37" s="104">
        <v>0.72</v>
      </c>
      <c r="I37" s="69">
        <v>0</v>
      </c>
      <c r="J37" s="69">
        <v>4.59</v>
      </c>
      <c r="K37" s="69">
        <v>2.38</v>
      </c>
      <c r="L37" s="11"/>
      <c r="M37" s="7"/>
    </row>
    <row r="38" spans="1:14">
      <c r="A38" s="7"/>
      <c r="B38" s="9" t="s">
        <v>17</v>
      </c>
      <c r="C38" s="69">
        <v>0.22</v>
      </c>
      <c r="D38" s="69">
        <v>0.04</v>
      </c>
      <c r="E38" s="69">
        <v>0.01</v>
      </c>
      <c r="F38" s="104">
        <v>1</v>
      </c>
      <c r="G38" s="104">
        <v>0.47</v>
      </c>
      <c r="H38" s="104">
        <v>0.13</v>
      </c>
      <c r="I38" s="69">
        <v>4.92</v>
      </c>
      <c r="J38" s="69">
        <v>4.7</v>
      </c>
      <c r="K38" s="69">
        <v>2.69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239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4.8</v>
      </c>
      <c r="D13" s="77">
        <v>1.35</v>
      </c>
      <c r="E13" s="77">
        <v>2.99</v>
      </c>
      <c r="F13" s="103">
        <v>4.93</v>
      </c>
      <c r="G13" s="103">
        <v>1.3</v>
      </c>
      <c r="H13" s="103">
        <v>2.99</v>
      </c>
      <c r="I13" s="77">
        <v>5.88</v>
      </c>
      <c r="J13" s="77">
        <v>1.81</v>
      </c>
      <c r="K13" s="77">
        <v>3.4</v>
      </c>
      <c r="L13" s="11"/>
      <c r="M13" s="7"/>
    </row>
    <row r="14" spans="1:15">
      <c r="A14" s="7"/>
      <c r="B14" s="9" t="s">
        <v>6</v>
      </c>
      <c r="C14" s="69">
        <f>C13-AVERAGE(C15:C38)</f>
        <v>1.2937500000000002</v>
      </c>
      <c r="D14" s="69">
        <f t="shared" ref="D14:K14" si="0">D13-AVERAGE(D15:D38)</f>
        <v>-0.80874999999999986</v>
      </c>
      <c r="E14" s="69">
        <f t="shared" si="0"/>
        <v>0.25166666666666737</v>
      </c>
      <c r="F14" s="104">
        <f t="shared" si="0"/>
        <v>1.3349999999999995</v>
      </c>
      <c r="G14" s="104">
        <f t="shared" si="0"/>
        <v>-0.83916666666666662</v>
      </c>
      <c r="H14" s="104">
        <f t="shared" si="0"/>
        <v>0.25083333333333391</v>
      </c>
      <c r="I14" s="69">
        <f t="shared" si="0"/>
        <v>3.3816666666666664</v>
      </c>
      <c r="J14" s="69">
        <f t="shared" si="0"/>
        <v>-0.925416666666667</v>
      </c>
      <c r="K14" s="69">
        <f t="shared" si="0"/>
        <v>0.49583333333333313</v>
      </c>
      <c r="L14" s="11"/>
      <c r="M14" s="7"/>
    </row>
    <row r="15" spans="1:15">
      <c r="A15" s="7"/>
      <c r="B15" s="9" t="s">
        <v>23</v>
      </c>
      <c r="C15" s="69">
        <v>2.4500000000000002</v>
      </c>
      <c r="D15" s="69">
        <v>1.53</v>
      </c>
      <c r="E15" s="69">
        <v>2.67</v>
      </c>
      <c r="F15" s="104">
        <v>2.5099999999999998</v>
      </c>
      <c r="G15" s="104">
        <v>1.44</v>
      </c>
      <c r="H15" s="104">
        <v>2.65</v>
      </c>
      <c r="I15" s="69">
        <v>0</v>
      </c>
      <c r="J15" s="69">
        <v>1.65</v>
      </c>
      <c r="K15" s="69">
        <v>2.58</v>
      </c>
      <c r="L15" s="11"/>
      <c r="M15" s="7"/>
      <c r="N15" s="17" t="s">
        <v>7</v>
      </c>
      <c r="O15" s="66">
        <f>+K17</f>
        <v>3.92</v>
      </c>
    </row>
    <row r="16" spans="1:15">
      <c r="A16" s="7"/>
      <c r="B16" s="9" t="s">
        <v>11</v>
      </c>
      <c r="C16" s="69">
        <v>4.4400000000000004</v>
      </c>
      <c r="D16" s="69">
        <v>2.64</v>
      </c>
      <c r="E16" s="69">
        <v>3</v>
      </c>
      <c r="F16" s="104">
        <v>4.6100000000000003</v>
      </c>
      <c r="G16" s="104">
        <v>2.54</v>
      </c>
      <c r="H16" s="104">
        <v>3.01</v>
      </c>
      <c r="I16" s="69">
        <v>4.72</v>
      </c>
      <c r="J16" s="69">
        <v>2.85</v>
      </c>
      <c r="K16" s="69">
        <v>3.46</v>
      </c>
      <c r="L16" s="11"/>
      <c r="M16" s="7"/>
      <c r="N16" s="17" t="s">
        <v>5</v>
      </c>
      <c r="O16" s="18">
        <f>100-O15</f>
        <v>96.08</v>
      </c>
    </row>
    <row r="17" spans="1:17">
      <c r="A17" s="7"/>
      <c r="B17" s="19" t="s">
        <v>30</v>
      </c>
      <c r="C17" s="72">
        <v>5.78</v>
      </c>
      <c r="D17" s="72">
        <v>0.86</v>
      </c>
      <c r="E17" s="72">
        <v>3.64</v>
      </c>
      <c r="F17" s="72">
        <v>5.94</v>
      </c>
      <c r="G17" s="72">
        <v>0.82</v>
      </c>
      <c r="H17" s="72">
        <v>3.65</v>
      </c>
      <c r="I17" s="72">
        <v>6.26</v>
      </c>
      <c r="J17" s="72">
        <v>1.06</v>
      </c>
      <c r="K17" s="72">
        <v>3.92</v>
      </c>
      <c r="L17" s="11"/>
      <c r="M17" s="7"/>
    </row>
    <row r="18" spans="1:17">
      <c r="A18" s="7"/>
      <c r="B18" s="9" t="s">
        <v>12</v>
      </c>
      <c r="C18" s="69">
        <v>4.26</v>
      </c>
      <c r="D18" s="69">
        <v>2.83</v>
      </c>
      <c r="E18" s="69">
        <v>0.9</v>
      </c>
      <c r="F18" s="104">
        <v>4.3499999999999996</v>
      </c>
      <c r="G18" s="104">
        <v>2.83</v>
      </c>
      <c r="H18" s="104">
        <v>0.91</v>
      </c>
      <c r="I18" s="69">
        <v>4.79</v>
      </c>
      <c r="J18" s="69">
        <v>3.06</v>
      </c>
      <c r="K18" s="69">
        <v>1.08</v>
      </c>
      <c r="L18" s="11"/>
      <c r="M18" s="7"/>
    </row>
    <row r="19" spans="1:17">
      <c r="A19" s="7"/>
      <c r="B19" s="9" t="s">
        <v>10</v>
      </c>
      <c r="C19" s="69">
        <v>0.84</v>
      </c>
      <c r="D19" s="69">
        <v>0.62</v>
      </c>
      <c r="E19" s="69">
        <v>0.63</v>
      </c>
      <c r="F19" s="104">
        <v>0.91</v>
      </c>
      <c r="G19" s="104">
        <v>0.59</v>
      </c>
      <c r="H19" s="104">
        <v>0.63</v>
      </c>
      <c r="I19" s="69">
        <v>5.24</v>
      </c>
      <c r="J19" s="69">
        <v>3.67</v>
      </c>
      <c r="K19" s="69">
        <v>2.68</v>
      </c>
      <c r="L19" s="11"/>
      <c r="M19" s="7"/>
    </row>
    <row r="20" spans="1:17">
      <c r="A20" s="7"/>
      <c r="B20" s="9" t="s">
        <v>13</v>
      </c>
      <c r="C20" s="69">
        <v>4.4400000000000004</v>
      </c>
      <c r="D20" s="69">
        <v>3.16</v>
      </c>
      <c r="E20" s="69">
        <v>3.78</v>
      </c>
      <c r="F20" s="104">
        <v>4.5599999999999996</v>
      </c>
      <c r="G20" s="104">
        <v>3.09</v>
      </c>
      <c r="H20" s="104">
        <v>3.78</v>
      </c>
      <c r="I20" s="69">
        <v>4.6100000000000003</v>
      </c>
      <c r="J20" s="69">
        <v>3.49</v>
      </c>
      <c r="K20" s="69">
        <v>4.01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4.58</v>
      </c>
      <c r="D21" s="69">
        <v>2.5</v>
      </c>
      <c r="E21" s="69">
        <v>2.91</v>
      </c>
      <c r="F21" s="104">
        <v>4.7300000000000004</v>
      </c>
      <c r="G21" s="104">
        <v>2.5</v>
      </c>
      <c r="H21" s="104">
        <v>2.91</v>
      </c>
      <c r="I21" s="69">
        <v>4.93</v>
      </c>
      <c r="J21" s="69">
        <v>2.42</v>
      </c>
      <c r="K21" s="69">
        <v>2.75</v>
      </c>
      <c r="L21" s="11"/>
      <c r="M21" s="7"/>
      <c r="N21" s="17">
        <v>2009</v>
      </c>
      <c r="O21" s="80">
        <f>+C17</f>
        <v>5.78</v>
      </c>
      <c r="P21" s="80">
        <f>+F17</f>
        <v>5.94</v>
      </c>
      <c r="Q21" s="80">
        <f>+I17</f>
        <v>6.26</v>
      </c>
    </row>
    <row r="22" spans="1:17">
      <c r="A22" s="7"/>
      <c r="B22" s="9" t="s">
        <v>27</v>
      </c>
      <c r="C22" s="69">
        <v>0.84</v>
      </c>
      <c r="D22" s="69">
        <v>0.69</v>
      </c>
      <c r="E22" s="69">
        <v>2.83</v>
      </c>
      <c r="F22" s="104">
        <v>0.91</v>
      </c>
      <c r="G22" s="104">
        <v>0.72</v>
      </c>
      <c r="H22" s="104">
        <v>2.85</v>
      </c>
      <c r="I22" s="69">
        <v>0</v>
      </c>
      <c r="J22" s="69">
        <v>0.78</v>
      </c>
      <c r="K22" s="69">
        <v>2.84</v>
      </c>
      <c r="L22" s="11"/>
      <c r="M22" s="7"/>
      <c r="N22" s="17">
        <v>2010</v>
      </c>
      <c r="O22" s="80">
        <f>+D17</f>
        <v>0.86</v>
      </c>
      <c r="P22" s="80">
        <f>+G17</f>
        <v>0.82</v>
      </c>
      <c r="Q22" s="80">
        <f>+J17</f>
        <v>1.06</v>
      </c>
    </row>
    <row r="23" spans="1:17">
      <c r="A23" s="7"/>
      <c r="B23" s="9" t="s">
        <v>16</v>
      </c>
      <c r="C23" s="69">
        <v>3.11</v>
      </c>
      <c r="D23" s="69">
        <v>3.29</v>
      </c>
      <c r="E23" s="69">
        <v>2.3199999999999998</v>
      </c>
      <c r="F23" s="104">
        <v>3.2</v>
      </c>
      <c r="G23" s="104">
        <v>3.29</v>
      </c>
      <c r="H23" s="104">
        <v>2.33</v>
      </c>
      <c r="I23" s="69">
        <v>0</v>
      </c>
      <c r="J23" s="69">
        <v>4.09</v>
      </c>
      <c r="K23" s="69">
        <v>2.65</v>
      </c>
      <c r="L23" s="11"/>
      <c r="M23" s="7"/>
      <c r="N23" s="17">
        <v>2011</v>
      </c>
      <c r="O23" s="80">
        <f>+E17</f>
        <v>3.64</v>
      </c>
      <c r="P23" s="80">
        <f>+H17</f>
        <v>3.65</v>
      </c>
      <c r="Q23" s="80">
        <f>+K17</f>
        <v>3.92</v>
      </c>
    </row>
    <row r="24" spans="1:17">
      <c r="A24" s="7"/>
      <c r="B24" s="9" t="s">
        <v>18</v>
      </c>
      <c r="C24" s="69">
        <v>3.5</v>
      </c>
      <c r="D24" s="69">
        <v>1.59</v>
      </c>
      <c r="E24" s="69">
        <v>2.31</v>
      </c>
      <c r="F24" s="104">
        <v>3.72</v>
      </c>
      <c r="G24" s="104">
        <v>1.48</v>
      </c>
      <c r="H24" s="104">
        <v>2.3199999999999998</v>
      </c>
      <c r="I24" s="69">
        <v>4</v>
      </c>
      <c r="J24" s="69">
        <v>1.49</v>
      </c>
      <c r="K24" s="69">
        <v>1.64</v>
      </c>
      <c r="L24" s="11"/>
      <c r="M24" s="7"/>
    </row>
    <row r="25" spans="1:17">
      <c r="A25" s="7"/>
      <c r="B25" s="9" t="s">
        <v>8</v>
      </c>
      <c r="C25" s="69">
        <v>4.99</v>
      </c>
      <c r="D25" s="69">
        <v>1.25</v>
      </c>
      <c r="E25" s="69">
        <v>1.76</v>
      </c>
      <c r="F25" s="104">
        <v>5.05</v>
      </c>
      <c r="G25" s="104">
        <v>1.02</v>
      </c>
      <c r="H25" s="104">
        <v>1.74</v>
      </c>
      <c r="I25" s="69">
        <v>5.64</v>
      </c>
      <c r="J25" s="69">
        <v>1.23</v>
      </c>
      <c r="K25" s="69">
        <v>2.02</v>
      </c>
      <c r="L25" s="11"/>
      <c r="M25" s="7"/>
    </row>
    <row r="26" spans="1:17">
      <c r="A26" s="7"/>
      <c r="B26" s="9" t="s">
        <v>20</v>
      </c>
      <c r="C26" s="69">
        <v>3.65</v>
      </c>
      <c r="D26" s="69">
        <v>3.36</v>
      </c>
      <c r="E26" s="69">
        <v>3.98</v>
      </c>
      <c r="F26" s="104">
        <v>3.74</v>
      </c>
      <c r="G26" s="104">
        <v>3.36</v>
      </c>
      <c r="H26" s="104">
        <v>4.01</v>
      </c>
      <c r="I26" s="69">
        <v>4.05</v>
      </c>
      <c r="J26" s="69">
        <v>3.89</v>
      </c>
      <c r="K26" s="69">
        <v>4.63</v>
      </c>
      <c r="L26" s="11"/>
      <c r="M26" s="7"/>
    </row>
    <row r="27" spans="1:17">
      <c r="A27" s="7"/>
      <c r="B27" s="9" t="s">
        <v>22</v>
      </c>
      <c r="C27" s="69">
        <v>3.81</v>
      </c>
      <c r="D27" s="69">
        <v>2.73</v>
      </c>
      <c r="E27" s="69">
        <v>5.55</v>
      </c>
      <c r="F27" s="104">
        <v>4.04</v>
      </c>
      <c r="G27" s="104">
        <v>2.73</v>
      </c>
      <c r="H27" s="104">
        <v>5.46</v>
      </c>
      <c r="I27" s="69">
        <v>4.84</v>
      </c>
      <c r="J27" s="69">
        <v>4.1100000000000003</v>
      </c>
      <c r="K27" s="69">
        <v>5.08</v>
      </c>
      <c r="L27" s="11"/>
      <c r="M27" s="7"/>
    </row>
    <row r="28" spans="1:17">
      <c r="A28" s="7"/>
      <c r="B28" s="9" t="s">
        <v>19</v>
      </c>
      <c r="C28" s="69">
        <v>1.67</v>
      </c>
      <c r="D28" s="69">
        <v>1</v>
      </c>
      <c r="E28" s="69">
        <v>0.87</v>
      </c>
      <c r="F28" s="104">
        <v>1.74</v>
      </c>
      <c r="G28" s="104">
        <v>0.98</v>
      </c>
      <c r="H28" s="104">
        <v>0.88</v>
      </c>
      <c r="I28" s="69">
        <v>2.14</v>
      </c>
      <c r="J28" s="69">
        <v>3.15</v>
      </c>
      <c r="K28" s="69">
        <v>1.19</v>
      </c>
      <c r="L28" s="11"/>
      <c r="M28" s="7"/>
    </row>
    <row r="29" spans="1:17">
      <c r="A29" s="7"/>
      <c r="B29" s="9" t="s">
        <v>15</v>
      </c>
      <c r="C29" s="69">
        <v>3.9</v>
      </c>
      <c r="D29" s="69">
        <v>2.9</v>
      </c>
      <c r="E29" s="69">
        <v>2.0299999999999998</v>
      </c>
      <c r="F29" s="104">
        <v>4.01</v>
      </c>
      <c r="G29" s="104">
        <v>2.87</v>
      </c>
      <c r="H29" s="104">
        <v>1.97</v>
      </c>
      <c r="I29" s="69">
        <v>4.88</v>
      </c>
      <c r="J29" s="69">
        <v>3.53</v>
      </c>
      <c r="K29" s="69">
        <v>2.21</v>
      </c>
      <c r="L29" s="11"/>
      <c r="M29" s="7"/>
    </row>
    <row r="30" spans="1:17">
      <c r="A30" s="7"/>
      <c r="B30" s="9" t="s">
        <v>24</v>
      </c>
      <c r="C30" s="69">
        <v>3.27</v>
      </c>
      <c r="D30" s="69">
        <v>1.82</v>
      </c>
      <c r="E30" s="69">
        <v>1.62</v>
      </c>
      <c r="F30" s="104">
        <v>3.28</v>
      </c>
      <c r="G30" s="104">
        <v>1.82</v>
      </c>
      <c r="H30" s="104">
        <v>1.62</v>
      </c>
      <c r="I30" s="69">
        <v>0</v>
      </c>
      <c r="J30" s="69">
        <v>3.11</v>
      </c>
      <c r="K30" s="69">
        <v>3.81</v>
      </c>
      <c r="L30" s="11"/>
      <c r="M30" s="7"/>
    </row>
    <row r="31" spans="1:17">
      <c r="A31" s="7"/>
      <c r="B31" s="9" t="s">
        <v>28</v>
      </c>
      <c r="C31" s="69">
        <v>2.2200000000000002</v>
      </c>
      <c r="D31" s="69">
        <v>0.68</v>
      </c>
      <c r="E31" s="69">
        <v>2.82</v>
      </c>
      <c r="F31" s="104">
        <v>2.2200000000000002</v>
      </c>
      <c r="G31" s="104">
        <v>0.68</v>
      </c>
      <c r="H31" s="104">
        <v>2.85</v>
      </c>
      <c r="I31" s="69">
        <v>0</v>
      </c>
      <c r="J31" s="69">
        <v>0.69</v>
      </c>
      <c r="K31" s="69">
        <v>2.2200000000000002</v>
      </c>
      <c r="L31" s="11"/>
      <c r="M31" s="7"/>
    </row>
    <row r="32" spans="1:17">
      <c r="A32" s="7"/>
      <c r="B32" s="9" t="s">
        <v>32</v>
      </c>
      <c r="C32" s="69">
        <v>2.15</v>
      </c>
      <c r="D32" s="69">
        <v>2.44</v>
      </c>
      <c r="E32" s="69">
        <v>3.05</v>
      </c>
      <c r="F32" s="104">
        <v>2.14</v>
      </c>
      <c r="G32" s="104">
        <v>2.44</v>
      </c>
      <c r="H32" s="104">
        <v>3.05</v>
      </c>
      <c r="I32" s="69">
        <v>0</v>
      </c>
      <c r="J32" s="69">
        <v>2.52</v>
      </c>
      <c r="K32" s="69">
        <v>2.99</v>
      </c>
      <c r="L32" s="11"/>
      <c r="M32" s="7"/>
    </row>
    <row r="33" spans="1:14">
      <c r="A33" s="7"/>
      <c r="B33" s="9" t="s">
        <v>29</v>
      </c>
      <c r="C33" s="69">
        <v>3.4</v>
      </c>
      <c r="D33" s="69">
        <v>0.44</v>
      </c>
      <c r="E33" s="69">
        <v>2.3199999999999998</v>
      </c>
      <c r="F33" s="104">
        <v>3.4</v>
      </c>
      <c r="G33" s="104">
        <v>0.44</v>
      </c>
      <c r="H33" s="104">
        <v>2.3199999999999998</v>
      </c>
      <c r="I33" s="69">
        <v>0</v>
      </c>
      <c r="J33" s="69">
        <v>2.38</v>
      </c>
      <c r="K33" s="69">
        <v>1.54</v>
      </c>
      <c r="L33" s="11"/>
      <c r="M33" s="7"/>
    </row>
    <row r="34" spans="1:14">
      <c r="A34" s="7"/>
      <c r="B34" s="9" t="s">
        <v>31</v>
      </c>
      <c r="C34" s="69">
        <v>3.36</v>
      </c>
      <c r="D34" s="69">
        <v>4.3600000000000003</v>
      </c>
      <c r="E34" s="69">
        <v>2.36</v>
      </c>
      <c r="F34" s="104">
        <v>3.5</v>
      </c>
      <c r="G34" s="104">
        <v>4.37</v>
      </c>
      <c r="H34" s="104">
        <v>2.36</v>
      </c>
      <c r="I34" s="69">
        <v>0</v>
      </c>
      <c r="J34" s="69">
        <v>4.4000000000000004</v>
      </c>
      <c r="K34" s="69">
        <v>2.08</v>
      </c>
      <c r="L34" s="11"/>
      <c r="M34" s="7"/>
    </row>
    <row r="35" spans="1:14">
      <c r="A35" s="7"/>
      <c r="B35" s="9" t="s">
        <v>25</v>
      </c>
      <c r="C35" s="69">
        <v>4.4400000000000004</v>
      </c>
      <c r="D35" s="69">
        <v>0.63</v>
      </c>
      <c r="E35" s="69">
        <v>2.76</v>
      </c>
      <c r="F35" s="104">
        <v>4.4400000000000004</v>
      </c>
      <c r="G35" s="104">
        <v>0.75</v>
      </c>
      <c r="H35" s="104">
        <v>2.8</v>
      </c>
      <c r="I35" s="69">
        <v>0</v>
      </c>
      <c r="J35" s="69">
        <v>0.98</v>
      </c>
      <c r="K35" s="69">
        <v>2.65</v>
      </c>
      <c r="L35" s="11"/>
      <c r="M35" s="7"/>
    </row>
    <row r="36" spans="1:14">
      <c r="A36" s="7"/>
      <c r="B36" s="9" t="s">
        <v>26</v>
      </c>
      <c r="C36" s="69">
        <v>5.72</v>
      </c>
      <c r="D36" s="69">
        <v>4.6399999999999997</v>
      </c>
      <c r="E36" s="69">
        <v>5.19</v>
      </c>
      <c r="F36" s="104">
        <v>5.78</v>
      </c>
      <c r="G36" s="104">
        <v>4.6399999999999997</v>
      </c>
      <c r="H36" s="104">
        <v>5.18</v>
      </c>
      <c r="I36" s="69">
        <v>0</v>
      </c>
      <c r="J36" s="69">
        <v>4.59</v>
      </c>
      <c r="K36" s="69">
        <v>5.18</v>
      </c>
      <c r="L36" s="11"/>
      <c r="M36" s="7"/>
    </row>
    <row r="37" spans="1:14">
      <c r="A37" s="7"/>
      <c r="B37" s="9" t="s">
        <v>21</v>
      </c>
      <c r="C37" s="69">
        <v>3.58</v>
      </c>
      <c r="D37" s="69">
        <v>3.39</v>
      </c>
      <c r="E37" s="69">
        <v>2.19</v>
      </c>
      <c r="F37" s="104">
        <v>3.6</v>
      </c>
      <c r="G37" s="104">
        <v>3.45</v>
      </c>
      <c r="H37" s="104">
        <v>2.23</v>
      </c>
      <c r="I37" s="69">
        <v>0</v>
      </c>
      <c r="J37" s="69">
        <v>3.82</v>
      </c>
      <c r="K37" s="69">
        <v>2.37</v>
      </c>
      <c r="L37" s="11"/>
      <c r="M37" s="7"/>
    </row>
    <row r="38" spans="1:14">
      <c r="A38" s="7"/>
      <c r="B38" s="9" t="s">
        <v>17</v>
      </c>
      <c r="C38" s="69">
        <v>3.75</v>
      </c>
      <c r="D38" s="69">
        <v>2.46</v>
      </c>
      <c r="E38" s="69">
        <v>4.2300000000000004</v>
      </c>
      <c r="F38" s="104">
        <v>3.9</v>
      </c>
      <c r="G38" s="104">
        <v>2.4900000000000002</v>
      </c>
      <c r="H38" s="104">
        <v>4.2300000000000004</v>
      </c>
      <c r="I38" s="69">
        <v>3.86</v>
      </c>
      <c r="J38" s="69">
        <v>2.69</v>
      </c>
      <c r="K38" s="69">
        <v>4.12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240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0</v>
      </c>
      <c r="D13" s="77">
        <v>-0.09</v>
      </c>
      <c r="E13" s="77">
        <v>-0.25</v>
      </c>
      <c r="F13" s="103">
        <v>0.25</v>
      </c>
      <c r="G13" s="103">
        <v>0.28000000000000003</v>
      </c>
      <c r="H13" s="103">
        <v>0.03</v>
      </c>
      <c r="I13" s="77">
        <v>-0.25</v>
      </c>
      <c r="J13" s="77">
        <v>-0.13</v>
      </c>
      <c r="K13" s="77">
        <v>-1.84</v>
      </c>
      <c r="L13" s="11"/>
      <c r="M13" s="7"/>
    </row>
    <row r="14" spans="1:15">
      <c r="A14" s="7"/>
      <c r="B14" s="9" t="s">
        <v>6</v>
      </c>
      <c r="C14" s="69">
        <f>C13-AVERAGE(C15:C38)</f>
        <v>8.3333333333333332E-3</v>
      </c>
      <c r="D14" s="69">
        <f t="shared" ref="D14:K14" si="0">D13-AVERAGE(D15:D38)</f>
        <v>-1.5416666666666648E-2</v>
      </c>
      <c r="E14" s="69">
        <f t="shared" si="0"/>
        <v>-0.28791666666666665</v>
      </c>
      <c r="F14" s="104">
        <f t="shared" si="0"/>
        <v>2.9166666666665952E-3</v>
      </c>
      <c r="G14" s="104">
        <f t="shared" si="0"/>
        <v>8.0833333333333424E-2</v>
      </c>
      <c r="H14" s="104">
        <f t="shared" si="0"/>
        <v>-0.34791666666666665</v>
      </c>
      <c r="I14" s="69">
        <f t="shared" si="0"/>
        <v>-0.10916666666666666</v>
      </c>
      <c r="J14" s="69">
        <f t="shared" si="0"/>
        <v>0.65583333333333327</v>
      </c>
      <c r="K14" s="69">
        <f t="shared" si="0"/>
        <v>-1.4183333333333332</v>
      </c>
      <c r="L14" s="11"/>
      <c r="M14" s="7"/>
    </row>
    <row r="15" spans="1:15">
      <c r="A15" s="7"/>
      <c r="B15" s="9" t="s">
        <v>23</v>
      </c>
      <c r="C15" s="69">
        <v>0.66</v>
      </c>
      <c r="D15" s="69">
        <v>-0.42</v>
      </c>
      <c r="E15" s="69">
        <v>-0.03</v>
      </c>
      <c r="F15" s="104">
        <v>0.68</v>
      </c>
      <c r="G15" s="104">
        <v>-0.59</v>
      </c>
      <c r="H15" s="104">
        <v>-7.0000000000000007E-2</v>
      </c>
      <c r="I15" s="69">
        <v>0</v>
      </c>
      <c r="J15" s="69">
        <v>-0.84</v>
      </c>
      <c r="K15" s="69">
        <v>-1.52</v>
      </c>
      <c r="L15" s="11"/>
      <c r="M15" s="7"/>
      <c r="N15" s="17" t="s">
        <v>7</v>
      </c>
      <c r="O15" s="66">
        <f>+K17*-1</f>
        <v>1.92</v>
      </c>
    </row>
    <row r="16" spans="1:15">
      <c r="A16" s="7"/>
      <c r="B16" s="9" t="s">
        <v>11</v>
      </c>
      <c r="C16" s="69">
        <v>-0.18</v>
      </c>
      <c r="D16" s="69">
        <v>-0.63</v>
      </c>
      <c r="E16" s="69">
        <v>-0.26</v>
      </c>
      <c r="F16" s="104">
        <v>-0.12</v>
      </c>
      <c r="G16" s="104">
        <v>-1</v>
      </c>
      <c r="H16" s="104">
        <v>-0.09</v>
      </c>
      <c r="I16" s="69">
        <v>-0.54</v>
      </c>
      <c r="J16" s="69">
        <v>-2.62</v>
      </c>
      <c r="K16" s="69">
        <v>-1.2</v>
      </c>
      <c r="L16" s="11"/>
      <c r="M16" s="7"/>
      <c r="N16" s="17" t="s">
        <v>5</v>
      </c>
      <c r="O16" s="18">
        <f>100-O15</f>
        <v>98.08</v>
      </c>
    </row>
    <row r="17" spans="1:17">
      <c r="A17" s="7"/>
      <c r="B17" s="19" t="s">
        <v>30</v>
      </c>
      <c r="C17" s="72">
        <v>-0.18</v>
      </c>
      <c r="D17" s="72">
        <v>-0.06</v>
      </c>
      <c r="E17" s="72">
        <v>-0.54</v>
      </c>
      <c r="F17" s="72">
        <v>-0.3</v>
      </c>
      <c r="G17" s="72">
        <v>-0.77</v>
      </c>
      <c r="H17" s="72">
        <v>-0.32</v>
      </c>
      <c r="I17" s="72">
        <v>-2.4900000000000002</v>
      </c>
      <c r="J17" s="72">
        <v>-0.95</v>
      </c>
      <c r="K17" s="72">
        <v>-1.92</v>
      </c>
      <c r="L17" s="11"/>
      <c r="M17" s="7"/>
    </row>
    <row r="18" spans="1:17">
      <c r="A18" s="7"/>
      <c r="B18" s="9" t="s">
        <v>12</v>
      </c>
      <c r="C18" s="69">
        <v>0.1</v>
      </c>
      <c r="D18" s="69">
        <v>0.21</v>
      </c>
      <c r="E18" s="69">
        <v>-0.54</v>
      </c>
      <c r="F18" s="104">
        <v>0.26</v>
      </c>
      <c r="G18" s="104">
        <v>0.32</v>
      </c>
      <c r="H18" s="104">
        <v>-0.27</v>
      </c>
      <c r="I18" s="69">
        <v>-0.72</v>
      </c>
      <c r="J18" s="69">
        <v>-1.38</v>
      </c>
      <c r="K18" s="69">
        <v>-4.82</v>
      </c>
      <c r="L18" s="11"/>
      <c r="M18" s="7"/>
    </row>
    <row r="19" spans="1:17">
      <c r="A19" s="7"/>
      <c r="B19" s="9" t="s">
        <v>10</v>
      </c>
      <c r="C19" s="69">
        <v>0.41</v>
      </c>
      <c r="D19" s="69">
        <v>-0.7</v>
      </c>
      <c r="E19" s="69">
        <v>0.05</v>
      </c>
      <c r="F19" s="104">
        <v>2.2400000000000002</v>
      </c>
      <c r="G19" s="104">
        <v>4.1100000000000003</v>
      </c>
      <c r="H19" s="104">
        <v>0.11</v>
      </c>
      <c r="I19" s="69">
        <v>2.46</v>
      </c>
      <c r="J19" s="69">
        <v>4.1399999999999997</v>
      </c>
      <c r="K19" s="69">
        <v>-6.18</v>
      </c>
      <c r="L19" s="11"/>
      <c r="M19" s="7"/>
    </row>
    <row r="20" spans="1:17">
      <c r="A20" s="7"/>
      <c r="B20" s="9" t="s">
        <v>13</v>
      </c>
      <c r="C20" s="69">
        <v>-0.34</v>
      </c>
      <c r="D20" s="69">
        <v>0.01</v>
      </c>
      <c r="E20" s="69">
        <v>0.53</v>
      </c>
      <c r="F20" s="104">
        <v>-0.01</v>
      </c>
      <c r="G20" s="104">
        <v>2.0299999999999998</v>
      </c>
      <c r="H20" s="104">
        <v>1.25</v>
      </c>
      <c r="I20" s="69">
        <v>-1.51</v>
      </c>
      <c r="J20" s="69">
        <v>-3.33</v>
      </c>
      <c r="K20" s="69">
        <v>5.48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-0.37</v>
      </c>
      <c r="D21" s="69">
        <v>0.13</v>
      </c>
      <c r="E21" s="69">
        <v>1.33</v>
      </c>
      <c r="F21" s="104">
        <v>-0.24</v>
      </c>
      <c r="G21" s="104">
        <v>1.38</v>
      </c>
      <c r="H21" s="104">
        <v>1.77</v>
      </c>
      <c r="I21" s="69">
        <v>2.91</v>
      </c>
      <c r="J21" s="69">
        <v>-0.19</v>
      </c>
      <c r="K21" s="69">
        <v>0.75</v>
      </c>
      <c r="L21" s="11"/>
      <c r="M21" s="7"/>
      <c r="N21" s="17">
        <v>2009</v>
      </c>
      <c r="O21" s="80">
        <f>+C17</f>
        <v>-0.18</v>
      </c>
      <c r="P21" s="80">
        <f>+F17</f>
        <v>-0.3</v>
      </c>
      <c r="Q21" s="80">
        <f>+I17</f>
        <v>-2.4900000000000002</v>
      </c>
    </row>
    <row r="22" spans="1:17">
      <c r="A22" s="7"/>
      <c r="B22" s="9" t="s">
        <v>27</v>
      </c>
      <c r="C22" s="69">
        <v>0.26</v>
      </c>
      <c r="D22" s="69">
        <v>-0.23</v>
      </c>
      <c r="E22" s="69">
        <v>0.45</v>
      </c>
      <c r="F22" s="104">
        <v>0.25</v>
      </c>
      <c r="G22" s="104">
        <v>-0.03</v>
      </c>
      <c r="H22" s="104">
        <v>0.31</v>
      </c>
      <c r="I22" s="69">
        <v>0</v>
      </c>
      <c r="J22" s="69">
        <v>-1.49</v>
      </c>
      <c r="K22" s="69">
        <v>2.5499999999999998</v>
      </c>
      <c r="L22" s="11"/>
      <c r="M22" s="7"/>
      <c r="N22" s="17">
        <v>2010</v>
      </c>
      <c r="O22" s="80">
        <f>+D17</f>
        <v>-0.06</v>
      </c>
      <c r="P22" s="80">
        <f>+G17</f>
        <v>-0.77</v>
      </c>
      <c r="Q22" s="80">
        <f>+J17</f>
        <v>-0.95</v>
      </c>
    </row>
    <row r="23" spans="1:17">
      <c r="A23" s="7"/>
      <c r="B23" s="9" t="s">
        <v>16</v>
      </c>
      <c r="C23" s="69">
        <v>-0.32</v>
      </c>
      <c r="D23" s="69">
        <v>-0.33</v>
      </c>
      <c r="E23" s="69">
        <v>-2.13</v>
      </c>
      <c r="F23" s="104">
        <v>0.27</v>
      </c>
      <c r="G23" s="104">
        <v>-1.37</v>
      </c>
      <c r="H23" s="104">
        <v>-2.0099999999999998</v>
      </c>
      <c r="I23" s="69">
        <v>0</v>
      </c>
      <c r="J23" s="69">
        <v>-1.27</v>
      </c>
      <c r="K23" s="69">
        <v>-0.7</v>
      </c>
      <c r="L23" s="11"/>
      <c r="M23" s="7"/>
      <c r="N23" s="17">
        <v>2011</v>
      </c>
      <c r="O23" s="80">
        <f>+E17</f>
        <v>-0.54</v>
      </c>
      <c r="P23" s="80">
        <f>+H17</f>
        <v>-0.32</v>
      </c>
      <c r="Q23" s="80">
        <f>+K17</f>
        <v>-1.92</v>
      </c>
    </row>
    <row r="24" spans="1:17">
      <c r="A24" s="7"/>
      <c r="B24" s="9" t="s">
        <v>18</v>
      </c>
      <c r="C24" s="69">
        <v>0.21</v>
      </c>
      <c r="D24" s="69">
        <v>-0.43</v>
      </c>
      <c r="E24" s="69">
        <v>0.17</v>
      </c>
      <c r="F24" s="104">
        <v>0.43</v>
      </c>
      <c r="G24" s="104">
        <v>-0.42</v>
      </c>
      <c r="H24" s="104">
        <v>-0.23</v>
      </c>
      <c r="I24" s="69">
        <v>-1.54</v>
      </c>
      <c r="J24" s="69">
        <v>1.63</v>
      </c>
      <c r="K24" s="69">
        <v>-0.33</v>
      </c>
      <c r="L24" s="11"/>
      <c r="M24" s="7"/>
    </row>
    <row r="25" spans="1:17">
      <c r="A25" s="7"/>
      <c r="B25" s="9" t="s">
        <v>8</v>
      </c>
      <c r="C25" s="69">
        <v>0.27</v>
      </c>
      <c r="D25" s="69">
        <v>0.66</v>
      </c>
      <c r="E25" s="69">
        <v>0.08</v>
      </c>
      <c r="F25" s="104">
        <v>0.2</v>
      </c>
      <c r="G25" s="104">
        <v>0.26</v>
      </c>
      <c r="H25" s="104">
        <v>0.65</v>
      </c>
      <c r="I25" s="69">
        <v>3.06</v>
      </c>
      <c r="J25" s="69">
        <v>-0.1</v>
      </c>
      <c r="K25" s="69">
        <v>0.53</v>
      </c>
      <c r="L25" s="11"/>
      <c r="M25" s="7"/>
    </row>
    <row r="26" spans="1:17">
      <c r="A26" s="7"/>
      <c r="B26" s="9" t="s">
        <v>20</v>
      </c>
      <c r="C26" s="69">
        <v>-0.13</v>
      </c>
      <c r="D26" s="69">
        <v>0.39</v>
      </c>
      <c r="E26" s="69">
        <v>0.09</v>
      </c>
      <c r="F26" s="104">
        <v>0.11</v>
      </c>
      <c r="G26" s="104">
        <v>0.44</v>
      </c>
      <c r="H26" s="104">
        <v>0.69</v>
      </c>
      <c r="I26" s="69">
        <v>0.14000000000000001</v>
      </c>
      <c r="J26" s="69">
        <v>-1.99</v>
      </c>
      <c r="K26" s="69">
        <v>-0.28999999999999998</v>
      </c>
      <c r="L26" s="11"/>
      <c r="M26" s="7"/>
    </row>
    <row r="27" spans="1:17">
      <c r="A27" s="7"/>
      <c r="B27" s="9" t="s">
        <v>22</v>
      </c>
      <c r="C27" s="69">
        <v>-0.05</v>
      </c>
      <c r="D27" s="69">
        <v>0.3</v>
      </c>
      <c r="E27" s="69">
        <v>-0.15</v>
      </c>
      <c r="F27" s="104">
        <v>0.22</v>
      </c>
      <c r="G27" s="104">
        <v>-0.11</v>
      </c>
      <c r="H27" s="104">
        <v>-0.26</v>
      </c>
      <c r="I27" s="69">
        <v>-1.17</v>
      </c>
      <c r="J27" s="69">
        <v>-2.4700000000000002</v>
      </c>
      <c r="K27" s="69">
        <v>-1.17</v>
      </c>
      <c r="L27" s="11"/>
      <c r="M27" s="7"/>
    </row>
    <row r="28" spans="1:17">
      <c r="A28" s="7"/>
      <c r="B28" s="9" t="s">
        <v>19</v>
      </c>
      <c r="C28" s="69">
        <v>0.16</v>
      </c>
      <c r="D28" s="69">
        <v>-0.77</v>
      </c>
      <c r="E28" s="69">
        <v>-0.05</v>
      </c>
      <c r="F28" s="104">
        <v>-0.67</v>
      </c>
      <c r="G28" s="104">
        <v>-0.8</v>
      </c>
      <c r="H28" s="104">
        <v>1.04</v>
      </c>
      <c r="I28" s="69">
        <v>-1.1100000000000001</v>
      </c>
      <c r="J28" s="69">
        <v>-3.33</v>
      </c>
      <c r="K28" s="69">
        <v>1.83</v>
      </c>
      <c r="L28" s="11"/>
      <c r="M28" s="7"/>
    </row>
    <row r="29" spans="1:17">
      <c r="A29" s="7"/>
      <c r="B29" s="9" t="s">
        <v>15</v>
      </c>
      <c r="C29" s="69">
        <v>-0.1</v>
      </c>
      <c r="D29" s="69">
        <v>-7.0000000000000007E-2</v>
      </c>
      <c r="E29" s="69">
        <v>-0.19</v>
      </c>
      <c r="F29" s="104">
        <v>1.38</v>
      </c>
      <c r="G29" s="104">
        <v>0.88</v>
      </c>
      <c r="H29" s="104">
        <v>1.08</v>
      </c>
      <c r="I29" s="69">
        <v>0.37</v>
      </c>
      <c r="J29" s="69">
        <v>3.05</v>
      </c>
      <c r="K29" s="69">
        <v>-0.87</v>
      </c>
      <c r="L29" s="11"/>
      <c r="M29" s="7"/>
    </row>
    <row r="30" spans="1:17">
      <c r="A30" s="7"/>
      <c r="B30" s="9" t="s">
        <v>24</v>
      </c>
      <c r="C30" s="69">
        <v>0.09</v>
      </c>
      <c r="D30" s="69">
        <v>-0.22</v>
      </c>
      <c r="E30" s="69">
        <v>0.53</v>
      </c>
      <c r="F30" s="104">
        <v>0.15</v>
      </c>
      <c r="G30" s="104">
        <v>-0.35</v>
      </c>
      <c r="H30" s="104">
        <v>0.49</v>
      </c>
      <c r="I30" s="69">
        <v>0</v>
      </c>
      <c r="J30" s="69">
        <v>-3.32</v>
      </c>
      <c r="K30" s="69">
        <v>-0.27</v>
      </c>
      <c r="L30" s="11"/>
      <c r="M30" s="7"/>
    </row>
    <row r="31" spans="1:17">
      <c r="A31" s="7"/>
      <c r="B31" s="9" t="s">
        <v>28</v>
      </c>
      <c r="C31" s="69">
        <v>-0.4</v>
      </c>
      <c r="D31" s="69">
        <v>0.02</v>
      </c>
      <c r="E31" s="69">
        <v>0.18</v>
      </c>
      <c r="F31" s="104">
        <v>-0.21</v>
      </c>
      <c r="G31" s="104">
        <v>-0.21</v>
      </c>
      <c r="H31" s="104">
        <v>0.62</v>
      </c>
      <c r="I31" s="69">
        <v>0</v>
      </c>
      <c r="J31" s="69">
        <v>-1.17</v>
      </c>
      <c r="K31" s="69">
        <v>0.68</v>
      </c>
      <c r="L31" s="11"/>
      <c r="M31" s="7"/>
    </row>
    <row r="32" spans="1:17">
      <c r="A32" s="7"/>
      <c r="B32" s="9" t="s">
        <v>32</v>
      </c>
      <c r="C32" s="69">
        <v>-0.59</v>
      </c>
      <c r="D32" s="69">
        <v>0.17</v>
      </c>
      <c r="E32" s="69">
        <v>-7.0000000000000007E-2</v>
      </c>
      <c r="F32" s="104">
        <v>-0.53</v>
      </c>
      <c r="G32" s="104">
        <v>0.27</v>
      </c>
      <c r="H32" s="104">
        <v>0.5</v>
      </c>
      <c r="I32" s="69">
        <v>0</v>
      </c>
      <c r="J32" s="69">
        <v>-1.69</v>
      </c>
      <c r="K32" s="69">
        <v>2.52</v>
      </c>
      <c r="L32" s="11"/>
      <c r="M32" s="7"/>
    </row>
    <row r="33" spans="1:14">
      <c r="A33" s="7"/>
      <c r="B33" s="9" t="s">
        <v>29</v>
      </c>
      <c r="C33" s="69">
        <v>0</v>
      </c>
      <c r="D33" s="69">
        <v>0</v>
      </c>
      <c r="E33" s="69">
        <v>0</v>
      </c>
      <c r="F33" s="104">
        <v>0</v>
      </c>
      <c r="G33" s="104">
        <v>0</v>
      </c>
      <c r="H33" s="104">
        <v>0</v>
      </c>
      <c r="I33" s="69">
        <v>0</v>
      </c>
      <c r="J33" s="69">
        <v>4.21</v>
      </c>
      <c r="K33" s="69">
        <v>-5.34</v>
      </c>
      <c r="L33" s="11"/>
      <c r="M33" s="7"/>
    </row>
    <row r="34" spans="1:14">
      <c r="A34" s="7"/>
      <c r="B34" s="9" t="s">
        <v>31</v>
      </c>
      <c r="C34" s="69">
        <v>-0.08</v>
      </c>
      <c r="D34" s="69">
        <v>0.15</v>
      </c>
      <c r="E34" s="69">
        <v>0.2</v>
      </c>
      <c r="F34" s="104">
        <v>0.27</v>
      </c>
      <c r="G34" s="104">
        <v>0.36</v>
      </c>
      <c r="H34" s="104">
        <v>1.01</v>
      </c>
      <c r="I34" s="69">
        <v>0</v>
      </c>
      <c r="J34" s="69">
        <v>-0.57999999999999996</v>
      </c>
      <c r="K34" s="69">
        <v>1.1599999999999999</v>
      </c>
      <c r="L34" s="11"/>
      <c r="M34" s="7"/>
    </row>
    <row r="35" spans="1:14">
      <c r="A35" s="7"/>
      <c r="B35" s="9" t="s">
        <v>25</v>
      </c>
      <c r="C35" s="69">
        <v>-0.02</v>
      </c>
      <c r="D35" s="69">
        <v>-0.28999999999999998</v>
      </c>
      <c r="E35" s="69">
        <v>0.3</v>
      </c>
      <c r="F35" s="104">
        <v>0.4</v>
      </c>
      <c r="G35" s="104">
        <v>0.02</v>
      </c>
      <c r="H35" s="104">
        <v>0.46</v>
      </c>
      <c r="I35" s="69">
        <v>0</v>
      </c>
      <c r="J35" s="69">
        <v>-1.96</v>
      </c>
      <c r="K35" s="69">
        <v>-0.98</v>
      </c>
      <c r="L35" s="11"/>
      <c r="M35" s="7"/>
    </row>
    <row r="36" spans="1:14">
      <c r="A36" s="7"/>
      <c r="B36" s="9" t="s">
        <v>26</v>
      </c>
      <c r="C36" s="69">
        <v>-0.01</v>
      </c>
      <c r="D36" s="69">
        <v>-0.18</v>
      </c>
      <c r="E36" s="69">
        <v>0.43</v>
      </c>
      <c r="F36" s="104">
        <v>0.19</v>
      </c>
      <c r="G36" s="104">
        <v>-0.23</v>
      </c>
      <c r="H36" s="104">
        <v>1.06</v>
      </c>
      <c r="I36" s="69">
        <v>0</v>
      </c>
      <c r="J36" s="69">
        <v>-1.94</v>
      </c>
      <c r="K36" s="69">
        <v>0.2</v>
      </c>
      <c r="L36" s="11"/>
      <c r="M36" s="7"/>
    </row>
    <row r="37" spans="1:14">
      <c r="A37" s="7"/>
      <c r="B37" s="9" t="s">
        <v>21</v>
      </c>
      <c r="C37" s="69">
        <v>0.84</v>
      </c>
      <c r="D37" s="69">
        <v>0.68</v>
      </c>
      <c r="E37" s="69">
        <v>-0.19</v>
      </c>
      <c r="F37" s="104">
        <v>1.2</v>
      </c>
      <c r="G37" s="104">
        <v>0.62</v>
      </c>
      <c r="H37" s="104">
        <v>0.26</v>
      </c>
      <c r="I37" s="69">
        <v>0</v>
      </c>
      <c r="J37" s="69">
        <v>-0.12</v>
      </c>
      <c r="K37" s="69">
        <v>-1.34</v>
      </c>
      <c r="L37" s="11"/>
      <c r="M37" s="7"/>
    </row>
    <row r="38" spans="1:14">
      <c r="A38" s="7"/>
      <c r="B38" s="9" t="s">
        <v>17</v>
      </c>
      <c r="C38" s="69">
        <v>-0.43</v>
      </c>
      <c r="D38" s="69">
        <v>-0.18</v>
      </c>
      <c r="E38" s="69">
        <v>0.72</v>
      </c>
      <c r="F38" s="104">
        <v>-0.24</v>
      </c>
      <c r="G38" s="104">
        <v>-0.03</v>
      </c>
      <c r="H38" s="104">
        <v>1.02</v>
      </c>
      <c r="I38" s="69">
        <v>-3.24</v>
      </c>
      <c r="J38" s="69">
        <v>-1.1499999999999999</v>
      </c>
      <c r="K38" s="69">
        <v>1.1100000000000001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52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0.86</v>
      </c>
      <c r="D13" s="77">
        <v>0.59</v>
      </c>
      <c r="E13" s="77">
        <v>0.4</v>
      </c>
      <c r="F13" s="103">
        <v>1.56</v>
      </c>
      <c r="G13" s="103">
        <v>3.45</v>
      </c>
      <c r="H13" s="103">
        <v>3.4</v>
      </c>
      <c r="I13" s="77">
        <v>6.92</v>
      </c>
      <c r="J13" s="77">
        <v>3.52</v>
      </c>
      <c r="K13" s="77">
        <v>4.62</v>
      </c>
      <c r="L13" s="11"/>
      <c r="M13" s="7"/>
    </row>
    <row r="14" spans="1:15">
      <c r="A14" s="7"/>
      <c r="B14" s="9" t="s">
        <v>6</v>
      </c>
      <c r="C14" s="69">
        <f>C13-AVERAGE(C15:C38)</f>
        <v>0.435</v>
      </c>
      <c r="D14" s="69">
        <f t="shared" ref="D14:K14" si="0">D13-AVERAGE(D15:D38)</f>
        <v>4.0000000000000036E-2</v>
      </c>
      <c r="E14" s="69">
        <f t="shared" si="0"/>
        <v>0.20208333333333339</v>
      </c>
      <c r="F14" s="104">
        <f t="shared" si="0"/>
        <v>0.66208333333333325</v>
      </c>
      <c r="G14" s="104">
        <f t="shared" si="0"/>
        <v>1.7083333333333337</v>
      </c>
      <c r="H14" s="104">
        <f t="shared" si="0"/>
        <v>1.8125000000000002</v>
      </c>
      <c r="I14" s="69">
        <f t="shared" si="0"/>
        <v>3.6270833333333332</v>
      </c>
      <c r="J14" s="69">
        <f t="shared" si="0"/>
        <v>0.71333333333333337</v>
      </c>
      <c r="K14" s="69">
        <f t="shared" si="0"/>
        <v>0.23000000000000043</v>
      </c>
      <c r="L14" s="11"/>
      <c r="M14" s="7"/>
    </row>
    <row r="15" spans="1:15">
      <c r="A15" s="7"/>
      <c r="B15" s="9" t="s">
        <v>23</v>
      </c>
      <c r="C15" s="69">
        <v>1.07</v>
      </c>
      <c r="D15" s="69">
        <v>0.2</v>
      </c>
      <c r="E15" s="69">
        <v>0.02</v>
      </c>
      <c r="F15" s="104">
        <v>3.87</v>
      </c>
      <c r="G15" s="104">
        <v>0.23</v>
      </c>
      <c r="H15" s="104">
        <v>3.77</v>
      </c>
      <c r="I15" s="69">
        <v>0</v>
      </c>
      <c r="J15" s="69">
        <v>0.6</v>
      </c>
      <c r="K15" s="69">
        <v>9.1300000000000008</v>
      </c>
      <c r="L15" s="11"/>
      <c r="M15" s="7"/>
      <c r="N15" s="17" t="s">
        <v>7</v>
      </c>
      <c r="O15" s="66">
        <f>+K17</f>
        <v>4.38</v>
      </c>
    </row>
    <row r="16" spans="1:15">
      <c r="A16" s="7"/>
      <c r="B16" s="9" t="s">
        <v>11</v>
      </c>
      <c r="C16" s="69">
        <v>-0.16</v>
      </c>
      <c r="D16" s="69">
        <v>0.57999999999999996</v>
      </c>
      <c r="E16" s="69">
        <v>0.06</v>
      </c>
      <c r="F16" s="104">
        <v>-0.25</v>
      </c>
      <c r="G16" s="104">
        <v>0.65</v>
      </c>
      <c r="H16" s="104">
        <v>0.5</v>
      </c>
      <c r="I16" s="69">
        <v>0.59</v>
      </c>
      <c r="J16" s="69">
        <v>-0.52</v>
      </c>
      <c r="K16" s="69">
        <v>2.09</v>
      </c>
      <c r="L16" s="11"/>
      <c r="M16" s="7"/>
      <c r="N16" s="17" t="s">
        <v>5</v>
      </c>
      <c r="O16" s="18">
        <f>100-O15</f>
        <v>95.62</v>
      </c>
    </row>
    <row r="17" spans="1:17">
      <c r="A17" s="7"/>
      <c r="B17" s="19" t="s">
        <v>30</v>
      </c>
      <c r="C17" s="72">
        <v>0.19</v>
      </c>
      <c r="D17" s="72">
        <v>0.28999999999999998</v>
      </c>
      <c r="E17" s="72">
        <v>0.08</v>
      </c>
      <c r="F17" s="72">
        <v>0.42</v>
      </c>
      <c r="G17" s="72">
        <v>4.4000000000000004</v>
      </c>
      <c r="H17" s="72">
        <v>4.08</v>
      </c>
      <c r="I17" s="72">
        <v>6.48</v>
      </c>
      <c r="J17" s="72">
        <v>4.1100000000000003</v>
      </c>
      <c r="K17" s="72">
        <v>4.38</v>
      </c>
      <c r="L17" s="11"/>
      <c r="M17" s="7"/>
    </row>
    <row r="18" spans="1:17">
      <c r="A18" s="7"/>
      <c r="B18" s="9" t="s">
        <v>12</v>
      </c>
      <c r="C18" s="69">
        <v>0.6</v>
      </c>
      <c r="D18" s="69">
        <v>0.83</v>
      </c>
      <c r="E18" s="69">
        <v>0.36</v>
      </c>
      <c r="F18" s="104">
        <v>4.55</v>
      </c>
      <c r="G18" s="104">
        <v>5.81</v>
      </c>
      <c r="H18" s="104">
        <v>6.96</v>
      </c>
      <c r="I18" s="69">
        <v>7.34</v>
      </c>
      <c r="J18" s="69">
        <v>6.18</v>
      </c>
      <c r="K18" s="69">
        <v>8.48</v>
      </c>
      <c r="L18" s="11"/>
      <c r="M18" s="7"/>
    </row>
    <row r="19" spans="1:17">
      <c r="A19" s="7"/>
      <c r="B19" s="9" t="s">
        <v>10</v>
      </c>
      <c r="C19" s="69">
        <v>0.14000000000000001</v>
      </c>
      <c r="D19" s="69">
        <v>0.26</v>
      </c>
      <c r="E19" s="69">
        <v>-0.1</v>
      </c>
      <c r="F19" s="104">
        <v>0.6</v>
      </c>
      <c r="G19" s="104">
        <v>0.36</v>
      </c>
      <c r="H19" s="104">
        <v>0.31</v>
      </c>
      <c r="I19" s="69">
        <v>6.56</v>
      </c>
      <c r="J19" s="69">
        <v>-0.32</v>
      </c>
      <c r="K19" s="69">
        <v>1.82</v>
      </c>
      <c r="L19" s="11"/>
      <c r="M19" s="7"/>
    </row>
    <row r="20" spans="1:17">
      <c r="A20" s="7"/>
      <c r="B20" s="9" t="s">
        <v>13</v>
      </c>
      <c r="C20" s="69">
        <v>1.1100000000000001</v>
      </c>
      <c r="D20" s="69">
        <v>2.76</v>
      </c>
      <c r="E20" s="69">
        <v>1.24</v>
      </c>
      <c r="F20" s="104">
        <v>5.77</v>
      </c>
      <c r="G20" s="104">
        <v>4.0199999999999996</v>
      </c>
      <c r="H20" s="104">
        <v>4.1500000000000004</v>
      </c>
      <c r="I20" s="69">
        <v>9.64</v>
      </c>
      <c r="J20" s="69">
        <v>3.34</v>
      </c>
      <c r="K20" s="69">
        <v>5.18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0.04</v>
      </c>
      <c r="D21" s="69">
        <v>0.23</v>
      </c>
      <c r="E21" s="69">
        <v>-0.16</v>
      </c>
      <c r="F21" s="104">
        <v>0.33</v>
      </c>
      <c r="G21" s="104">
        <v>0.21</v>
      </c>
      <c r="H21" s="104">
        <v>-0.3</v>
      </c>
      <c r="I21" s="69">
        <v>0.81</v>
      </c>
      <c r="J21" s="69">
        <v>5.12</v>
      </c>
      <c r="K21" s="69">
        <v>3.55</v>
      </c>
      <c r="L21" s="11"/>
      <c r="M21" s="7"/>
      <c r="N21" s="17">
        <v>2009</v>
      </c>
      <c r="O21" s="80">
        <f>+C17</f>
        <v>0.19</v>
      </c>
      <c r="P21" s="80">
        <f>+F17</f>
        <v>0.42</v>
      </c>
      <c r="Q21" s="80">
        <f>+I17</f>
        <v>6.48</v>
      </c>
    </row>
    <row r="22" spans="1:17">
      <c r="A22" s="7"/>
      <c r="B22" s="9" t="s">
        <v>27</v>
      </c>
      <c r="C22" s="69">
        <v>-0.21</v>
      </c>
      <c r="D22" s="69">
        <v>0.25</v>
      </c>
      <c r="E22" s="69">
        <v>0.06</v>
      </c>
      <c r="F22" s="104">
        <v>-0.23</v>
      </c>
      <c r="G22" s="104">
        <v>0.26</v>
      </c>
      <c r="H22" s="104">
        <v>1.02</v>
      </c>
      <c r="I22" s="69">
        <v>0</v>
      </c>
      <c r="J22" s="69">
        <v>0.72</v>
      </c>
      <c r="K22" s="69">
        <v>0.82</v>
      </c>
      <c r="L22" s="11"/>
      <c r="M22" s="7"/>
      <c r="N22" s="17">
        <v>2010</v>
      </c>
      <c r="O22" s="80">
        <f>+D17</f>
        <v>0.28999999999999998</v>
      </c>
      <c r="P22" s="80">
        <f>+G17</f>
        <v>4.4000000000000004</v>
      </c>
      <c r="Q22" s="80">
        <f>+J17</f>
        <v>4.1100000000000003</v>
      </c>
    </row>
    <row r="23" spans="1:17">
      <c r="A23" s="7"/>
      <c r="B23" s="9" t="s">
        <v>16</v>
      </c>
      <c r="C23" s="69">
        <v>-0.05</v>
      </c>
      <c r="D23" s="69">
        <v>0.17</v>
      </c>
      <c r="E23" s="69">
        <v>0.01</v>
      </c>
      <c r="F23" s="104">
        <v>0.51</v>
      </c>
      <c r="G23" s="104">
        <v>5.78</v>
      </c>
      <c r="H23" s="104">
        <v>5.19</v>
      </c>
      <c r="I23" s="69">
        <v>0</v>
      </c>
      <c r="J23" s="69">
        <v>6.27</v>
      </c>
      <c r="K23" s="69">
        <v>7.3</v>
      </c>
      <c r="L23" s="11"/>
      <c r="M23" s="7"/>
      <c r="N23" s="17">
        <v>2011</v>
      </c>
      <c r="O23" s="80">
        <f>+E17</f>
        <v>0.08</v>
      </c>
      <c r="P23" s="80">
        <f>+H17</f>
        <v>4.08</v>
      </c>
      <c r="Q23" s="80">
        <f>+K17</f>
        <v>4.38</v>
      </c>
    </row>
    <row r="24" spans="1:17">
      <c r="A24" s="7"/>
      <c r="B24" s="9" t="s">
        <v>18</v>
      </c>
      <c r="C24" s="69">
        <v>-0.13</v>
      </c>
      <c r="D24" s="69">
        <v>0.25</v>
      </c>
      <c r="E24" s="69">
        <v>0</v>
      </c>
      <c r="F24" s="104">
        <v>0.86</v>
      </c>
      <c r="G24" s="104">
        <v>0.73</v>
      </c>
      <c r="H24" s="104">
        <v>12.62</v>
      </c>
      <c r="I24" s="69">
        <v>5.37</v>
      </c>
      <c r="J24" s="69">
        <v>0.35</v>
      </c>
      <c r="K24" s="69">
        <v>13.62</v>
      </c>
      <c r="L24" s="11"/>
      <c r="M24" s="7"/>
    </row>
    <row r="25" spans="1:17">
      <c r="A25" s="7"/>
      <c r="B25" s="9" t="s">
        <v>8</v>
      </c>
      <c r="C25" s="69">
        <v>4.43</v>
      </c>
      <c r="D25" s="69">
        <v>1.43</v>
      </c>
      <c r="E25" s="69">
        <v>2.0499999999999998</v>
      </c>
      <c r="F25" s="104">
        <v>5.78</v>
      </c>
      <c r="G25" s="104">
        <v>5.48</v>
      </c>
      <c r="H25" s="104">
        <v>4.88</v>
      </c>
      <c r="I25" s="69">
        <v>12.03</v>
      </c>
      <c r="J25" s="69">
        <v>5.46</v>
      </c>
      <c r="K25" s="69">
        <v>6.17</v>
      </c>
      <c r="L25" s="11"/>
      <c r="M25" s="7"/>
    </row>
    <row r="26" spans="1:17">
      <c r="A26" s="7"/>
      <c r="B26" s="9" t="s">
        <v>20</v>
      </c>
      <c r="C26" s="69">
        <v>-0.06</v>
      </c>
      <c r="D26" s="69">
        <v>0.32</v>
      </c>
      <c r="E26" s="69">
        <v>0.19</v>
      </c>
      <c r="F26" s="104">
        <v>0.62</v>
      </c>
      <c r="G26" s="104">
        <v>6.2</v>
      </c>
      <c r="H26" s="104">
        <v>5.71</v>
      </c>
      <c r="I26" s="69">
        <v>3.32</v>
      </c>
      <c r="J26" s="69">
        <v>9.6999999999999993</v>
      </c>
      <c r="K26" s="69">
        <v>6.85</v>
      </c>
      <c r="L26" s="11"/>
      <c r="M26" s="7"/>
    </row>
    <row r="27" spans="1:17">
      <c r="A27" s="7"/>
      <c r="B27" s="9" t="s">
        <v>22</v>
      </c>
      <c r="C27" s="69">
        <v>-0.09</v>
      </c>
      <c r="D27" s="69">
        <v>0.14000000000000001</v>
      </c>
      <c r="E27" s="69">
        <v>-0.03</v>
      </c>
      <c r="F27" s="104">
        <v>-7.0000000000000007E-2</v>
      </c>
      <c r="G27" s="104">
        <v>0.19</v>
      </c>
      <c r="H27" s="104">
        <v>-0.59</v>
      </c>
      <c r="I27" s="69">
        <v>0.64</v>
      </c>
      <c r="J27" s="69">
        <v>6.1</v>
      </c>
      <c r="K27" s="69">
        <v>2.52</v>
      </c>
      <c r="L27" s="11"/>
      <c r="M27" s="7"/>
    </row>
    <row r="28" spans="1:17">
      <c r="A28" s="7"/>
      <c r="B28" s="9" t="s">
        <v>19</v>
      </c>
      <c r="C28" s="69">
        <v>0.02</v>
      </c>
      <c r="D28" s="69">
        <v>0.6</v>
      </c>
      <c r="E28" s="69">
        <v>0.02</v>
      </c>
      <c r="F28" s="104">
        <v>0.11</v>
      </c>
      <c r="G28" s="104">
        <v>1.33</v>
      </c>
      <c r="H28" s="104">
        <v>0.23</v>
      </c>
      <c r="I28" s="69">
        <v>7.65</v>
      </c>
      <c r="J28" s="69">
        <v>1.35</v>
      </c>
      <c r="K28" s="69">
        <v>3.69</v>
      </c>
      <c r="L28" s="11"/>
      <c r="M28" s="7"/>
    </row>
    <row r="29" spans="1:17">
      <c r="A29" s="7"/>
      <c r="B29" s="9" t="s">
        <v>15</v>
      </c>
      <c r="C29" s="69">
        <v>0.15</v>
      </c>
      <c r="D29" s="69">
        <v>0.34</v>
      </c>
      <c r="E29" s="69">
        <v>0.08</v>
      </c>
      <c r="F29" s="104">
        <v>0.15</v>
      </c>
      <c r="G29" s="104">
        <v>0.57999999999999996</v>
      </c>
      <c r="H29" s="104">
        <v>0.52</v>
      </c>
      <c r="I29" s="69">
        <v>14.51</v>
      </c>
      <c r="J29" s="69">
        <v>4.18</v>
      </c>
      <c r="K29" s="69">
        <v>6.02</v>
      </c>
      <c r="L29" s="11"/>
      <c r="M29" s="7"/>
    </row>
    <row r="30" spans="1:17">
      <c r="A30" s="7"/>
      <c r="B30" s="9" t="s">
        <v>24</v>
      </c>
      <c r="C30" s="69">
        <v>-0.2</v>
      </c>
      <c r="D30" s="69">
        <v>0.28000000000000003</v>
      </c>
      <c r="E30" s="69">
        <v>0.05</v>
      </c>
      <c r="F30" s="104">
        <v>-0.41</v>
      </c>
      <c r="G30" s="104">
        <v>0.31</v>
      </c>
      <c r="H30" s="104">
        <v>0.33</v>
      </c>
      <c r="I30" s="69">
        <v>0</v>
      </c>
      <c r="J30" s="69">
        <v>2.58</v>
      </c>
      <c r="K30" s="69">
        <v>1.2</v>
      </c>
      <c r="L30" s="11"/>
      <c r="M30" s="7"/>
    </row>
    <row r="31" spans="1:17">
      <c r="A31" s="7"/>
      <c r="B31" s="9" t="s">
        <v>28</v>
      </c>
      <c r="C31" s="69">
        <v>-0.01</v>
      </c>
      <c r="D31" s="69">
        <v>0.26</v>
      </c>
      <c r="E31" s="69">
        <v>7.0000000000000007E-2</v>
      </c>
      <c r="F31" s="104">
        <v>-0.02</v>
      </c>
      <c r="G31" s="104">
        <v>0.19</v>
      </c>
      <c r="H31" s="104">
        <v>0.14000000000000001</v>
      </c>
      <c r="I31" s="69">
        <v>0</v>
      </c>
      <c r="J31" s="69">
        <v>-0.31</v>
      </c>
      <c r="K31" s="69">
        <v>0.74</v>
      </c>
      <c r="L31" s="11"/>
      <c r="M31" s="7"/>
    </row>
    <row r="32" spans="1:17">
      <c r="A32" s="7"/>
      <c r="B32" s="9" t="s">
        <v>32</v>
      </c>
      <c r="C32" s="69">
        <v>0</v>
      </c>
      <c r="D32" s="69">
        <v>-0.13</v>
      </c>
      <c r="E32" s="69">
        <v>-0.26</v>
      </c>
      <c r="F32" s="104">
        <v>0.05</v>
      </c>
      <c r="G32" s="104">
        <v>-0.61</v>
      </c>
      <c r="H32" s="104">
        <v>-17.22</v>
      </c>
      <c r="I32" s="69">
        <v>0</v>
      </c>
      <c r="J32" s="69">
        <v>-0.81</v>
      </c>
      <c r="K32" s="69">
        <v>-2.5299999999999998</v>
      </c>
      <c r="L32" s="11"/>
      <c r="M32" s="7"/>
    </row>
    <row r="33" spans="1:14">
      <c r="A33" s="7"/>
      <c r="B33" s="9" t="s">
        <v>29</v>
      </c>
      <c r="C33" s="69">
        <v>-1.21</v>
      </c>
      <c r="D33" s="69">
        <v>1.24</v>
      </c>
      <c r="E33" s="69">
        <v>0.09</v>
      </c>
      <c r="F33" s="104">
        <v>-3.22</v>
      </c>
      <c r="G33" s="104">
        <v>1.47</v>
      </c>
      <c r="H33" s="104">
        <v>0.44</v>
      </c>
      <c r="I33" s="69">
        <v>0</v>
      </c>
      <c r="J33" s="69">
        <v>2.36</v>
      </c>
      <c r="K33" s="69">
        <v>5.08</v>
      </c>
      <c r="L33" s="11"/>
      <c r="M33" s="7"/>
    </row>
    <row r="34" spans="1:14">
      <c r="A34" s="7"/>
      <c r="B34" s="9" t="s">
        <v>31</v>
      </c>
      <c r="C34" s="69">
        <v>-0.33</v>
      </c>
      <c r="D34" s="69">
        <v>0.06</v>
      </c>
      <c r="E34" s="69">
        <v>0.69</v>
      </c>
      <c r="F34" s="104">
        <v>-0.53</v>
      </c>
      <c r="G34" s="104">
        <v>0.24</v>
      </c>
      <c r="H34" s="104">
        <v>1.1399999999999999</v>
      </c>
      <c r="I34" s="69">
        <v>0</v>
      </c>
      <c r="J34" s="69">
        <v>5.69</v>
      </c>
      <c r="K34" s="69">
        <v>1.92</v>
      </c>
      <c r="L34" s="11"/>
      <c r="M34" s="7"/>
    </row>
    <row r="35" spans="1:14">
      <c r="A35" s="7"/>
      <c r="B35" s="67" t="s">
        <v>25</v>
      </c>
      <c r="C35" s="69">
        <v>-0.1</v>
      </c>
      <c r="D35" s="69">
        <v>0.53</v>
      </c>
      <c r="E35" s="69">
        <v>0.01</v>
      </c>
      <c r="F35" s="104">
        <v>-0.74</v>
      </c>
      <c r="G35" s="104">
        <v>0.86</v>
      </c>
      <c r="H35" s="104">
        <v>0.2</v>
      </c>
      <c r="I35" s="69">
        <v>0</v>
      </c>
      <c r="J35" s="69">
        <v>2.44</v>
      </c>
      <c r="K35" s="69">
        <v>7.64</v>
      </c>
      <c r="L35" s="11"/>
      <c r="M35" s="7"/>
    </row>
    <row r="36" spans="1:14">
      <c r="A36" s="7"/>
      <c r="B36" s="9" t="s">
        <v>26</v>
      </c>
      <c r="C36" s="69">
        <v>2.76</v>
      </c>
      <c r="D36" s="69">
        <v>0.21</v>
      </c>
      <c r="E36" s="69">
        <v>0.1</v>
      </c>
      <c r="F36" s="104">
        <v>1.87</v>
      </c>
      <c r="G36" s="104">
        <v>-0.4</v>
      </c>
      <c r="H36" s="104">
        <v>3.26</v>
      </c>
      <c r="I36" s="69">
        <v>0</v>
      </c>
      <c r="J36" s="69">
        <v>-0.97</v>
      </c>
      <c r="K36" s="69">
        <v>5</v>
      </c>
      <c r="L36" s="11"/>
      <c r="M36" s="7"/>
    </row>
    <row r="37" spans="1:14">
      <c r="A37" s="7"/>
      <c r="B37" s="9" t="s">
        <v>21</v>
      </c>
      <c r="C37" s="69">
        <v>-1.06</v>
      </c>
      <c r="D37" s="69">
        <v>0.6</v>
      </c>
      <c r="E37" s="69">
        <v>0.21</v>
      </c>
      <c r="F37" s="104">
        <v>-1.88</v>
      </c>
      <c r="G37" s="104">
        <v>0.69</v>
      </c>
      <c r="H37" s="104">
        <v>0.46</v>
      </c>
      <c r="I37" s="69">
        <v>0</v>
      </c>
      <c r="J37" s="69">
        <v>1.1399999999999999</v>
      </c>
      <c r="K37" s="69">
        <v>3.34</v>
      </c>
      <c r="L37" s="11"/>
      <c r="M37" s="7"/>
    </row>
    <row r="38" spans="1:14">
      <c r="A38" s="7"/>
      <c r="B38" s="9" t="s">
        <v>17</v>
      </c>
      <c r="C38" s="69">
        <v>3.3</v>
      </c>
      <c r="D38" s="69">
        <v>1.5</v>
      </c>
      <c r="E38" s="69">
        <v>-0.09</v>
      </c>
      <c r="F38" s="104">
        <v>3.41</v>
      </c>
      <c r="G38" s="104">
        <v>2.82</v>
      </c>
      <c r="H38" s="104">
        <v>0.3</v>
      </c>
      <c r="I38" s="69">
        <v>4.09</v>
      </c>
      <c r="J38" s="69">
        <v>2.6</v>
      </c>
      <c r="K38" s="69">
        <v>1.35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53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0.62</v>
      </c>
      <c r="D13" s="77">
        <v>2.68</v>
      </c>
      <c r="E13" s="77">
        <v>-0.04</v>
      </c>
      <c r="F13" s="103">
        <v>0.92</v>
      </c>
      <c r="G13" s="103">
        <v>2.9</v>
      </c>
      <c r="H13" s="103">
        <v>1.86</v>
      </c>
      <c r="I13" s="77">
        <v>11.66</v>
      </c>
      <c r="J13" s="77">
        <v>4.5</v>
      </c>
      <c r="K13" s="77">
        <v>1.1200000000000001</v>
      </c>
      <c r="L13" s="11"/>
      <c r="M13" s="7"/>
    </row>
    <row r="14" spans="1:15">
      <c r="A14" s="7"/>
      <c r="B14" s="9" t="s">
        <v>6</v>
      </c>
      <c r="C14" s="69">
        <f>C13-AVERAGE(C15:C38)</f>
        <v>-0.34625000000000006</v>
      </c>
      <c r="D14" s="69">
        <f t="shared" ref="D14:K14" si="0">D13-AVERAGE(D15:D38)</f>
        <v>1.5633333333333332</v>
      </c>
      <c r="E14" s="69">
        <f t="shared" si="0"/>
        <v>-0.42625000000000013</v>
      </c>
      <c r="F14" s="104">
        <f t="shared" si="0"/>
        <v>-0.27541666666666653</v>
      </c>
      <c r="G14" s="104">
        <f t="shared" si="0"/>
        <v>1.7458333333333329</v>
      </c>
      <c r="H14" s="104">
        <f t="shared" si="0"/>
        <v>1.0895833333333336</v>
      </c>
      <c r="I14" s="69">
        <f t="shared" si="0"/>
        <v>8.1341666666666672</v>
      </c>
      <c r="J14" s="69">
        <f t="shared" si="0"/>
        <v>-0.33124999999999982</v>
      </c>
      <c r="K14" s="69">
        <f t="shared" si="0"/>
        <v>0.53791666666666715</v>
      </c>
      <c r="L14" s="11"/>
      <c r="M14" s="7"/>
    </row>
    <row r="15" spans="1:15">
      <c r="A15" s="7"/>
      <c r="B15" s="9" t="s">
        <v>23</v>
      </c>
      <c r="C15" s="69">
        <v>0.01</v>
      </c>
      <c r="D15" s="69">
        <v>0.96</v>
      </c>
      <c r="E15" s="69">
        <v>0.09</v>
      </c>
      <c r="F15" s="104">
        <v>-0.08</v>
      </c>
      <c r="G15" s="104">
        <v>0.95</v>
      </c>
      <c r="H15" s="104">
        <v>0.17</v>
      </c>
      <c r="I15" s="69">
        <v>0</v>
      </c>
      <c r="J15" s="69">
        <v>3.38</v>
      </c>
      <c r="K15" s="69">
        <v>-0.89</v>
      </c>
      <c r="L15" s="11"/>
      <c r="M15" s="7"/>
      <c r="N15" s="17" t="s">
        <v>7</v>
      </c>
      <c r="O15" s="66">
        <f>+K17</f>
        <v>-3.08</v>
      </c>
    </row>
    <row r="16" spans="1:15">
      <c r="A16" s="7"/>
      <c r="B16" s="9" t="s">
        <v>11</v>
      </c>
      <c r="C16" s="69">
        <v>10.16</v>
      </c>
      <c r="D16" s="69">
        <v>-1.06</v>
      </c>
      <c r="E16" s="69">
        <v>-0.1</v>
      </c>
      <c r="F16" s="104">
        <v>10.72</v>
      </c>
      <c r="G16" s="104">
        <v>-2.92</v>
      </c>
      <c r="H16" s="104">
        <v>-0.1</v>
      </c>
      <c r="I16" s="69">
        <v>17.059999999999999</v>
      </c>
      <c r="J16" s="69">
        <v>-3.34</v>
      </c>
      <c r="K16" s="69">
        <v>-1.1599999999999999</v>
      </c>
      <c r="L16" s="11"/>
      <c r="M16" s="7"/>
      <c r="N16" s="17" t="s">
        <v>5</v>
      </c>
      <c r="O16" s="18">
        <f>100-O15</f>
        <v>103.08</v>
      </c>
    </row>
    <row r="17" spans="1:17">
      <c r="A17" s="7"/>
      <c r="B17" s="19" t="s">
        <v>30</v>
      </c>
      <c r="C17" s="72">
        <v>0.06</v>
      </c>
      <c r="D17" s="72">
        <v>4.34</v>
      </c>
      <c r="E17" s="72">
        <v>-0.92</v>
      </c>
      <c r="F17" s="72">
        <v>0.4</v>
      </c>
      <c r="G17" s="72">
        <v>4.0599999999999996</v>
      </c>
      <c r="H17" s="72">
        <v>-0.24</v>
      </c>
      <c r="I17" s="72">
        <v>21.32</v>
      </c>
      <c r="J17" s="72">
        <v>4.5999999999999996</v>
      </c>
      <c r="K17" s="72">
        <v>-3.08</v>
      </c>
      <c r="L17" s="11"/>
      <c r="M17" s="7"/>
    </row>
    <row r="18" spans="1:17">
      <c r="A18" s="7"/>
      <c r="B18" s="9" t="s">
        <v>12</v>
      </c>
      <c r="C18" s="69">
        <v>2.84</v>
      </c>
      <c r="D18" s="69">
        <v>6.6</v>
      </c>
      <c r="E18" s="69">
        <v>12.72</v>
      </c>
      <c r="F18" s="104">
        <v>2.94</v>
      </c>
      <c r="G18" s="104">
        <v>6.52</v>
      </c>
      <c r="H18" s="104">
        <v>12.76</v>
      </c>
      <c r="I18" s="69">
        <v>8.7200000000000006</v>
      </c>
      <c r="J18" s="69">
        <v>9.2799999999999994</v>
      </c>
      <c r="K18" s="69">
        <v>15.62</v>
      </c>
      <c r="L18" s="11"/>
      <c r="M18" s="7"/>
    </row>
    <row r="19" spans="1:17">
      <c r="A19" s="7"/>
      <c r="B19" s="9" t="s">
        <v>10</v>
      </c>
      <c r="C19" s="69">
        <v>0.06</v>
      </c>
      <c r="D19" s="69">
        <v>1.3</v>
      </c>
      <c r="E19" s="69">
        <v>-0.68</v>
      </c>
      <c r="F19" s="104">
        <v>0.32</v>
      </c>
      <c r="G19" s="104">
        <v>1.1399999999999999</v>
      </c>
      <c r="H19" s="104">
        <v>-0.62</v>
      </c>
      <c r="I19" s="69">
        <v>0.52</v>
      </c>
      <c r="J19" s="69">
        <v>-0.14000000000000001</v>
      </c>
      <c r="K19" s="69">
        <v>3.54</v>
      </c>
      <c r="L19" s="11"/>
      <c r="M19" s="7"/>
    </row>
    <row r="20" spans="1:17">
      <c r="A20" s="7"/>
      <c r="B20" s="9" t="s">
        <v>13</v>
      </c>
      <c r="C20" s="69">
        <v>0</v>
      </c>
      <c r="D20" s="69">
        <v>1.46</v>
      </c>
      <c r="E20" s="69">
        <v>-0.16</v>
      </c>
      <c r="F20" s="104">
        <v>0.48</v>
      </c>
      <c r="G20" s="104">
        <v>1.34</v>
      </c>
      <c r="H20" s="104">
        <v>-0.02</v>
      </c>
      <c r="I20" s="69">
        <v>2.3199999999999998</v>
      </c>
      <c r="J20" s="69">
        <v>17.78</v>
      </c>
      <c r="K20" s="69">
        <v>1.28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2.2999999999999998</v>
      </c>
      <c r="D21" s="69">
        <v>1.36</v>
      </c>
      <c r="E21" s="69">
        <v>-0.32</v>
      </c>
      <c r="F21" s="104">
        <v>4.4000000000000004</v>
      </c>
      <c r="G21" s="104">
        <v>0.88</v>
      </c>
      <c r="H21" s="104">
        <v>-1.5</v>
      </c>
      <c r="I21" s="69">
        <v>9.4</v>
      </c>
      <c r="J21" s="69">
        <v>8.2799999999999994</v>
      </c>
      <c r="K21" s="69">
        <v>-1.3</v>
      </c>
      <c r="L21" s="11"/>
      <c r="M21" s="7"/>
      <c r="N21" s="17">
        <v>2009</v>
      </c>
      <c r="O21" s="80">
        <f>+C17</f>
        <v>0.06</v>
      </c>
      <c r="P21" s="80">
        <f>+F17</f>
        <v>0.4</v>
      </c>
      <c r="Q21" s="80">
        <f>+I17</f>
        <v>21.32</v>
      </c>
    </row>
    <row r="22" spans="1:17">
      <c r="A22" s="7"/>
      <c r="B22" s="9" t="s">
        <v>27</v>
      </c>
      <c r="C22" s="69">
        <v>-0.35</v>
      </c>
      <c r="D22" s="69">
        <v>0.71</v>
      </c>
      <c r="E22" s="69">
        <v>-0.23</v>
      </c>
      <c r="F22" s="104">
        <v>-0.2</v>
      </c>
      <c r="G22" s="104">
        <v>0.72</v>
      </c>
      <c r="H22" s="104">
        <v>-0.3</v>
      </c>
      <c r="I22" s="69">
        <v>0</v>
      </c>
      <c r="J22" s="69">
        <v>4.9400000000000004</v>
      </c>
      <c r="K22" s="69">
        <v>-0.73</v>
      </c>
      <c r="L22" s="11"/>
      <c r="M22" s="7"/>
      <c r="N22" s="17">
        <v>2010</v>
      </c>
      <c r="O22" s="80">
        <f>+D17</f>
        <v>4.34</v>
      </c>
      <c r="P22" s="80">
        <f>+G17</f>
        <v>4.0599999999999996</v>
      </c>
      <c r="Q22" s="80">
        <f>+J17</f>
        <v>4.5999999999999996</v>
      </c>
    </row>
    <row r="23" spans="1:17">
      <c r="A23" s="7"/>
      <c r="B23" s="9" t="s">
        <v>16</v>
      </c>
      <c r="C23" s="69">
        <v>0.01</v>
      </c>
      <c r="D23" s="69">
        <v>0.43</v>
      </c>
      <c r="E23" s="69">
        <v>0</v>
      </c>
      <c r="F23" s="104">
        <v>0.09</v>
      </c>
      <c r="G23" s="104">
        <v>0.38</v>
      </c>
      <c r="H23" s="104">
        <v>-0.03</v>
      </c>
      <c r="I23" s="69">
        <v>0</v>
      </c>
      <c r="J23" s="69">
        <v>2.67</v>
      </c>
      <c r="K23" s="69">
        <v>-1.1299999999999999</v>
      </c>
      <c r="L23" s="11"/>
      <c r="M23" s="7"/>
      <c r="N23" s="17">
        <v>2011</v>
      </c>
      <c r="O23" s="80">
        <f>+E17</f>
        <v>-0.92</v>
      </c>
      <c r="P23" s="80">
        <f>+H17</f>
        <v>-0.24</v>
      </c>
      <c r="Q23" s="80">
        <f>+K17</f>
        <v>-3.08</v>
      </c>
    </row>
    <row r="24" spans="1:17">
      <c r="A24" s="7"/>
      <c r="B24" s="9" t="s">
        <v>18</v>
      </c>
      <c r="C24" s="69">
        <v>0.57999999999999996</v>
      </c>
      <c r="D24" s="69">
        <v>0.42</v>
      </c>
      <c r="E24" s="69">
        <v>-0.06</v>
      </c>
      <c r="F24" s="104">
        <v>0.76</v>
      </c>
      <c r="G24" s="104">
        <v>0.32</v>
      </c>
      <c r="H24" s="104">
        <v>0</v>
      </c>
      <c r="I24" s="69">
        <v>4.16</v>
      </c>
      <c r="J24" s="69">
        <v>3.98</v>
      </c>
      <c r="K24" s="69">
        <v>7.86</v>
      </c>
      <c r="L24" s="11"/>
      <c r="M24" s="7"/>
    </row>
    <row r="25" spans="1:17">
      <c r="A25" s="7"/>
      <c r="B25" s="9" t="s">
        <v>8</v>
      </c>
      <c r="C25" s="69">
        <v>0.68</v>
      </c>
      <c r="D25" s="69">
        <v>0.57999999999999996</v>
      </c>
      <c r="E25" s="69">
        <v>-0.06</v>
      </c>
      <c r="F25" s="104">
        <v>0.78</v>
      </c>
      <c r="G25" s="104">
        <v>3.44</v>
      </c>
      <c r="H25" s="104">
        <v>10.64</v>
      </c>
      <c r="I25" s="69">
        <v>1.94</v>
      </c>
      <c r="J25" s="69">
        <v>3.9</v>
      </c>
      <c r="K25" s="69">
        <v>11.1</v>
      </c>
      <c r="L25" s="11"/>
      <c r="M25" s="7"/>
    </row>
    <row r="26" spans="1:17">
      <c r="A26" s="7"/>
      <c r="B26" s="9" t="s">
        <v>20</v>
      </c>
      <c r="C26" s="69">
        <v>0.12</v>
      </c>
      <c r="D26" s="69">
        <v>0.92</v>
      </c>
      <c r="E26" s="69">
        <v>-0.1</v>
      </c>
      <c r="F26" s="104">
        <v>-1.54</v>
      </c>
      <c r="G26" s="104">
        <v>0.54</v>
      </c>
      <c r="H26" s="104">
        <v>1.18</v>
      </c>
      <c r="I26" s="69">
        <v>2.3199999999999998</v>
      </c>
      <c r="J26" s="69">
        <v>11.36</v>
      </c>
      <c r="K26" s="69">
        <v>1.78</v>
      </c>
      <c r="L26" s="11"/>
      <c r="M26" s="7"/>
    </row>
    <row r="27" spans="1:17">
      <c r="A27" s="7"/>
      <c r="B27" s="9" t="s">
        <v>22</v>
      </c>
      <c r="C27" s="69">
        <v>0.02</v>
      </c>
      <c r="D27" s="69">
        <v>0.74</v>
      </c>
      <c r="E27" s="69">
        <v>-0.1</v>
      </c>
      <c r="F27" s="104">
        <v>0.22</v>
      </c>
      <c r="G27" s="104">
        <v>0.76</v>
      </c>
      <c r="H27" s="104">
        <v>-0.06</v>
      </c>
      <c r="I27" s="69">
        <v>1.1399999999999999</v>
      </c>
      <c r="J27" s="69">
        <v>19.98</v>
      </c>
      <c r="K27" s="69">
        <v>-2.2799999999999998</v>
      </c>
      <c r="L27" s="11"/>
      <c r="M27" s="7"/>
    </row>
    <row r="28" spans="1:17">
      <c r="A28" s="7"/>
      <c r="B28" s="9" t="s">
        <v>19</v>
      </c>
      <c r="C28" s="69">
        <v>0.92</v>
      </c>
      <c r="D28" s="69">
        <v>1.1000000000000001</v>
      </c>
      <c r="E28" s="69">
        <v>-0.06</v>
      </c>
      <c r="F28" s="104">
        <v>2.2400000000000002</v>
      </c>
      <c r="G28" s="104">
        <v>1.92</v>
      </c>
      <c r="H28" s="104">
        <v>0.04</v>
      </c>
      <c r="I28" s="69">
        <v>5.66</v>
      </c>
      <c r="J28" s="69">
        <v>8.16</v>
      </c>
      <c r="K28" s="69">
        <v>-4.5999999999999996</v>
      </c>
      <c r="L28" s="11"/>
      <c r="M28" s="7"/>
    </row>
    <row r="29" spans="1:17">
      <c r="A29" s="7"/>
      <c r="B29" s="9" t="s">
        <v>15</v>
      </c>
      <c r="C29" s="69">
        <v>0</v>
      </c>
      <c r="D29" s="69">
        <v>0.84</v>
      </c>
      <c r="E29" s="69">
        <v>-0.02</v>
      </c>
      <c r="F29" s="104">
        <v>0.24</v>
      </c>
      <c r="G29" s="104">
        <v>0.68</v>
      </c>
      <c r="H29" s="104">
        <v>0.02</v>
      </c>
      <c r="I29" s="69">
        <v>1.36</v>
      </c>
      <c r="J29" s="69">
        <v>6.02</v>
      </c>
      <c r="K29" s="69">
        <v>-2.16</v>
      </c>
      <c r="L29" s="11"/>
      <c r="M29" s="7"/>
    </row>
    <row r="30" spans="1:17">
      <c r="A30" s="7"/>
      <c r="B30" s="9" t="s">
        <v>24</v>
      </c>
      <c r="C30" s="69">
        <v>0</v>
      </c>
      <c r="D30" s="69">
        <v>0.67</v>
      </c>
      <c r="E30" s="69">
        <v>0</v>
      </c>
      <c r="F30" s="104">
        <v>0.12</v>
      </c>
      <c r="G30" s="104">
        <v>0.62</v>
      </c>
      <c r="H30" s="104">
        <v>-0.43</v>
      </c>
      <c r="I30" s="69">
        <v>0</v>
      </c>
      <c r="J30" s="69">
        <v>5.25</v>
      </c>
      <c r="K30" s="69">
        <v>4.24</v>
      </c>
      <c r="L30" s="11"/>
      <c r="M30" s="7"/>
    </row>
    <row r="31" spans="1:17">
      <c r="A31" s="7"/>
      <c r="B31" s="9" t="s">
        <v>28</v>
      </c>
      <c r="C31" s="69">
        <v>0.06</v>
      </c>
      <c r="D31" s="69">
        <v>0.41</v>
      </c>
      <c r="E31" s="69">
        <v>-0.04</v>
      </c>
      <c r="F31" s="104">
        <v>0.16</v>
      </c>
      <c r="G31" s="104">
        <v>0.34</v>
      </c>
      <c r="H31" s="104">
        <v>0</v>
      </c>
      <c r="I31" s="69">
        <v>0</v>
      </c>
      <c r="J31" s="69">
        <v>0.13</v>
      </c>
      <c r="K31" s="69">
        <v>-0.5</v>
      </c>
      <c r="L31" s="11"/>
      <c r="M31" s="7"/>
    </row>
    <row r="32" spans="1:17">
      <c r="A32" s="7"/>
      <c r="B32" s="9" t="s">
        <v>32</v>
      </c>
      <c r="C32" s="69">
        <v>0</v>
      </c>
      <c r="D32" s="69">
        <v>0.25</v>
      </c>
      <c r="E32" s="69">
        <v>-0.77</v>
      </c>
      <c r="F32" s="104">
        <v>0.06</v>
      </c>
      <c r="G32" s="104">
        <v>0.13</v>
      </c>
      <c r="H32" s="104">
        <v>-2.5099999999999998</v>
      </c>
      <c r="I32" s="69">
        <v>0</v>
      </c>
      <c r="J32" s="69">
        <v>2.4300000000000002</v>
      </c>
      <c r="K32" s="69">
        <v>-3.71</v>
      </c>
      <c r="L32" s="11"/>
      <c r="M32" s="7"/>
    </row>
    <row r="33" spans="1:14">
      <c r="A33" s="7"/>
      <c r="B33" s="9" t="s">
        <v>29</v>
      </c>
      <c r="C33" s="69">
        <v>-0.02</v>
      </c>
      <c r="D33" s="69">
        <v>0.06</v>
      </c>
      <c r="E33" s="69">
        <v>-0.03</v>
      </c>
      <c r="F33" s="104">
        <v>-0.01</v>
      </c>
      <c r="G33" s="104">
        <v>0.06</v>
      </c>
      <c r="H33" s="104">
        <v>-0.03</v>
      </c>
      <c r="I33" s="69">
        <v>0</v>
      </c>
      <c r="J33" s="69">
        <v>3.93</v>
      </c>
      <c r="K33" s="69">
        <v>0.53</v>
      </c>
      <c r="L33" s="11"/>
      <c r="M33" s="7"/>
    </row>
    <row r="34" spans="1:14">
      <c r="A34" s="7"/>
      <c r="B34" s="9" t="s">
        <v>31</v>
      </c>
      <c r="C34" s="69">
        <v>5.08</v>
      </c>
      <c r="D34" s="69">
        <v>7.0000000000000007E-2</v>
      </c>
      <c r="E34" s="69">
        <v>-0.01</v>
      </c>
      <c r="F34" s="104">
        <v>5.14</v>
      </c>
      <c r="G34" s="104">
        <v>2.17</v>
      </c>
      <c r="H34" s="104">
        <v>-0.01</v>
      </c>
      <c r="I34" s="69">
        <v>0</v>
      </c>
      <c r="J34" s="69">
        <v>0.97</v>
      </c>
      <c r="K34" s="69">
        <v>-2.02</v>
      </c>
      <c r="L34" s="11"/>
      <c r="M34" s="7"/>
    </row>
    <row r="35" spans="1:14">
      <c r="A35" s="7"/>
      <c r="B35" s="9" t="s">
        <v>25</v>
      </c>
      <c r="C35" s="69">
        <v>0.09</v>
      </c>
      <c r="D35" s="69">
        <v>0.23</v>
      </c>
      <c r="E35" s="69">
        <v>-0.03</v>
      </c>
      <c r="F35" s="104">
        <v>0.18</v>
      </c>
      <c r="G35" s="104">
        <v>0.12</v>
      </c>
      <c r="H35" s="104">
        <v>-0.37</v>
      </c>
      <c r="I35" s="69">
        <v>0</v>
      </c>
      <c r="J35" s="69">
        <v>-4.2300000000000004</v>
      </c>
      <c r="K35" s="69">
        <v>-2.92</v>
      </c>
      <c r="L35" s="11"/>
      <c r="M35" s="7"/>
    </row>
    <row r="36" spans="1:14">
      <c r="A36" s="7"/>
      <c r="B36" s="9" t="s">
        <v>26</v>
      </c>
      <c r="C36" s="69">
        <v>0</v>
      </c>
      <c r="D36" s="69">
        <v>1.19</v>
      </c>
      <c r="E36" s="69">
        <v>-0.02</v>
      </c>
      <c r="F36" s="104">
        <v>0.2</v>
      </c>
      <c r="G36" s="104">
        <v>1.1599999999999999</v>
      </c>
      <c r="H36" s="104">
        <v>0.04</v>
      </c>
      <c r="I36" s="69">
        <v>0</v>
      </c>
      <c r="J36" s="69">
        <v>2.21</v>
      </c>
      <c r="K36" s="69">
        <v>-1.27</v>
      </c>
      <c r="L36" s="11"/>
      <c r="M36" s="7"/>
    </row>
    <row r="37" spans="1:14">
      <c r="A37" s="7"/>
      <c r="B37" s="9" t="s">
        <v>21</v>
      </c>
      <c r="C37" s="69">
        <v>0.03</v>
      </c>
      <c r="D37" s="69">
        <v>0.82</v>
      </c>
      <c r="E37" s="69">
        <v>-0.03</v>
      </c>
      <c r="F37" s="104">
        <v>0.11</v>
      </c>
      <c r="G37" s="104">
        <v>1.21</v>
      </c>
      <c r="H37" s="104">
        <v>-0.16</v>
      </c>
      <c r="I37" s="69">
        <v>0</v>
      </c>
      <c r="J37" s="69">
        <v>1.07</v>
      </c>
      <c r="K37" s="69">
        <v>-1.51</v>
      </c>
      <c r="L37" s="11"/>
      <c r="M37" s="7"/>
    </row>
    <row r="38" spans="1:14">
      <c r="A38" s="7"/>
      <c r="B38" s="9" t="s">
        <v>17</v>
      </c>
      <c r="C38" s="69">
        <v>0.54</v>
      </c>
      <c r="D38" s="69">
        <v>2.4</v>
      </c>
      <c r="E38" s="69">
        <v>0.2</v>
      </c>
      <c r="F38" s="104">
        <v>0.96</v>
      </c>
      <c r="G38" s="104">
        <v>1.1599999999999999</v>
      </c>
      <c r="H38" s="104">
        <v>0.02</v>
      </c>
      <c r="I38" s="69">
        <v>8.6999999999999993</v>
      </c>
      <c r="J38" s="69">
        <v>3.34</v>
      </c>
      <c r="K38" s="69">
        <v>-2.72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54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0.79</v>
      </c>
      <c r="D13" s="77">
        <v>0.43</v>
      </c>
      <c r="E13" s="77">
        <v>0.28000000000000003</v>
      </c>
      <c r="F13" s="103">
        <v>1.59</v>
      </c>
      <c r="G13" s="103">
        <v>1.17</v>
      </c>
      <c r="H13" s="103">
        <v>0.67</v>
      </c>
      <c r="I13" s="77">
        <v>4.62</v>
      </c>
      <c r="J13" s="77">
        <v>3.62</v>
      </c>
      <c r="K13" s="77">
        <v>3.21</v>
      </c>
      <c r="L13" s="11"/>
      <c r="M13" s="7"/>
    </row>
    <row r="14" spans="1:15">
      <c r="A14" s="7"/>
      <c r="B14" s="9" t="s">
        <v>6</v>
      </c>
      <c r="C14" s="69">
        <f>C13-AVERAGE(C15:C38)</f>
        <v>6.5416666666666679E-2</v>
      </c>
      <c r="D14" s="69">
        <f t="shared" ref="D14:K14" si="0">D13-AVERAGE(D15:D38)</f>
        <v>-5.3333333333333344E-2</v>
      </c>
      <c r="E14" s="69">
        <f t="shared" si="0"/>
        <v>-4.5833333333333337E-2</v>
      </c>
      <c r="F14" s="104">
        <f t="shared" si="0"/>
        <v>0.20083333333333364</v>
      </c>
      <c r="G14" s="104">
        <f t="shared" si="0"/>
        <v>0.24250000000000005</v>
      </c>
      <c r="H14" s="104">
        <f t="shared" si="0"/>
        <v>9.0833333333333321E-2</v>
      </c>
      <c r="I14" s="69">
        <f t="shared" si="0"/>
        <v>2.2712499999999998</v>
      </c>
      <c r="J14" s="69">
        <f t="shared" si="0"/>
        <v>6.4166666666667371E-2</v>
      </c>
      <c r="K14" s="69">
        <f t="shared" si="0"/>
        <v>0.23916666666666675</v>
      </c>
      <c r="L14" s="11"/>
      <c r="M14" s="7"/>
    </row>
    <row r="15" spans="1:15">
      <c r="A15" s="7"/>
      <c r="B15" s="9" t="s">
        <v>23</v>
      </c>
      <c r="C15" s="69">
        <v>1.1299999999999999</v>
      </c>
      <c r="D15" s="69">
        <v>0.53</v>
      </c>
      <c r="E15" s="69">
        <v>0.73</v>
      </c>
      <c r="F15" s="104">
        <v>1.88</v>
      </c>
      <c r="G15" s="104">
        <v>0.71</v>
      </c>
      <c r="H15" s="104">
        <v>1.46</v>
      </c>
      <c r="I15" s="69">
        <v>0</v>
      </c>
      <c r="J15" s="69">
        <v>2.75</v>
      </c>
      <c r="K15" s="69">
        <v>3.42</v>
      </c>
      <c r="L15" s="11"/>
      <c r="M15" s="7"/>
      <c r="N15" s="17" t="s">
        <v>7</v>
      </c>
      <c r="O15" s="66">
        <f>+K17</f>
        <v>3.09</v>
      </c>
    </row>
    <row r="16" spans="1:15">
      <c r="A16" s="7"/>
      <c r="B16" s="9" t="s">
        <v>11</v>
      </c>
      <c r="C16" s="69">
        <v>0.77</v>
      </c>
      <c r="D16" s="69">
        <v>0.2</v>
      </c>
      <c r="E16" s="69">
        <v>0.2</v>
      </c>
      <c r="F16" s="104">
        <v>1.51</v>
      </c>
      <c r="G16" s="104">
        <v>1.3</v>
      </c>
      <c r="H16" s="104">
        <v>0.7</v>
      </c>
      <c r="I16" s="69">
        <v>6.12</v>
      </c>
      <c r="J16" s="69">
        <v>4</v>
      </c>
      <c r="K16" s="69">
        <v>2.15</v>
      </c>
      <c r="L16" s="11"/>
      <c r="M16" s="7"/>
      <c r="N16" s="17" t="s">
        <v>5</v>
      </c>
      <c r="O16" s="18">
        <f>100-O15</f>
        <v>96.91</v>
      </c>
    </row>
    <row r="17" spans="1:17">
      <c r="A17" s="7"/>
      <c r="B17" s="19" t="s">
        <v>30</v>
      </c>
      <c r="C17" s="72">
        <v>0.73</v>
      </c>
      <c r="D17" s="72">
        <v>0.28999999999999998</v>
      </c>
      <c r="E17" s="72">
        <v>0.24</v>
      </c>
      <c r="F17" s="72">
        <v>1.71</v>
      </c>
      <c r="G17" s="72">
        <v>1.21</v>
      </c>
      <c r="H17" s="72">
        <v>0.75</v>
      </c>
      <c r="I17" s="72">
        <v>5.19</v>
      </c>
      <c r="J17" s="72">
        <v>3.06</v>
      </c>
      <c r="K17" s="72">
        <v>3.09</v>
      </c>
      <c r="L17" s="11"/>
      <c r="M17" s="7"/>
    </row>
    <row r="18" spans="1:17">
      <c r="A18" s="7"/>
      <c r="B18" s="9" t="s">
        <v>12</v>
      </c>
      <c r="C18" s="69">
        <v>0.71</v>
      </c>
      <c r="D18" s="69">
        <v>0.15</v>
      </c>
      <c r="E18" s="69">
        <v>0.38</v>
      </c>
      <c r="F18" s="104">
        <v>0.74</v>
      </c>
      <c r="G18" s="104">
        <v>0.92</v>
      </c>
      <c r="H18" s="104">
        <v>0.32</v>
      </c>
      <c r="I18" s="69">
        <v>4.04</v>
      </c>
      <c r="J18" s="69">
        <v>4.97</v>
      </c>
      <c r="K18" s="69">
        <v>2.54</v>
      </c>
      <c r="L18" s="11"/>
      <c r="M18" s="7"/>
    </row>
    <row r="19" spans="1:17">
      <c r="A19" s="7"/>
      <c r="B19" s="9" t="s">
        <v>10</v>
      </c>
      <c r="C19" s="69">
        <v>0.82</v>
      </c>
      <c r="D19" s="69">
        <v>0.31</v>
      </c>
      <c r="E19" s="69">
        <v>0.28000000000000003</v>
      </c>
      <c r="F19" s="104">
        <v>1.32</v>
      </c>
      <c r="G19" s="104">
        <v>0.49</v>
      </c>
      <c r="H19" s="104">
        <v>0.71</v>
      </c>
      <c r="I19" s="69">
        <v>3.3</v>
      </c>
      <c r="J19" s="69">
        <v>3.89</v>
      </c>
      <c r="K19" s="69">
        <v>4.3899999999999997</v>
      </c>
      <c r="L19" s="11"/>
      <c r="M19" s="7"/>
    </row>
    <row r="20" spans="1:17">
      <c r="A20" s="7"/>
      <c r="B20" s="9" t="s">
        <v>13</v>
      </c>
      <c r="C20" s="69">
        <v>0.9</v>
      </c>
      <c r="D20" s="69">
        <v>0.18</v>
      </c>
      <c r="E20" s="69">
        <v>0.37</v>
      </c>
      <c r="F20" s="104">
        <v>2.2599999999999998</v>
      </c>
      <c r="G20" s="104">
        <v>1.18</v>
      </c>
      <c r="H20" s="104">
        <v>0.71</v>
      </c>
      <c r="I20" s="69">
        <v>2.79</v>
      </c>
      <c r="J20" s="69">
        <v>4.49</v>
      </c>
      <c r="K20" s="69">
        <v>3.89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0.5</v>
      </c>
      <c r="D21" s="69">
        <v>0.56000000000000005</v>
      </c>
      <c r="E21" s="69">
        <v>0.16</v>
      </c>
      <c r="F21" s="104">
        <v>1.1100000000000001</v>
      </c>
      <c r="G21" s="104">
        <v>0.82</v>
      </c>
      <c r="H21" s="104">
        <v>0.63</v>
      </c>
      <c r="I21" s="69">
        <v>3.68</v>
      </c>
      <c r="J21" s="69">
        <v>5.91</v>
      </c>
      <c r="K21" s="69">
        <v>4.0999999999999996</v>
      </c>
      <c r="L21" s="11"/>
      <c r="M21" s="7"/>
      <c r="N21" s="17">
        <v>2009</v>
      </c>
      <c r="O21" s="80">
        <f>+C17</f>
        <v>0.73</v>
      </c>
      <c r="P21" s="80">
        <f>+F17</f>
        <v>1.71</v>
      </c>
      <c r="Q21" s="80">
        <f>+I17</f>
        <v>5.19</v>
      </c>
    </row>
    <row r="22" spans="1:17">
      <c r="A22" s="7"/>
      <c r="B22" s="9" t="s">
        <v>27</v>
      </c>
      <c r="C22" s="69">
        <v>0.68</v>
      </c>
      <c r="D22" s="69">
        <v>0.76</v>
      </c>
      <c r="E22" s="69">
        <v>0.3</v>
      </c>
      <c r="F22" s="104">
        <v>1.1100000000000001</v>
      </c>
      <c r="G22" s="104">
        <v>0.86</v>
      </c>
      <c r="H22" s="104">
        <v>0.7</v>
      </c>
      <c r="I22" s="69">
        <v>0</v>
      </c>
      <c r="J22" s="69">
        <v>1.97</v>
      </c>
      <c r="K22" s="69">
        <v>2.87</v>
      </c>
      <c r="L22" s="11"/>
      <c r="M22" s="7"/>
      <c r="N22" s="17">
        <v>2010</v>
      </c>
      <c r="O22" s="80">
        <f>+D17</f>
        <v>0.28999999999999998</v>
      </c>
      <c r="P22" s="80">
        <f>+G17</f>
        <v>1.21</v>
      </c>
      <c r="Q22" s="80">
        <f>+J17</f>
        <v>3.06</v>
      </c>
    </row>
    <row r="23" spans="1:17">
      <c r="A23" s="7"/>
      <c r="B23" s="9" t="s">
        <v>16</v>
      </c>
      <c r="C23" s="69">
        <v>0.52</v>
      </c>
      <c r="D23" s="69">
        <v>0.67</v>
      </c>
      <c r="E23" s="69">
        <v>0.41</v>
      </c>
      <c r="F23" s="104">
        <v>1.47</v>
      </c>
      <c r="G23" s="104">
        <v>0.98</v>
      </c>
      <c r="H23" s="104">
        <v>0.69</v>
      </c>
      <c r="I23" s="69">
        <v>0</v>
      </c>
      <c r="J23" s="69">
        <v>4.0999999999999996</v>
      </c>
      <c r="K23" s="69">
        <v>4.3899999999999997</v>
      </c>
      <c r="L23" s="11"/>
      <c r="M23" s="7"/>
      <c r="N23" s="17">
        <v>2011</v>
      </c>
      <c r="O23" s="80">
        <f>+E17</f>
        <v>0.24</v>
      </c>
      <c r="P23" s="80">
        <f>+H17</f>
        <v>0.75</v>
      </c>
      <c r="Q23" s="80">
        <f>+K17</f>
        <v>3.09</v>
      </c>
    </row>
    <row r="24" spans="1:17">
      <c r="A24" s="7"/>
      <c r="B24" s="9" t="s">
        <v>18</v>
      </c>
      <c r="C24" s="69">
        <v>1.23</v>
      </c>
      <c r="D24" s="69">
        <v>0.54</v>
      </c>
      <c r="E24" s="69">
        <v>0.27</v>
      </c>
      <c r="F24" s="104">
        <v>1.87</v>
      </c>
      <c r="G24" s="104">
        <v>0.62</v>
      </c>
      <c r="H24" s="104">
        <v>0.1</v>
      </c>
      <c r="I24" s="69">
        <v>3.37</v>
      </c>
      <c r="J24" s="69">
        <v>4.1399999999999997</v>
      </c>
      <c r="K24" s="69">
        <v>3.25</v>
      </c>
      <c r="L24" s="11"/>
      <c r="M24" s="7"/>
    </row>
    <row r="25" spans="1:17">
      <c r="A25" s="7"/>
      <c r="B25" s="9" t="s">
        <v>8</v>
      </c>
      <c r="C25" s="69">
        <v>1.07</v>
      </c>
      <c r="D25" s="69">
        <v>1</v>
      </c>
      <c r="E25" s="69">
        <v>0.3</v>
      </c>
      <c r="F25" s="104">
        <v>1.81</v>
      </c>
      <c r="G25" s="104">
        <v>2.0099999999999998</v>
      </c>
      <c r="H25" s="104">
        <v>0.72</v>
      </c>
      <c r="I25" s="69">
        <v>4.5599999999999996</v>
      </c>
      <c r="J25" s="69">
        <v>3.81</v>
      </c>
      <c r="K25" s="69">
        <v>3.13</v>
      </c>
      <c r="L25" s="11"/>
      <c r="M25" s="7"/>
    </row>
    <row r="26" spans="1:17">
      <c r="A26" s="7"/>
      <c r="B26" s="9" t="s">
        <v>20</v>
      </c>
      <c r="C26" s="69">
        <v>0.98</v>
      </c>
      <c r="D26" s="69">
        <v>0.31</v>
      </c>
      <c r="E26" s="69">
        <v>0.49</v>
      </c>
      <c r="F26" s="104">
        <v>0.95</v>
      </c>
      <c r="G26" s="104">
        <v>0.65</v>
      </c>
      <c r="H26" s="104">
        <v>0.61</v>
      </c>
      <c r="I26" s="69">
        <v>5.14</v>
      </c>
      <c r="J26" s="69">
        <v>2.7</v>
      </c>
      <c r="K26" s="69">
        <v>3.26</v>
      </c>
      <c r="L26" s="11"/>
      <c r="M26" s="7"/>
    </row>
    <row r="27" spans="1:17">
      <c r="A27" s="7"/>
      <c r="B27" s="9" t="s">
        <v>22</v>
      </c>
      <c r="C27" s="69">
        <v>0.6</v>
      </c>
      <c r="D27" s="69">
        <v>0.46</v>
      </c>
      <c r="E27" s="69">
        <v>0.42</v>
      </c>
      <c r="F27" s="104">
        <v>1.26</v>
      </c>
      <c r="G27" s="104">
        <v>1.24</v>
      </c>
      <c r="H27" s="104">
        <v>-7.0000000000000007E-2</v>
      </c>
      <c r="I27" s="69">
        <v>5.2</v>
      </c>
      <c r="J27" s="69">
        <v>2.65</v>
      </c>
      <c r="K27" s="69">
        <v>3.41</v>
      </c>
      <c r="L27" s="11"/>
      <c r="M27" s="7"/>
    </row>
    <row r="28" spans="1:17">
      <c r="A28" s="7"/>
      <c r="B28" s="9" t="s">
        <v>19</v>
      </c>
      <c r="C28" s="69">
        <v>0.88</v>
      </c>
      <c r="D28" s="69">
        <v>0.54</v>
      </c>
      <c r="E28" s="69">
        <v>0.61</v>
      </c>
      <c r="F28" s="104">
        <v>1.56</v>
      </c>
      <c r="G28" s="104">
        <v>0.64</v>
      </c>
      <c r="H28" s="104">
        <v>1.17</v>
      </c>
      <c r="I28" s="69">
        <v>4.0999999999999996</v>
      </c>
      <c r="J28" s="69">
        <v>4.07</v>
      </c>
      <c r="K28" s="69">
        <v>3.76</v>
      </c>
      <c r="L28" s="11"/>
      <c r="M28" s="7"/>
    </row>
    <row r="29" spans="1:17">
      <c r="A29" s="7"/>
      <c r="B29" s="67" t="s">
        <v>15</v>
      </c>
      <c r="C29" s="69">
        <v>0.55000000000000004</v>
      </c>
      <c r="D29" s="69">
        <v>0.63</v>
      </c>
      <c r="E29" s="69">
        <v>0.33</v>
      </c>
      <c r="F29" s="104">
        <v>1.44</v>
      </c>
      <c r="G29" s="104">
        <v>1.01</v>
      </c>
      <c r="H29" s="104">
        <v>0.02</v>
      </c>
      <c r="I29" s="69">
        <v>4.21</v>
      </c>
      <c r="J29" s="69">
        <v>5.01</v>
      </c>
      <c r="K29" s="69">
        <v>2.0699999999999998</v>
      </c>
      <c r="L29" s="11"/>
      <c r="M29" s="7"/>
    </row>
    <row r="30" spans="1:17">
      <c r="A30" s="7"/>
      <c r="B30" s="9" t="s">
        <v>24</v>
      </c>
      <c r="C30" s="69">
        <v>0.72</v>
      </c>
      <c r="D30" s="69">
        <v>0.7</v>
      </c>
      <c r="E30" s="69">
        <v>0.33</v>
      </c>
      <c r="F30" s="104">
        <v>1.89</v>
      </c>
      <c r="G30" s="104">
        <v>1.08</v>
      </c>
      <c r="H30" s="104">
        <v>0.41</v>
      </c>
      <c r="I30" s="69">
        <v>0</v>
      </c>
      <c r="J30" s="69">
        <v>3.05</v>
      </c>
      <c r="K30" s="69">
        <v>1.45</v>
      </c>
      <c r="L30" s="11"/>
      <c r="M30" s="7"/>
    </row>
    <row r="31" spans="1:17">
      <c r="A31" s="7"/>
      <c r="B31" s="9" t="s">
        <v>28</v>
      </c>
      <c r="C31" s="69">
        <v>0.48</v>
      </c>
      <c r="D31" s="69">
        <v>0.24</v>
      </c>
      <c r="E31" s="69">
        <v>0.45</v>
      </c>
      <c r="F31" s="104">
        <v>0.56000000000000005</v>
      </c>
      <c r="G31" s="104">
        <v>0.59</v>
      </c>
      <c r="H31" s="104">
        <v>0.9</v>
      </c>
      <c r="I31" s="69">
        <v>0</v>
      </c>
      <c r="J31" s="69">
        <v>3.45</v>
      </c>
      <c r="K31" s="69">
        <v>3.21</v>
      </c>
      <c r="L31" s="11"/>
      <c r="M31" s="7"/>
    </row>
    <row r="32" spans="1:17">
      <c r="A32" s="7"/>
      <c r="B32" s="9" t="s">
        <v>32</v>
      </c>
      <c r="C32" s="69">
        <v>-0.51</v>
      </c>
      <c r="D32" s="69">
        <v>0.32</v>
      </c>
      <c r="E32" s="69">
        <v>0.22</v>
      </c>
      <c r="F32" s="104">
        <v>-0.22</v>
      </c>
      <c r="G32" s="104">
        <v>0.46</v>
      </c>
      <c r="H32" s="104">
        <v>0.4</v>
      </c>
      <c r="I32" s="69">
        <v>0</v>
      </c>
      <c r="J32" s="69">
        <v>0.77</v>
      </c>
      <c r="K32" s="69">
        <v>2.2400000000000002</v>
      </c>
      <c r="L32" s="11"/>
      <c r="M32" s="7"/>
    </row>
    <row r="33" spans="1:14">
      <c r="A33" s="7"/>
      <c r="B33" s="9" t="s">
        <v>29</v>
      </c>
      <c r="C33" s="69">
        <v>0.95</v>
      </c>
      <c r="D33" s="69">
        <v>0.09</v>
      </c>
      <c r="E33" s="69">
        <v>0.41</v>
      </c>
      <c r="F33" s="104">
        <v>2</v>
      </c>
      <c r="G33" s="104">
        <v>0.22</v>
      </c>
      <c r="H33" s="104">
        <v>0.46</v>
      </c>
      <c r="I33" s="69">
        <v>0</v>
      </c>
      <c r="J33" s="69">
        <v>1.7</v>
      </c>
      <c r="K33" s="69">
        <v>0.02</v>
      </c>
      <c r="L33" s="11"/>
      <c r="M33" s="7"/>
    </row>
    <row r="34" spans="1:14">
      <c r="A34" s="7"/>
      <c r="B34" s="9" t="s">
        <v>31</v>
      </c>
      <c r="C34" s="69">
        <v>0.61</v>
      </c>
      <c r="D34" s="69">
        <v>0.64</v>
      </c>
      <c r="E34" s="69">
        <v>0.04</v>
      </c>
      <c r="F34" s="104">
        <v>1.39</v>
      </c>
      <c r="G34" s="104">
        <v>1.1499999999999999</v>
      </c>
      <c r="H34" s="104">
        <v>0.24</v>
      </c>
      <c r="I34" s="69">
        <v>0</v>
      </c>
      <c r="J34" s="69">
        <v>4.3099999999999996</v>
      </c>
      <c r="K34" s="69">
        <v>3.06</v>
      </c>
      <c r="L34" s="11"/>
      <c r="M34" s="7"/>
    </row>
    <row r="35" spans="1:14">
      <c r="A35" s="7"/>
      <c r="B35" s="9" t="s">
        <v>25</v>
      </c>
      <c r="C35" s="69">
        <v>0.59</v>
      </c>
      <c r="D35" s="69">
        <v>0.42</v>
      </c>
      <c r="E35" s="69">
        <v>0.28000000000000003</v>
      </c>
      <c r="F35" s="104">
        <v>0.82</v>
      </c>
      <c r="G35" s="104">
        <v>0.7</v>
      </c>
      <c r="H35" s="104">
        <v>0.8</v>
      </c>
      <c r="I35" s="69">
        <v>0</v>
      </c>
      <c r="J35" s="69">
        <v>4.9400000000000004</v>
      </c>
      <c r="K35" s="69">
        <v>2.76</v>
      </c>
      <c r="L35" s="11"/>
      <c r="M35" s="7"/>
    </row>
    <row r="36" spans="1:14">
      <c r="A36" s="7"/>
      <c r="B36" s="9" t="s">
        <v>26</v>
      </c>
      <c r="C36" s="69">
        <v>0.74</v>
      </c>
      <c r="D36" s="69">
        <v>0.72</v>
      </c>
      <c r="E36" s="69">
        <v>0.28999999999999998</v>
      </c>
      <c r="F36" s="104">
        <v>1.61</v>
      </c>
      <c r="G36" s="104">
        <v>0.97</v>
      </c>
      <c r="H36" s="104">
        <v>0.63</v>
      </c>
      <c r="I36" s="69">
        <v>0</v>
      </c>
      <c r="J36" s="69">
        <v>2.99</v>
      </c>
      <c r="K36" s="69">
        <v>3.22</v>
      </c>
      <c r="L36" s="11"/>
      <c r="M36" s="7"/>
    </row>
    <row r="37" spans="1:14">
      <c r="A37" s="7"/>
      <c r="B37" s="9" t="s">
        <v>21</v>
      </c>
      <c r="C37" s="69">
        <v>0.97</v>
      </c>
      <c r="D37" s="69">
        <v>0.61</v>
      </c>
      <c r="E37" s="69">
        <v>0.13</v>
      </c>
      <c r="F37" s="104">
        <v>1.56</v>
      </c>
      <c r="G37" s="104">
        <v>1.07</v>
      </c>
      <c r="H37" s="104">
        <v>0.48</v>
      </c>
      <c r="I37" s="69">
        <v>0</v>
      </c>
      <c r="J37" s="69">
        <v>3.07</v>
      </c>
      <c r="K37" s="69">
        <v>2.35</v>
      </c>
      <c r="L37" s="11"/>
      <c r="M37" s="7"/>
    </row>
    <row r="38" spans="1:14">
      <c r="A38" s="7"/>
      <c r="B38" s="9" t="s">
        <v>17</v>
      </c>
      <c r="C38" s="69">
        <v>0.77</v>
      </c>
      <c r="D38" s="69">
        <v>0.73</v>
      </c>
      <c r="E38" s="69">
        <v>0.18</v>
      </c>
      <c r="F38" s="104">
        <v>1.73</v>
      </c>
      <c r="G38" s="104">
        <v>1.38</v>
      </c>
      <c r="H38" s="104">
        <v>0.36</v>
      </c>
      <c r="I38" s="69">
        <v>4.67</v>
      </c>
      <c r="J38" s="69">
        <v>3.54</v>
      </c>
      <c r="K38" s="69">
        <v>3.27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241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31"/>
      <c r="D9" s="83"/>
      <c r="E9" s="31"/>
      <c r="F9" s="31"/>
      <c r="G9" s="83"/>
      <c r="H9" s="31"/>
      <c r="I9" s="31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31"/>
      <c r="D12" s="83"/>
      <c r="E12" s="31"/>
      <c r="F12" s="31"/>
      <c r="G12" s="83"/>
      <c r="H12" s="31"/>
      <c r="I12" s="31"/>
      <c r="J12" s="83"/>
      <c r="K12" s="31"/>
      <c r="L12" s="11"/>
      <c r="M12" s="7"/>
    </row>
    <row r="13" spans="1:15">
      <c r="A13" s="7"/>
      <c r="B13" s="19" t="s">
        <v>5</v>
      </c>
      <c r="C13" s="77">
        <v>9.7399999999999984</v>
      </c>
      <c r="D13" s="77">
        <v>9</v>
      </c>
      <c r="E13" s="77">
        <v>7.2200000000000006</v>
      </c>
      <c r="F13" s="103">
        <v>13.91</v>
      </c>
      <c r="G13" s="103">
        <v>11.8</v>
      </c>
      <c r="H13" s="103">
        <v>12.790000000000003</v>
      </c>
      <c r="I13" s="77">
        <v>41.019999999999996</v>
      </c>
      <c r="J13" s="77">
        <v>18.699999999999996</v>
      </c>
      <c r="K13" s="77">
        <v>13.02</v>
      </c>
      <c r="L13" s="11"/>
      <c r="M13" s="7"/>
    </row>
    <row r="14" spans="1:15">
      <c r="A14" s="7"/>
      <c r="B14" s="9" t="s">
        <v>6</v>
      </c>
      <c r="C14" s="69">
        <f>C13-AVERAGE(C15:C38)</f>
        <v>2.4779166666666663</v>
      </c>
      <c r="D14" s="69">
        <f t="shared" ref="D14:K14" si="0">D13-AVERAGE(D15:D38)</f>
        <v>1.2866666666666662</v>
      </c>
      <c r="E14" s="69">
        <f t="shared" si="0"/>
        <v>1.1929166666666671</v>
      </c>
      <c r="F14" s="104">
        <f t="shared" si="0"/>
        <v>2.8037499999999991</v>
      </c>
      <c r="G14" s="104">
        <f t="shared" si="0"/>
        <v>1.4987499999999994</v>
      </c>
      <c r="H14" s="104">
        <f t="shared" si="0"/>
        <v>3.5395833333333346</v>
      </c>
      <c r="I14" s="69">
        <f t="shared" si="0"/>
        <v>19.691666666666663</v>
      </c>
      <c r="J14" s="69">
        <f t="shared" si="0"/>
        <v>2.2349999999999959</v>
      </c>
      <c r="K14" s="69">
        <f t="shared" si="0"/>
        <v>-1.8020833333333339</v>
      </c>
      <c r="L14" s="11"/>
      <c r="M14" s="7"/>
    </row>
    <row r="15" spans="1:15">
      <c r="A15" s="7"/>
      <c r="B15" s="9" t="s">
        <v>23</v>
      </c>
      <c r="C15" s="69">
        <v>5.83</v>
      </c>
      <c r="D15" s="69">
        <v>5.63</v>
      </c>
      <c r="E15" s="69">
        <v>4.3099999999999996</v>
      </c>
      <c r="F15" s="104">
        <v>8.69</v>
      </c>
      <c r="G15" s="104">
        <v>7</v>
      </c>
      <c r="H15" s="104">
        <v>8.3299999999999983</v>
      </c>
      <c r="I15" s="69">
        <v>0</v>
      </c>
      <c r="J15" s="69">
        <v>7.45</v>
      </c>
      <c r="K15" s="69">
        <v>10.5</v>
      </c>
      <c r="L15" s="11"/>
      <c r="M15" s="7"/>
      <c r="N15" s="17" t="s">
        <v>7</v>
      </c>
      <c r="O15" s="66">
        <f>+K17</f>
        <v>11.2</v>
      </c>
    </row>
    <row r="16" spans="1:15">
      <c r="A16" s="7"/>
      <c r="B16" s="9" t="s">
        <v>11</v>
      </c>
      <c r="C16" s="69">
        <v>15.29</v>
      </c>
      <c r="D16" s="69">
        <v>14.040000000000001</v>
      </c>
      <c r="E16" s="69">
        <v>6.72</v>
      </c>
      <c r="F16" s="104">
        <v>20.330000000000005</v>
      </c>
      <c r="G16" s="104">
        <v>18.309999999999999</v>
      </c>
      <c r="H16" s="104">
        <v>10.55</v>
      </c>
      <c r="I16" s="69">
        <v>45.35</v>
      </c>
      <c r="J16" s="69">
        <v>23.89</v>
      </c>
      <c r="K16" s="69">
        <v>20.55</v>
      </c>
      <c r="L16" s="11"/>
      <c r="M16" s="7"/>
      <c r="N16" s="17" t="s">
        <v>5</v>
      </c>
      <c r="O16" s="109"/>
    </row>
    <row r="17" spans="1:17">
      <c r="A17" s="7"/>
      <c r="B17" s="19" t="s">
        <v>30</v>
      </c>
      <c r="C17" s="72">
        <v>9.2899999999999991</v>
      </c>
      <c r="D17" s="72">
        <v>6.97</v>
      </c>
      <c r="E17" s="72">
        <v>7.3100000000000005</v>
      </c>
      <c r="F17" s="72">
        <v>13.75</v>
      </c>
      <c r="G17" s="72">
        <v>8.6500000000000021</v>
      </c>
      <c r="H17" s="72">
        <v>12.649999999999999</v>
      </c>
      <c r="I17" s="72">
        <v>45.760000000000005</v>
      </c>
      <c r="J17" s="72">
        <v>16.77</v>
      </c>
      <c r="K17" s="72">
        <v>11.2</v>
      </c>
      <c r="L17" s="11"/>
      <c r="M17" s="7"/>
    </row>
    <row r="18" spans="1:17">
      <c r="A18" s="7"/>
      <c r="B18" s="9" t="s">
        <v>12</v>
      </c>
      <c r="C18" s="69">
        <v>14.37</v>
      </c>
      <c r="D18" s="69">
        <v>9.51</v>
      </c>
      <c r="E18" s="69">
        <v>14.65</v>
      </c>
      <c r="F18" s="104">
        <v>19.999999999999996</v>
      </c>
      <c r="G18" s="104">
        <v>13.31</v>
      </c>
      <c r="H18" s="104">
        <v>21.88</v>
      </c>
      <c r="I18" s="69">
        <v>39.769999999999996</v>
      </c>
      <c r="J18" s="69">
        <v>22.46</v>
      </c>
      <c r="K18" s="69">
        <v>25.639999999999997</v>
      </c>
      <c r="L18" s="11"/>
      <c r="M18" s="7"/>
    </row>
    <row r="19" spans="1:17">
      <c r="A19" s="7"/>
      <c r="B19" s="67" t="s">
        <v>10</v>
      </c>
      <c r="C19" s="69">
        <v>4.0299999999999994</v>
      </c>
      <c r="D19" s="69">
        <v>3.660000000000001</v>
      </c>
      <c r="E19" s="69">
        <v>2.1000000000000005</v>
      </c>
      <c r="F19" s="104">
        <v>7.5299999999999994</v>
      </c>
      <c r="G19" s="104">
        <v>7.1400000000000006</v>
      </c>
      <c r="H19" s="104">
        <v>5.85</v>
      </c>
      <c r="I19" s="69">
        <v>30.800000000000004</v>
      </c>
      <c r="J19" s="69">
        <v>0.98999999999999866</v>
      </c>
      <c r="K19" s="69">
        <v>-0.83999999999999986</v>
      </c>
      <c r="L19" s="11"/>
      <c r="M19" s="7"/>
    </row>
    <row r="20" spans="1:17">
      <c r="A20" s="7"/>
      <c r="B20" s="9" t="s">
        <v>13</v>
      </c>
      <c r="C20" s="69">
        <v>6.45</v>
      </c>
      <c r="D20" s="69">
        <v>8.81</v>
      </c>
      <c r="E20" s="69">
        <v>5.97</v>
      </c>
      <c r="F20" s="104">
        <v>12.210000000000003</v>
      </c>
      <c r="G20" s="104">
        <v>13.44</v>
      </c>
      <c r="H20" s="104">
        <v>10.18</v>
      </c>
      <c r="I20" s="69">
        <v>38.699999999999996</v>
      </c>
      <c r="J20" s="69">
        <v>19.8</v>
      </c>
      <c r="K20" s="69">
        <v>23.599999999999998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7.7900000000000009</v>
      </c>
      <c r="D21" s="69">
        <v>9.8600000000000012</v>
      </c>
      <c r="E21" s="69">
        <v>8.0500000000000007</v>
      </c>
      <c r="F21" s="104">
        <v>16.690000000000001</v>
      </c>
      <c r="G21" s="104">
        <v>12.719999999999999</v>
      </c>
      <c r="H21" s="104">
        <v>22.840000000000003</v>
      </c>
      <c r="I21" s="69">
        <v>50.01</v>
      </c>
      <c r="J21" s="69">
        <v>36.06</v>
      </c>
      <c r="K21" s="69">
        <v>13.669999999999998</v>
      </c>
      <c r="L21" s="11"/>
      <c r="M21" s="7"/>
      <c r="N21" s="17">
        <v>2009</v>
      </c>
      <c r="O21" s="80">
        <f>+C17</f>
        <v>9.2899999999999991</v>
      </c>
      <c r="P21" s="80">
        <f>+F17</f>
        <v>13.75</v>
      </c>
      <c r="Q21" s="80">
        <f>+I17</f>
        <v>45.760000000000005</v>
      </c>
    </row>
    <row r="22" spans="1:17">
      <c r="A22" s="7"/>
      <c r="B22" s="9" t="s">
        <v>27</v>
      </c>
      <c r="C22" s="69">
        <v>2.5799999999999996</v>
      </c>
      <c r="D22" s="69">
        <v>4.74</v>
      </c>
      <c r="E22" s="69">
        <v>3.9800000000000004</v>
      </c>
      <c r="F22" s="104">
        <v>5.41</v>
      </c>
      <c r="G22" s="104">
        <v>6.18</v>
      </c>
      <c r="H22" s="104">
        <v>6.15</v>
      </c>
      <c r="I22" s="69">
        <v>0</v>
      </c>
      <c r="J22" s="69">
        <v>6.06</v>
      </c>
      <c r="K22" s="69">
        <v>13.190000000000001</v>
      </c>
      <c r="L22" s="11"/>
      <c r="M22" s="7"/>
      <c r="N22" s="17">
        <v>2010</v>
      </c>
      <c r="O22" s="80">
        <f>+D17</f>
        <v>6.97</v>
      </c>
      <c r="P22" s="80">
        <f>+G17</f>
        <v>8.6500000000000021</v>
      </c>
      <c r="Q22" s="80">
        <f>+J17</f>
        <v>16.77</v>
      </c>
    </row>
    <row r="23" spans="1:17">
      <c r="A23" s="7"/>
      <c r="B23" s="9" t="s">
        <v>16</v>
      </c>
      <c r="C23" s="69">
        <v>6.31</v>
      </c>
      <c r="D23" s="69">
        <v>6.8599999999999994</v>
      </c>
      <c r="E23" s="69">
        <v>2.6999999999999997</v>
      </c>
      <c r="F23" s="104">
        <v>11.04</v>
      </c>
      <c r="G23" s="104">
        <v>9.66</v>
      </c>
      <c r="H23" s="104">
        <v>7.49</v>
      </c>
      <c r="I23" s="69">
        <v>0</v>
      </c>
      <c r="J23" s="69">
        <v>17.840000000000003</v>
      </c>
      <c r="K23" s="69">
        <v>20.080000000000002</v>
      </c>
      <c r="L23" s="11"/>
      <c r="M23" s="7"/>
      <c r="N23" s="17">
        <v>2011</v>
      </c>
      <c r="O23" s="80">
        <f>+E17</f>
        <v>7.3100000000000005</v>
      </c>
      <c r="P23" s="80">
        <f>+H17</f>
        <v>12.649999999999999</v>
      </c>
      <c r="Q23" s="80">
        <f>+K17</f>
        <v>11.2</v>
      </c>
    </row>
    <row r="24" spans="1:17">
      <c r="A24" s="7"/>
      <c r="B24" s="9" t="s">
        <v>18</v>
      </c>
      <c r="C24" s="69">
        <v>8.7200000000000006</v>
      </c>
      <c r="D24" s="69">
        <v>9.6000000000000014</v>
      </c>
      <c r="E24" s="69">
        <v>7.28</v>
      </c>
      <c r="F24" s="104">
        <v>13.27</v>
      </c>
      <c r="G24" s="104">
        <v>12.33</v>
      </c>
      <c r="H24" s="104">
        <v>10.54</v>
      </c>
      <c r="I24" s="69">
        <v>35.019999999999996</v>
      </c>
      <c r="J24" s="69">
        <v>17.310000000000002</v>
      </c>
      <c r="K24" s="69">
        <v>5.29</v>
      </c>
      <c r="L24" s="11"/>
      <c r="M24" s="7"/>
    </row>
    <row r="25" spans="1:17">
      <c r="A25" s="7"/>
      <c r="B25" s="9" t="s">
        <v>8</v>
      </c>
      <c r="C25" s="69">
        <v>13.200000000000001</v>
      </c>
      <c r="D25" s="69">
        <v>13.4</v>
      </c>
      <c r="E25" s="69">
        <v>8.8800000000000008</v>
      </c>
      <c r="F25" s="104">
        <v>15.899999999999999</v>
      </c>
      <c r="G25" s="104">
        <v>18.850000000000001</v>
      </c>
      <c r="H25" s="104">
        <v>18.02</v>
      </c>
      <c r="I25" s="69">
        <v>39.629999999999995</v>
      </c>
      <c r="J25" s="69">
        <v>29.76</v>
      </c>
      <c r="K25" s="69">
        <v>14.53</v>
      </c>
      <c r="L25" s="11"/>
      <c r="M25" s="7"/>
    </row>
    <row r="26" spans="1:17">
      <c r="A26" s="7"/>
      <c r="B26" s="9" t="s">
        <v>20</v>
      </c>
      <c r="C26" s="69">
        <v>6.82</v>
      </c>
      <c r="D26" s="69">
        <v>9.34</v>
      </c>
      <c r="E26" s="69">
        <v>4.9799999999999995</v>
      </c>
      <c r="F26" s="104">
        <v>10.08</v>
      </c>
      <c r="G26" s="104">
        <v>11.94</v>
      </c>
      <c r="H26" s="104">
        <v>9.8500000000000014</v>
      </c>
      <c r="I26" s="69">
        <v>35.710000000000008</v>
      </c>
      <c r="J26" s="69">
        <v>16.260000000000002</v>
      </c>
      <c r="K26" s="69">
        <v>17.270000000000003</v>
      </c>
      <c r="L26" s="11"/>
      <c r="M26" s="7"/>
    </row>
    <row r="27" spans="1:17">
      <c r="A27" s="7"/>
      <c r="B27" s="9" t="s">
        <v>22</v>
      </c>
      <c r="C27" s="69">
        <v>8.86</v>
      </c>
      <c r="D27" s="69">
        <v>5.77</v>
      </c>
      <c r="E27" s="69">
        <v>13.159999999999998</v>
      </c>
      <c r="F27" s="104">
        <v>12.969999999999999</v>
      </c>
      <c r="G27" s="104">
        <v>8.2500000000000018</v>
      </c>
      <c r="H27" s="104">
        <v>14.64</v>
      </c>
      <c r="I27" s="69">
        <v>45.949999999999996</v>
      </c>
      <c r="J27" s="69">
        <v>27.3</v>
      </c>
      <c r="K27" s="69">
        <v>21.72</v>
      </c>
      <c r="L27" s="11"/>
      <c r="M27" s="7"/>
    </row>
    <row r="28" spans="1:17">
      <c r="A28" s="7"/>
      <c r="B28" s="9" t="s">
        <v>19</v>
      </c>
      <c r="C28" s="69">
        <v>5.83</v>
      </c>
      <c r="D28" s="69">
        <v>7.3199999999999994</v>
      </c>
      <c r="E28" s="69">
        <v>3.4800000000000004</v>
      </c>
      <c r="F28" s="104">
        <v>8.68</v>
      </c>
      <c r="G28" s="104">
        <v>9.8099999999999987</v>
      </c>
      <c r="H28" s="104">
        <v>7.1099999999999994</v>
      </c>
      <c r="I28" s="69">
        <v>34.21</v>
      </c>
      <c r="J28" s="69">
        <v>18.88</v>
      </c>
      <c r="K28" s="69">
        <v>11.79</v>
      </c>
      <c r="L28" s="11"/>
      <c r="M28" s="7"/>
    </row>
    <row r="29" spans="1:17">
      <c r="A29" s="7"/>
      <c r="B29" s="9" t="s">
        <v>15</v>
      </c>
      <c r="C29" s="69">
        <v>9.68</v>
      </c>
      <c r="D29" s="69">
        <v>9.610000000000003</v>
      </c>
      <c r="E29" s="69">
        <v>6.4599999999999991</v>
      </c>
      <c r="F29" s="104">
        <v>14.54</v>
      </c>
      <c r="G29" s="104">
        <v>14.239999999999998</v>
      </c>
      <c r="H29" s="104">
        <v>9.6199999999999992</v>
      </c>
      <c r="I29" s="69">
        <v>40.93</v>
      </c>
      <c r="J29" s="69">
        <v>20.45</v>
      </c>
      <c r="K29" s="69">
        <v>15</v>
      </c>
      <c r="L29" s="11"/>
      <c r="M29" s="7"/>
    </row>
    <row r="30" spans="1:17">
      <c r="A30" s="7"/>
      <c r="B30" s="9" t="s">
        <v>24</v>
      </c>
      <c r="C30" s="69">
        <v>4.26</v>
      </c>
      <c r="D30" s="69">
        <v>7.5100000000000007</v>
      </c>
      <c r="E30" s="69">
        <v>3.75</v>
      </c>
      <c r="F30" s="104">
        <v>8.2000000000000011</v>
      </c>
      <c r="G30" s="104">
        <v>8.870000000000001</v>
      </c>
      <c r="H30" s="104">
        <v>5.8100000000000005</v>
      </c>
      <c r="I30" s="69">
        <v>0</v>
      </c>
      <c r="J30" s="69">
        <v>11</v>
      </c>
      <c r="K30" s="69">
        <v>9.5499999999999989</v>
      </c>
      <c r="L30" s="11"/>
      <c r="M30" s="7"/>
    </row>
    <row r="31" spans="1:17">
      <c r="A31" s="7"/>
      <c r="B31" s="9" t="s">
        <v>28</v>
      </c>
      <c r="C31" s="69">
        <v>-0.73</v>
      </c>
      <c r="D31" s="69">
        <v>3.87</v>
      </c>
      <c r="E31" s="69">
        <v>6.04</v>
      </c>
      <c r="F31" s="104">
        <v>0.72</v>
      </c>
      <c r="G31" s="104">
        <v>4.25</v>
      </c>
      <c r="H31" s="104">
        <v>9.9600000000000009</v>
      </c>
      <c r="I31" s="69">
        <v>0</v>
      </c>
      <c r="J31" s="69">
        <v>11.120000000000001</v>
      </c>
      <c r="K31" s="69">
        <v>20.02</v>
      </c>
      <c r="L31" s="11"/>
      <c r="M31" s="7"/>
    </row>
    <row r="32" spans="1:17">
      <c r="A32" s="7"/>
      <c r="B32" s="9" t="s">
        <v>32</v>
      </c>
      <c r="C32" s="69">
        <v>1.9200000000000002</v>
      </c>
      <c r="D32" s="69">
        <v>6.5599999999999987</v>
      </c>
      <c r="E32" s="69">
        <v>4.4399999999999995</v>
      </c>
      <c r="F32" s="104">
        <v>4.32</v>
      </c>
      <c r="G32" s="104">
        <v>7.13</v>
      </c>
      <c r="H32" s="104">
        <v>-19.920000000000002</v>
      </c>
      <c r="I32" s="69">
        <v>0</v>
      </c>
      <c r="J32" s="69">
        <v>7.5699999999999994</v>
      </c>
      <c r="K32" s="69">
        <v>10.299999999999999</v>
      </c>
      <c r="L32" s="11"/>
      <c r="M32" s="7"/>
    </row>
    <row r="33" spans="1:14">
      <c r="A33" s="7"/>
      <c r="B33" s="9" t="s">
        <v>29</v>
      </c>
      <c r="C33" s="69">
        <v>8.64</v>
      </c>
      <c r="D33" s="69">
        <v>0.62000000000000022</v>
      </c>
      <c r="E33" s="69">
        <v>2.91</v>
      </c>
      <c r="F33" s="104">
        <v>10.41</v>
      </c>
      <c r="G33" s="104">
        <v>1.2800000000000002</v>
      </c>
      <c r="H33" s="104">
        <v>4.1399999999999997</v>
      </c>
      <c r="I33" s="69">
        <v>0</v>
      </c>
      <c r="J33" s="69">
        <v>10.48</v>
      </c>
      <c r="K33" s="69">
        <v>6.8199999999999994</v>
      </c>
      <c r="L33" s="11"/>
      <c r="M33" s="7"/>
    </row>
    <row r="34" spans="1:14">
      <c r="A34" s="7"/>
      <c r="B34" s="9" t="s">
        <v>31</v>
      </c>
      <c r="C34" s="69">
        <v>5.07</v>
      </c>
      <c r="D34" s="69">
        <v>8.6300000000000008</v>
      </c>
      <c r="E34" s="69">
        <v>4.5799999999999992</v>
      </c>
      <c r="F34" s="104">
        <v>7.6800000000000006</v>
      </c>
      <c r="G34" s="104">
        <v>12.489999999999998</v>
      </c>
      <c r="H34" s="104">
        <v>9.5599999999999987</v>
      </c>
      <c r="I34" s="69">
        <v>0</v>
      </c>
      <c r="J34" s="69">
        <v>17.559999999999999</v>
      </c>
      <c r="K34" s="69">
        <v>25.020000000000003</v>
      </c>
      <c r="L34" s="11"/>
      <c r="M34" s="7"/>
    </row>
    <row r="35" spans="1:14">
      <c r="A35" s="7"/>
      <c r="B35" s="9" t="s">
        <v>25</v>
      </c>
      <c r="C35" s="69">
        <v>5.9200000000000008</v>
      </c>
      <c r="D35" s="69">
        <v>4.96</v>
      </c>
      <c r="E35" s="69">
        <v>3.5100000000000002</v>
      </c>
      <c r="F35" s="104">
        <v>10.029999999999999</v>
      </c>
      <c r="G35" s="104">
        <v>6.8100000000000005</v>
      </c>
      <c r="H35" s="104">
        <v>6.4699999999999989</v>
      </c>
      <c r="I35" s="69">
        <v>0</v>
      </c>
      <c r="J35" s="69">
        <v>7.84</v>
      </c>
      <c r="K35" s="69">
        <v>10.23</v>
      </c>
      <c r="L35" s="11"/>
      <c r="M35" s="7"/>
    </row>
    <row r="36" spans="1:14">
      <c r="A36" s="7"/>
      <c r="B36" s="9" t="s">
        <v>26</v>
      </c>
      <c r="C36" s="69">
        <v>11.06</v>
      </c>
      <c r="D36" s="69">
        <v>8.99</v>
      </c>
      <c r="E36" s="69">
        <v>6.7400000000000011</v>
      </c>
      <c r="F36" s="104">
        <v>14.090000000000002</v>
      </c>
      <c r="G36" s="104">
        <v>10.57</v>
      </c>
      <c r="H36" s="104">
        <v>9.6999999999999993</v>
      </c>
      <c r="I36" s="69">
        <v>0</v>
      </c>
      <c r="J36" s="69">
        <v>4.32</v>
      </c>
      <c r="K36" s="69">
        <v>10.919999999999998</v>
      </c>
      <c r="L36" s="11"/>
      <c r="M36" s="7"/>
    </row>
    <row r="37" spans="1:14">
      <c r="A37" s="7"/>
      <c r="B37" s="9" t="s">
        <v>21</v>
      </c>
      <c r="C37" s="69">
        <v>4.4999999999999991</v>
      </c>
      <c r="D37" s="69">
        <v>8.9999999999999982</v>
      </c>
      <c r="E37" s="69">
        <v>4.99</v>
      </c>
      <c r="F37" s="104">
        <v>7.8800000000000008</v>
      </c>
      <c r="G37" s="104">
        <v>11.89</v>
      </c>
      <c r="H37" s="104">
        <v>9.4500000000000011</v>
      </c>
      <c r="I37" s="69">
        <v>0</v>
      </c>
      <c r="J37" s="69">
        <v>23.72</v>
      </c>
      <c r="K37" s="69">
        <v>24.61</v>
      </c>
      <c r="L37" s="11"/>
      <c r="M37" s="7"/>
    </row>
    <row r="38" spans="1:14">
      <c r="A38" s="7"/>
      <c r="B38" s="9" t="s">
        <v>17</v>
      </c>
      <c r="C38" s="69">
        <v>8.6</v>
      </c>
      <c r="D38" s="69">
        <v>9.86</v>
      </c>
      <c r="E38" s="69">
        <v>7.6599999999999993</v>
      </c>
      <c r="F38" s="104">
        <v>12.13</v>
      </c>
      <c r="G38" s="104">
        <v>12.110000000000001</v>
      </c>
      <c r="H38" s="104">
        <v>11.14</v>
      </c>
      <c r="I38" s="69">
        <v>30.04</v>
      </c>
      <c r="J38" s="69">
        <v>20.270000000000003</v>
      </c>
      <c r="K38" s="69">
        <v>15.07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55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0.78</v>
      </c>
      <c r="D13" s="77">
        <v>1.17</v>
      </c>
      <c r="E13" s="77">
        <v>0.68</v>
      </c>
      <c r="F13" s="103">
        <v>1.75</v>
      </c>
      <c r="G13" s="103">
        <v>2.06</v>
      </c>
      <c r="H13" s="103">
        <v>2.46</v>
      </c>
      <c r="I13" s="77">
        <v>9.1999999999999993</v>
      </c>
      <c r="J13" s="77">
        <v>0.38</v>
      </c>
      <c r="K13" s="77">
        <v>4.58</v>
      </c>
      <c r="L13" s="11"/>
      <c r="M13" s="7"/>
    </row>
    <row r="14" spans="1:15">
      <c r="A14" s="7"/>
      <c r="B14" s="9" t="s">
        <v>6</v>
      </c>
      <c r="C14" s="69">
        <f>C13-AVERAGE(C15:C38)</f>
        <v>0.2695833333333334</v>
      </c>
      <c r="D14" s="69">
        <f t="shared" ref="D14:K14" si="0">D13-AVERAGE(D15:D38)</f>
        <v>0.16374999999999962</v>
      </c>
      <c r="E14" s="69">
        <f t="shared" si="0"/>
        <v>0.10416666666666663</v>
      </c>
      <c r="F14" s="104">
        <f t="shared" si="0"/>
        <v>1.1666666666666492E-2</v>
      </c>
      <c r="G14" s="104">
        <f t="shared" si="0"/>
        <v>0.28708333333333358</v>
      </c>
      <c r="H14" s="104">
        <f t="shared" si="0"/>
        <v>0.41291666666666682</v>
      </c>
      <c r="I14" s="69">
        <f t="shared" si="0"/>
        <v>4.0720833333333335</v>
      </c>
      <c r="J14" s="69">
        <f t="shared" si="0"/>
        <v>-0.66499999999999992</v>
      </c>
      <c r="K14" s="69">
        <f t="shared" si="0"/>
        <v>0.53875000000000117</v>
      </c>
      <c r="L14" s="11"/>
      <c r="M14" s="7"/>
    </row>
    <row r="15" spans="1:15">
      <c r="A15" s="7"/>
      <c r="B15" s="9" t="s">
        <v>23</v>
      </c>
      <c r="C15" s="69">
        <v>0.17</v>
      </c>
      <c r="D15" s="69">
        <v>0.51</v>
      </c>
      <c r="E15" s="69">
        <v>0.3</v>
      </c>
      <c r="F15" s="104">
        <v>1.87</v>
      </c>
      <c r="G15" s="104">
        <v>1.62</v>
      </c>
      <c r="H15" s="104">
        <v>1.92</v>
      </c>
      <c r="I15" s="69">
        <v>0</v>
      </c>
      <c r="J15" s="69">
        <v>-1.05</v>
      </c>
      <c r="K15" s="69">
        <v>3.56</v>
      </c>
      <c r="L15" s="11"/>
      <c r="M15" s="7"/>
      <c r="N15" s="17" t="s">
        <v>7</v>
      </c>
      <c r="O15" s="66">
        <f>+K17</f>
        <v>4.7699999999999996</v>
      </c>
    </row>
    <row r="16" spans="1:15">
      <c r="A16" s="7"/>
      <c r="B16" s="9" t="s">
        <v>11</v>
      </c>
      <c r="C16" s="69">
        <v>0.85</v>
      </c>
      <c r="D16" s="69">
        <v>0.66</v>
      </c>
      <c r="E16" s="69">
        <v>0.46</v>
      </c>
      <c r="F16" s="104">
        <v>2.08</v>
      </c>
      <c r="G16" s="104">
        <v>0.73</v>
      </c>
      <c r="H16" s="104">
        <v>2.31</v>
      </c>
      <c r="I16" s="69">
        <v>10.28</v>
      </c>
      <c r="J16" s="69">
        <v>0.11</v>
      </c>
      <c r="K16" s="69">
        <v>5.79</v>
      </c>
      <c r="L16" s="11"/>
      <c r="M16" s="7"/>
      <c r="N16" s="17" t="s">
        <v>5</v>
      </c>
      <c r="O16" s="18">
        <f>100-O15</f>
        <v>95.23</v>
      </c>
    </row>
    <row r="17" spans="1:17">
      <c r="A17" s="7"/>
      <c r="B17" s="19" t="s">
        <v>30</v>
      </c>
      <c r="C17" s="72">
        <v>0.99</v>
      </c>
      <c r="D17" s="72">
        <v>1.18</v>
      </c>
      <c r="E17" s="72">
        <v>0.81</v>
      </c>
      <c r="F17" s="72">
        <v>1.75</v>
      </c>
      <c r="G17" s="72">
        <v>2.35</v>
      </c>
      <c r="H17" s="72">
        <v>2.68</v>
      </c>
      <c r="I17" s="72">
        <v>9.2799999999999994</v>
      </c>
      <c r="J17" s="72">
        <v>-0.01</v>
      </c>
      <c r="K17" s="72">
        <v>4.7699999999999996</v>
      </c>
      <c r="L17" s="11"/>
      <c r="M17" s="7"/>
    </row>
    <row r="18" spans="1:17">
      <c r="A18" s="7"/>
      <c r="B18" s="9" t="s">
        <v>12</v>
      </c>
      <c r="C18" s="69">
        <v>0.17</v>
      </c>
      <c r="D18" s="69">
        <v>2.1800000000000002</v>
      </c>
      <c r="E18" s="69">
        <v>1.0900000000000001</v>
      </c>
      <c r="F18" s="104">
        <v>1.37</v>
      </c>
      <c r="G18" s="104">
        <v>2.11</v>
      </c>
      <c r="H18" s="104">
        <v>3.03</v>
      </c>
      <c r="I18" s="69">
        <v>8.44</v>
      </c>
      <c r="J18" s="69">
        <v>4.83</v>
      </c>
      <c r="K18" s="69">
        <v>3.98</v>
      </c>
      <c r="L18" s="11"/>
      <c r="M18" s="7"/>
    </row>
    <row r="19" spans="1:17">
      <c r="A19" s="7"/>
      <c r="B19" s="9" t="s">
        <v>10</v>
      </c>
      <c r="C19" s="69">
        <v>1.25</v>
      </c>
      <c r="D19" s="69">
        <v>0.95</v>
      </c>
      <c r="E19" s="69">
        <v>1.01</v>
      </c>
      <c r="F19" s="104">
        <v>2.13</v>
      </c>
      <c r="G19" s="104">
        <v>1.79</v>
      </c>
      <c r="H19" s="104">
        <v>2.77</v>
      </c>
      <c r="I19" s="69">
        <v>8.9600000000000009</v>
      </c>
      <c r="J19" s="69">
        <v>-1.53</v>
      </c>
      <c r="K19" s="69">
        <v>5.32</v>
      </c>
      <c r="L19" s="11"/>
      <c r="M19" s="7"/>
    </row>
    <row r="20" spans="1:17">
      <c r="A20" s="7"/>
      <c r="B20" s="9" t="s">
        <v>13</v>
      </c>
      <c r="C20" s="69">
        <v>0.42</v>
      </c>
      <c r="D20" s="69">
        <v>0.24</v>
      </c>
      <c r="E20" s="69">
        <v>0.21</v>
      </c>
      <c r="F20" s="104">
        <v>1.57</v>
      </c>
      <c r="G20" s="104">
        <v>0.89</v>
      </c>
      <c r="H20" s="104">
        <v>2.04</v>
      </c>
      <c r="I20" s="69">
        <v>9.9499999999999993</v>
      </c>
      <c r="J20" s="69">
        <v>0.76</v>
      </c>
      <c r="K20" s="69">
        <v>5.03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-0.25</v>
      </c>
      <c r="D21" s="69">
        <v>1.1100000000000001</v>
      </c>
      <c r="E21" s="69">
        <v>0.84</v>
      </c>
      <c r="F21" s="104">
        <v>1.7</v>
      </c>
      <c r="G21" s="104">
        <v>1.18</v>
      </c>
      <c r="H21" s="104">
        <v>2.12</v>
      </c>
      <c r="I21" s="69">
        <v>13.63</v>
      </c>
      <c r="J21" s="69">
        <v>2.59</v>
      </c>
      <c r="K21" s="69">
        <v>4.09</v>
      </c>
      <c r="L21" s="11"/>
      <c r="M21" s="7"/>
      <c r="N21" s="17">
        <v>2009</v>
      </c>
      <c r="O21" s="80">
        <f>+C17</f>
        <v>0.99</v>
      </c>
      <c r="P21" s="80">
        <f>+F17</f>
        <v>1.75</v>
      </c>
      <c r="Q21" s="80">
        <f>+I17</f>
        <v>9.2799999999999994</v>
      </c>
    </row>
    <row r="22" spans="1:17">
      <c r="A22" s="7"/>
      <c r="B22" s="9" t="s">
        <v>27</v>
      </c>
      <c r="C22" s="69">
        <v>0.19</v>
      </c>
      <c r="D22" s="69">
        <v>1.18</v>
      </c>
      <c r="E22" s="69">
        <v>1.1000000000000001</v>
      </c>
      <c r="F22" s="104">
        <v>1.9</v>
      </c>
      <c r="G22" s="104">
        <v>1.61</v>
      </c>
      <c r="H22" s="104">
        <v>2.27</v>
      </c>
      <c r="I22" s="69">
        <v>0</v>
      </c>
      <c r="J22" s="69">
        <v>0.82</v>
      </c>
      <c r="K22" s="69">
        <v>4.3600000000000003</v>
      </c>
      <c r="L22" s="11"/>
      <c r="M22" s="7"/>
      <c r="N22" s="17">
        <v>2010</v>
      </c>
      <c r="O22" s="80">
        <f>+D17</f>
        <v>1.18</v>
      </c>
      <c r="P22" s="80">
        <f>+G17</f>
        <v>2.35</v>
      </c>
      <c r="Q22" s="80">
        <f>+J17</f>
        <v>-0.01</v>
      </c>
    </row>
    <row r="23" spans="1:17">
      <c r="A23" s="7"/>
      <c r="B23" s="9" t="s">
        <v>16</v>
      </c>
      <c r="C23" s="69">
        <v>0.67</v>
      </c>
      <c r="D23" s="69">
        <v>0.98</v>
      </c>
      <c r="E23" s="69">
        <v>0.67</v>
      </c>
      <c r="F23" s="104">
        <v>2.2999999999999998</v>
      </c>
      <c r="G23" s="104">
        <v>2.0099999999999998</v>
      </c>
      <c r="H23" s="104">
        <v>2.4900000000000002</v>
      </c>
      <c r="I23" s="69">
        <v>0</v>
      </c>
      <c r="J23" s="69">
        <v>1.19</v>
      </c>
      <c r="K23" s="69">
        <v>4.5599999999999996</v>
      </c>
      <c r="L23" s="11"/>
      <c r="M23" s="7"/>
      <c r="N23" s="17">
        <v>2011</v>
      </c>
      <c r="O23" s="80">
        <f>+E17</f>
        <v>0.81</v>
      </c>
      <c r="P23" s="80">
        <f>+H17</f>
        <v>2.68</v>
      </c>
      <c r="Q23" s="80">
        <f>+K17</f>
        <v>4.7699999999999996</v>
      </c>
    </row>
    <row r="24" spans="1:17">
      <c r="A24" s="7"/>
      <c r="B24" s="9" t="s">
        <v>18</v>
      </c>
      <c r="C24" s="69">
        <v>0.3</v>
      </c>
      <c r="D24" s="69">
        <v>0.2</v>
      </c>
      <c r="E24" s="69">
        <v>0.62</v>
      </c>
      <c r="F24" s="104">
        <v>1.77</v>
      </c>
      <c r="G24" s="104">
        <v>1.1499999999999999</v>
      </c>
      <c r="H24" s="104">
        <v>2.12</v>
      </c>
      <c r="I24" s="69">
        <v>8.98</v>
      </c>
      <c r="J24" s="69">
        <v>-0.75</v>
      </c>
      <c r="K24" s="69">
        <v>4.04</v>
      </c>
      <c r="L24" s="11"/>
      <c r="M24" s="7"/>
    </row>
    <row r="25" spans="1:17">
      <c r="A25" s="7"/>
      <c r="B25" s="9" t="s">
        <v>8</v>
      </c>
      <c r="C25" s="69">
        <v>0.62</v>
      </c>
      <c r="D25" s="69">
        <v>1.72</v>
      </c>
      <c r="E25" s="69">
        <v>0.15</v>
      </c>
      <c r="F25" s="104">
        <v>1.59</v>
      </c>
      <c r="G25" s="104">
        <v>2.39</v>
      </c>
      <c r="H25" s="104">
        <v>2.09</v>
      </c>
      <c r="I25" s="69">
        <v>7.76</v>
      </c>
      <c r="J25" s="69">
        <v>0.78</v>
      </c>
      <c r="K25" s="69">
        <v>4.4000000000000004</v>
      </c>
      <c r="L25" s="11"/>
      <c r="M25" s="7"/>
    </row>
    <row r="26" spans="1:17">
      <c r="A26" s="7"/>
      <c r="B26" s="9" t="s">
        <v>20</v>
      </c>
      <c r="C26" s="69">
        <v>0.48</v>
      </c>
      <c r="D26" s="69">
        <v>1.0900000000000001</v>
      </c>
      <c r="E26" s="69">
        <v>0.22</v>
      </c>
      <c r="F26" s="104">
        <v>1.32</v>
      </c>
      <c r="G26" s="104">
        <v>1.98</v>
      </c>
      <c r="H26" s="104">
        <v>1.71</v>
      </c>
      <c r="I26" s="69">
        <v>6.32</v>
      </c>
      <c r="J26" s="69">
        <v>0.93</v>
      </c>
      <c r="K26" s="69">
        <v>3.54</v>
      </c>
      <c r="L26" s="11"/>
      <c r="M26" s="7"/>
    </row>
    <row r="27" spans="1:17">
      <c r="A27" s="7"/>
      <c r="B27" s="9" t="s">
        <v>22</v>
      </c>
      <c r="C27" s="69">
        <v>0.28000000000000003</v>
      </c>
      <c r="D27" s="69">
        <v>1.61</v>
      </c>
      <c r="E27" s="69">
        <v>0.97</v>
      </c>
      <c r="F27" s="104">
        <v>1.57</v>
      </c>
      <c r="G27" s="104">
        <v>2.97</v>
      </c>
      <c r="H27" s="104">
        <v>2.42</v>
      </c>
      <c r="I27" s="69">
        <v>11.44</v>
      </c>
      <c r="J27" s="69">
        <v>1.59</v>
      </c>
      <c r="K27" s="69">
        <v>4.4000000000000004</v>
      </c>
      <c r="L27" s="11"/>
      <c r="M27" s="7"/>
    </row>
    <row r="28" spans="1:17">
      <c r="A28" s="7"/>
      <c r="B28" s="9" t="s">
        <v>19</v>
      </c>
      <c r="C28" s="69">
        <v>0.56000000000000005</v>
      </c>
      <c r="D28" s="69">
        <v>0.8</v>
      </c>
      <c r="E28" s="69">
        <v>0.93</v>
      </c>
      <c r="F28" s="104">
        <v>1.26</v>
      </c>
      <c r="G28" s="104">
        <v>1.44</v>
      </c>
      <c r="H28" s="104">
        <v>2.0499999999999998</v>
      </c>
      <c r="I28" s="69">
        <v>9.82</v>
      </c>
      <c r="J28" s="69">
        <v>0.45</v>
      </c>
      <c r="K28" s="69">
        <v>2.6</v>
      </c>
      <c r="L28" s="11"/>
      <c r="M28" s="7"/>
    </row>
    <row r="29" spans="1:17">
      <c r="A29" s="7"/>
      <c r="B29" s="9" t="s">
        <v>15</v>
      </c>
      <c r="C29" s="69">
        <v>0.08</v>
      </c>
      <c r="D29" s="69">
        <v>0.51</v>
      </c>
      <c r="E29" s="69">
        <v>0.32</v>
      </c>
      <c r="F29" s="104">
        <v>1.53</v>
      </c>
      <c r="G29" s="104">
        <v>1.7</v>
      </c>
      <c r="H29" s="104">
        <v>1.24</v>
      </c>
      <c r="I29" s="69">
        <v>10.5</v>
      </c>
      <c r="J29" s="69">
        <v>-0.28000000000000003</v>
      </c>
      <c r="K29" s="69">
        <v>2.02</v>
      </c>
      <c r="L29" s="11"/>
      <c r="M29" s="7"/>
    </row>
    <row r="30" spans="1:17">
      <c r="A30" s="7"/>
      <c r="B30" s="9" t="s">
        <v>24</v>
      </c>
      <c r="C30" s="69">
        <v>0.78</v>
      </c>
      <c r="D30" s="69">
        <v>1.34</v>
      </c>
      <c r="E30" s="69">
        <v>1.49</v>
      </c>
      <c r="F30" s="104">
        <v>1.68</v>
      </c>
      <c r="G30" s="104">
        <v>2.21</v>
      </c>
      <c r="H30" s="104">
        <v>2.69</v>
      </c>
      <c r="I30" s="69">
        <v>0</v>
      </c>
      <c r="J30" s="69">
        <v>1.48</v>
      </c>
      <c r="K30" s="69">
        <v>2.89</v>
      </c>
      <c r="L30" s="11"/>
      <c r="M30" s="7"/>
    </row>
    <row r="31" spans="1:17">
      <c r="A31" s="7"/>
      <c r="B31" s="9" t="s">
        <v>28</v>
      </c>
      <c r="C31" s="69">
        <v>0.7</v>
      </c>
      <c r="D31" s="69">
        <v>0.47</v>
      </c>
      <c r="E31" s="69">
        <v>0.61</v>
      </c>
      <c r="F31" s="104">
        <v>1.88</v>
      </c>
      <c r="G31" s="104">
        <v>0.79</v>
      </c>
      <c r="H31" s="104">
        <v>1.39</v>
      </c>
      <c r="I31" s="69">
        <v>0</v>
      </c>
      <c r="J31" s="69">
        <v>-0.51</v>
      </c>
      <c r="K31" s="69">
        <v>4.96</v>
      </c>
      <c r="L31" s="11"/>
      <c r="M31" s="7"/>
    </row>
    <row r="32" spans="1:17">
      <c r="A32" s="7"/>
      <c r="B32" s="9" t="s">
        <v>32</v>
      </c>
      <c r="C32" s="69">
        <v>0.32</v>
      </c>
      <c r="D32" s="69">
        <v>1.19</v>
      </c>
      <c r="E32" s="69">
        <v>-0.33</v>
      </c>
      <c r="F32" s="104">
        <v>1.86</v>
      </c>
      <c r="G32" s="104">
        <v>2.13</v>
      </c>
      <c r="H32" s="104">
        <v>0.9</v>
      </c>
      <c r="I32" s="69">
        <v>0</v>
      </c>
      <c r="J32" s="69">
        <v>0.22</v>
      </c>
      <c r="K32" s="69">
        <v>2.85</v>
      </c>
      <c r="L32" s="11"/>
      <c r="M32" s="7"/>
    </row>
    <row r="33" spans="1:14">
      <c r="A33" s="7"/>
      <c r="B33" s="9" t="s">
        <v>29</v>
      </c>
      <c r="C33" s="69">
        <v>0.65</v>
      </c>
      <c r="D33" s="69">
        <v>0.68</v>
      </c>
      <c r="E33" s="69">
        <v>0.75</v>
      </c>
      <c r="F33" s="104">
        <v>1.43</v>
      </c>
      <c r="G33" s="104">
        <v>0.8</v>
      </c>
      <c r="H33" s="104">
        <v>1.42</v>
      </c>
      <c r="I33" s="69">
        <v>0</v>
      </c>
      <c r="J33" s="69">
        <v>1.27</v>
      </c>
      <c r="K33" s="69">
        <v>5.27</v>
      </c>
      <c r="L33" s="11"/>
      <c r="M33" s="7"/>
    </row>
    <row r="34" spans="1:14">
      <c r="A34" s="7"/>
      <c r="B34" s="9" t="s">
        <v>31</v>
      </c>
      <c r="C34" s="69">
        <v>0.43</v>
      </c>
      <c r="D34" s="69">
        <v>0.67</v>
      </c>
      <c r="E34" s="69">
        <v>0.64</v>
      </c>
      <c r="F34" s="104">
        <v>1.54</v>
      </c>
      <c r="G34" s="104">
        <v>1.33</v>
      </c>
      <c r="H34" s="104">
        <v>2.12</v>
      </c>
      <c r="I34" s="69">
        <v>0</v>
      </c>
      <c r="J34" s="69">
        <v>2.11</v>
      </c>
      <c r="K34" s="69">
        <v>4.6900000000000004</v>
      </c>
      <c r="L34" s="11"/>
      <c r="M34" s="7"/>
    </row>
    <row r="35" spans="1:14">
      <c r="A35" s="7"/>
      <c r="B35" s="9" t="s">
        <v>25</v>
      </c>
      <c r="C35" s="69">
        <v>0.66</v>
      </c>
      <c r="D35" s="69">
        <v>1.01</v>
      </c>
      <c r="E35" s="69">
        <v>0.06</v>
      </c>
      <c r="F35" s="104">
        <v>2.25</v>
      </c>
      <c r="G35" s="104">
        <v>2.4300000000000002</v>
      </c>
      <c r="H35" s="104">
        <v>1.9</v>
      </c>
      <c r="I35" s="69">
        <v>0</v>
      </c>
      <c r="J35" s="69">
        <v>2.37</v>
      </c>
      <c r="K35" s="69">
        <v>3.2</v>
      </c>
      <c r="L35" s="11"/>
      <c r="M35" s="7"/>
    </row>
    <row r="36" spans="1:14">
      <c r="A36" s="7"/>
      <c r="B36" s="9" t="s">
        <v>26</v>
      </c>
      <c r="C36" s="69">
        <v>1.28</v>
      </c>
      <c r="D36" s="69">
        <v>2.0699999999999998</v>
      </c>
      <c r="E36" s="69">
        <v>0.32</v>
      </c>
      <c r="F36" s="104">
        <v>2.42</v>
      </c>
      <c r="G36" s="104">
        <v>3.01</v>
      </c>
      <c r="H36" s="104">
        <v>1.3</v>
      </c>
      <c r="I36" s="69">
        <v>0</v>
      </c>
      <c r="J36" s="69">
        <v>3.2</v>
      </c>
      <c r="K36" s="69">
        <v>1.63</v>
      </c>
      <c r="L36" s="11"/>
      <c r="M36" s="7"/>
    </row>
    <row r="37" spans="1:14">
      <c r="A37" s="7"/>
      <c r="B37" s="9" t="s">
        <v>21</v>
      </c>
      <c r="C37" s="69">
        <v>0.43</v>
      </c>
      <c r="D37" s="69">
        <v>0.78</v>
      </c>
      <c r="E37" s="69">
        <v>-0.2</v>
      </c>
      <c r="F37" s="104">
        <v>1.75</v>
      </c>
      <c r="G37" s="104">
        <v>1.85</v>
      </c>
      <c r="H37" s="104">
        <v>1.64</v>
      </c>
      <c r="I37" s="69">
        <v>0</v>
      </c>
      <c r="J37" s="69">
        <v>2.27</v>
      </c>
      <c r="K37" s="69">
        <v>5.33</v>
      </c>
      <c r="L37" s="11"/>
      <c r="M37" s="7"/>
    </row>
    <row r="38" spans="1:14">
      <c r="A38" s="7"/>
      <c r="B38" s="9" t="s">
        <v>17</v>
      </c>
      <c r="C38" s="69">
        <v>0.22</v>
      </c>
      <c r="D38" s="69">
        <v>1.02</v>
      </c>
      <c r="E38" s="69">
        <v>0.78</v>
      </c>
      <c r="F38" s="104">
        <v>1.2</v>
      </c>
      <c r="G38" s="104">
        <v>2.08</v>
      </c>
      <c r="H38" s="104">
        <v>2.5099999999999998</v>
      </c>
      <c r="I38" s="69">
        <v>7.71</v>
      </c>
      <c r="J38" s="69">
        <v>2.2400000000000002</v>
      </c>
      <c r="K38" s="69">
        <v>3.71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56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0.45</v>
      </c>
      <c r="D13" s="77">
        <v>0.38</v>
      </c>
      <c r="E13" s="77">
        <v>0.23</v>
      </c>
      <c r="F13" s="103">
        <v>0.78</v>
      </c>
      <c r="G13" s="103">
        <v>0.87</v>
      </c>
      <c r="H13" s="103">
        <v>0.56000000000000005</v>
      </c>
      <c r="I13" s="77">
        <v>6.4</v>
      </c>
      <c r="J13" s="77">
        <v>3.47</v>
      </c>
      <c r="K13" s="77">
        <v>2.19</v>
      </c>
      <c r="L13" s="11"/>
      <c r="M13" s="7"/>
    </row>
    <row r="14" spans="1:15">
      <c r="A14" s="7"/>
      <c r="B14" s="9" t="s">
        <v>6</v>
      </c>
      <c r="C14" s="69">
        <f>C13-AVERAGE(C15:C38)</f>
        <v>-0.24000000000000005</v>
      </c>
      <c r="D14" s="69">
        <f t="shared" ref="D14:K14" si="0">D13-AVERAGE(D15:D38)</f>
        <v>-0.1875</v>
      </c>
      <c r="E14" s="69">
        <f t="shared" si="0"/>
        <v>-0.1483333333333334</v>
      </c>
      <c r="F14" s="104">
        <f t="shared" si="0"/>
        <v>-8.7916666666666532E-2</v>
      </c>
      <c r="G14" s="104">
        <f t="shared" si="0"/>
        <v>-6.7916666666666625E-2</v>
      </c>
      <c r="H14" s="104">
        <f t="shared" si="0"/>
        <v>-3.4583333333333299E-2</v>
      </c>
      <c r="I14" s="69">
        <f t="shared" si="0"/>
        <v>3.0350000000000001</v>
      </c>
      <c r="J14" s="69">
        <f t="shared" si="0"/>
        <v>-0.69208333333333316</v>
      </c>
      <c r="K14" s="69">
        <f t="shared" si="0"/>
        <v>0.37166666666666659</v>
      </c>
      <c r="L14" s="11"/>
      <c r="M14" s="7"/>
    </row>
    <row r="15" spans="1:15">
      <c r="A15" s="7"/>
      <c r="B15" s="9" t="s">
        <v>23</v>
      </c>
      <c r="C15" s="70">
        <v>0.74</v>
      </c>
      <c r="D15" s="70">
        <v>0.59</v>
      </c>
      <c r="E15" s="70">
        <v>0.64</v>
      </c>
      <c r="F15" s="104">
        <v>0.59</v>
      </c>
      <c r="G15" s="104">
        <v>0.96</v>
      </c>
      <c r="H15" s="104">
        <v>1.08</v>
      </c>
      <c r="I15" s="70">
        <v>0</v>
      </c>
      <c r="J15" s="70">
        <v>4.0999999999999996</v>
      </c>
      <c r="K15" s="70">
        <v>2.9</v>
      </c>
      <c r="L15" s="11"/>
      <c r="M15" s="7"/>
      <c r="N15" s="17" t="s">
        <v>7</v>
      </c>
      <c r="O15" s="66">
        <f>+K17</f>
        <v>2.0699999999999998</v>
      </c>
    </row>
    <row r="16" spans="1:15">
      <c r="A16" s="7"/>
      <c r="B16" s="9" t="s">
        <v>11</v>
      </c>
      <c r="C16" s="71">
        <v>0.38</v>
      </c>
      <c r="D16" s="71">
        <v>1.18</v>
      </c>
      <c r="E16" s="71">
        <v>0.48</v>
      </c>
      <c r="F16" s="105">
        <v>0.91</v>
      </c>
      <c r="G16" s="105">
        <v>2.4900000000000002</v>
      </c>
      <c r="H16" s="105">
        <v>1.34</v>
      </c>
      <c r="I16" s="71">
        <v>6.64</v>
      </c>
      <c r="J16" s="71">
        <v>6.64</v>
      </c>
      <c r="K16" s="69">
        <v>3.3</v>
      </c>
      <c r="L16" s="11"/>
      <c r="M16" s="7"/>
      <c r="N16" s="17" t="s">
        <v>5</v>
      </c>
      <c r="O16" s="18">
        <f>100-O15</f>
        <v>97.93</v>
      </c>
    </row>
    <row r="17" spans="1:17">
      <c r="A17" s="7"/>
      <c r="B17" s="19" t="s">
        <v>30</v>
      </c>
      <c r="C17" s="72">
        <v>0.37</v>
      </c>
      <c r="D17" s="72">
        <v>0.13</v>
      </c>
      <c r="E17" s="72">
        <v>0.04</v>
      </c>
      <c r="F17" s="72">
        <v>0.76</v>
      </c>
      <c r="G17" s="72">
        <v>0.73</v>
      </c>
      <c r="H17" s="72">
        <v>0.45</v>
      </c>
      <c r="I17" s="72">
        <v>6.43</v>
      </c>
      <c r="J17" s="72">
        <v>2.35</v>
      </c>
      <c r="K17" s="72">
        <v>2.0699999999999998</v>
      </c>
      <c r="L17" s="11"/>
      <c r="M17" s="7"/>
    </row>
    <row r="18" spans="1:17">
      <c r="A18" s="7"/>
      <c r="B18" s="9" t="s">
        <v>12</v>
      </c>
      <c r="C18" s="69">
        <v>0.56000000000000005</v>
      </c>
      <c r="D18" s="69">
        <v>0.57999999999999996</v>
      </c>
      <c r="E18" s="69">
        <v>1.82</v>
      </c>
      <c r="F18" s="104">
        <v>0.81</v>
      </c>
      <c r="G18" s="104">
        <v>0.92</v>
      </c>
      <c r="H18" s="104">
        <v>2.09</v>
      </c>
      <c r="I18" s="69">
        <v>7.11</v>
      </c>
      <c r="J18" s="69">
        <v>4.83</v>
      </c>
      <c r="K18" s="69">
        <v>4.3099999999999996</v>
      </c>
      <c r="L18" s="11"/>
      <c r="M18" s="7"/>
    </row>
    <row r="19" spans="1:17">
      <c r="A19" s="7"/>
      <c r="B19" s="67" t="s">
        <v>10</v>
      </c>
      <c r="C19" s="70">
        <v>0.19</v>
      </c>
      <c r="D19" s="70">
        <v>0.44</v>
      </c>
      <c r="E19" s="70">
        <v>-0.26</v>
      </c>
      <c r="F19" s="104">
        <v>0.54</v>
      </c>
      <c r="G19" s="104">
        <v>0.64</v>
      </c>
      <c r="H19" s="104">
        <v>-0.23</v>
      </c>
      <c r="I19" s="70">
        <v>6.85</v>
      </c>
      <c r="J19" s="70">
        <v>2.87</v>
      </c>
      <c r="K19" s="70">
        <v>0.98</v>
      </c>
      <c r="L19" s="11"/>
      <c r="M19" s="7"/>
    </row>
    <row r="20" spans="1:17">
      <c r="A20" s="7"/>
      <c r="B20" s="9" t="s">
        <v>13</v>
      </c>
      <c r="C20" s="70">
        <v>0.54</v>
      </c>
      <c r="D20" s="70">
        <v>0.81</v>
      </c>
      <c r="E20" s="70">
        <v>0.13</v>
      </c>
      <c r="F20" s="104">
        <v>0.89</v>
      </c>
      <c r="G20" s="104">
        <v>1.6</v>
      </c>
      <c r="H20" s="104">
        <v>0.56000000000000005</v>
      </c>
      <c r="I20" s="70">
        <v>5.34</v>
      </c>
      <c r="J20" s="70">
        <v>3.75</v>
      </c>
      <c r="K20" s="70">
        <v>1.36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0.39</v>
      </c>
      <c r="D21" s="69">
        <v>0.41</v>
      </c>
      <c r="E21" s="69">
        <v>0.65</v>
      </c>
      <c r="F21" s="104">
        <v>0.74</v>
      </c>
      <c r="G21" s="104">
        <v>0.64</v>
      </c>
      <c r="H21" s="104">
        <v>0.96</v>
      </c>
      <c r="I21" s="69">
        <v>5.01</v>
      </c>
      <c r="J21" s="69">
        <v>7.5</v>
      </c>
      <c r="K21" s="69">
        <v>2.27</v>
      </c>
      <c r="L21" s="11"/>
      <c r="M21" s="7"/>
      <c r="N21" s="17">
        <v>2009</v>
      </c>
      <c r="O21" s="80">
        <f>+C17</f>
        <v>0.37</v>
      </c>
      <c r="P21" s="80">
        <f>+F17</f>
        <v>0.76</v>
      </c>
      <c r="Q21" s="80">
        <f>+I17</f>
        <v>6.43</v>
      </c>
    </row>
    <row r="22" spans="1:17">
      <c r="A22" s="7"/>
      <c r="B22" s="9" t="s">
        <v>27</v>
      </c>
      <c r="C22" s="69">
        <v>0.91</v>
      </c>
      <c r="D22" s="69">
        <v>0.04</v>
      </c>
      <c r="E22" s="69">
        <v>0.12</v>
      </c>
      <c r="F22" s="104">
        <v>0.91</v>
      </c>
      <c r="G22" s="104">
        <v>0.61</v>
      </c>
      <c r="H22" s="104">
        <v>0.1</v>
      </c>
      <c r="I22" s="69">
        <v>0</v>
      </c>
      <c r="J22" s="69">
        <v>2.48</v>
      </c>
      <c r="K22" s="69">
        <v>0.64</v>
      </c>
      <c r="L22" s="11"/>
      <c r="M22" s="7"/>
      <c r="N22" s="17">
        <v>2010</v>
      </c>
      <c r="O22" s="80">
        <f>+D17</f>
        <v>0.13</v>
      </c>
      <c r="P22" s="80">
        <f>+G17</f>
        <v>0.73</v>
      </c>
      <c r="Q22" s="80">
        <f>+J17</f>
        <v>2.35</v>
      </c>
    </row>
    <row r="23" spans="1:17">
      <c r="A23" s="7"/>
      <c r="B23" s="9" t="s">
        <v>16</v>
      </c>
      <c r="C23" s="69">
        <v>0.71</v>
      </c>
      <c r="D23" s="69">
        <v>0.3</v>
      </c>
      <c r="E23" s="69">
        <v>0.13</v>
      </c>
      <c r="F23" s="104">
        <v>0.72</v>
      </c>
      <c r="G23" s="104">
        <v>0.37</v>
      </c>
      <c r="H23" s="104">
        <v>0.24</v>
      </c>
      <c r="I23" s="69">
        <v>0</v>
      </c>
      <c r="J23" s="69">
        <v>3.1</v>
      </c>
      <c r="K23" s="69">
        <v>1.36</v>
      </c>
      <c r="L23" s="11"/>
      <c r="M23" s="7"/>
      <c r="N23" s="17">
        <v>2011</v>
      </c>
      <c r="O23" s="80">
        <f>+E17</f>
        <v>0.04</v>
      </c>
      <c r="P23" s="80">
        <f>+H17</f>
        <v>0.45</v>
      </c>
      <c r="Q23" s="80">
        <f>+K17</f>
        <v>2.0699999999999998</v>
      </c>
    </row>
    <row r="24" spans="1:17">
      <c r="A24" s="7"/>
      <c r="B24" s="9" t="s">
        <v>18</v>
      </c>
      <c r="C24" s="69">
        <v>0.6</v>
      </c>
      <c r="D24" s="69">
        <v>0.38</v>
      </c>
      <c r="E24" s="69">
        <v>0.71</v>
      </c>
      <c r="F24" s="104">
        <v>1.1100000000000001</v>
      </c>
      <c r="G24" s="104">
        <v>0.7</v>
      </c>
      <c r="H24" s="104">
        <v>0.88</v>
      </c>
      <c r="I24" s="69">
        <v>5.65</v>
      </c>
      <c r="J24" s="69">
        <v>3.14</v>
      </c>
      <c r="K24" s="69">
        <v>3.04</v>
      </c>
      <c r="L24" s="11"/>
      <c r="M24" s="7"/>
    </row>
    <row r="25" spans="1:17">
      <c r="A25" s="7"/>
      <c r="B25" s="9" t="s">
        <v>8</v>
      </c>
      <c r="C25" s="69">
        <v>0.54</v>
      </c>
      <c r="D25" s="69">
        <v>0.48</v>
      </c>
      <c r="E25" s="69">
        <v>0.4</v>
      </c>
      <c r="F25" s="104">
        <v>0.79</v>
      </c>
      <c r="G25" s="104">
        <v>0.74</v>
      </c>
      <c r="H25" s="104">
        <v>0.68</v>
      </c>
      <c r="I25" s="69">
        <v>5.97</v>
      </c>
      <c r="J25" s="69">
        <v>4.07</v>
      </c>
      <c r="K25" s="69">
        <v>2.99</v>
      </c>
      <c r="L25" s="11"/>
      <c r="M25" s="7"/>
    </row>
    <row r="26" spans="1:17">
      <c r="A26" s="7"/>
      <c r="B26" s="9" t="s">
        <v>20</v>
      </c>
      <c r="C26" s="69">
        <v>0.48</v>
      </c>
      <c r="D26" s="69">
        <v>0.48</v>
      </c>
      <c r="E26" s="69">
        <v>0.14000000000000001</v>
      </c>
      <c r="F26" s="104">
        <v>0.83</v>
      </c>
      <c r="G26" s="104">
        <v>0.85</v>
      </c>
      <c r="H26" s="104">
        <v>0.23</v>
      </c>
      <c r="I26" s="69">
        <v>6.39</v>
      </c>
      <c r="J26" s="69">
        <v>3.06</v>
      </c>
      <c r="K26" s="69">
        <v>0.98</v>
      </c>
      <c r="L26" s="11"/>
      <c r="M26" s="7"/>
    </row>
    <row r="27" spans="1:17">
      <c r="A27" s="7"/>
      <c r="B27" s="9" t="s">
        <v>22</v>
      </c>
      <c r="C27" s="69">
        <v>0.41</v>
      </c>
      <c r="D27" s="69">
        <v>0.37</v>
      </c>
      <c r="E27" s="69">
        <v>0.54</v>
      </c>
      <c r="F27" s="104">
        <v>0.53</v>
      </c>
      <c r="G27" s="104">
        <v>0.49</v>
      </c>
      <c r="H27" s="104">
        <v>0.55000000000000004</v>
      </c>
      <c r="I27" s="69">
        <v>8.64</v>
      </c>
      <c r="J27" s="69">
        <v>8.65</v>
      </c>
      <c r="K27" s="69">
        <v>0.61</v>
      </c>
      <c r="L27" s="11"/>
      <c r="M27" s="7"/>
    </row>
    <row r="28" spans="1:17">
      <c r="A28" s="7"/>
      <c r="B28" s="9" t="s">
        <v>19</v>
      </c>
      <c r="C28" s="69">
        <v>0.87</v>
      </c>
      <c r="D28" s="69">
        <v>0.05</v>
      </c>
      <c r="E28" s="69">
        <v>0.11</v>
      </c>
      <c r="F28" s="104">
        <v>0.87</v>
      </c>
      <c r="G28" s="104">
        <v>0.27</v>
      </c>
      <c r="H28" s="104">
        <v>-7.0000000000000007E-2</v>
      </c>
      <c r="I28" s="69">
        <v>4.51</v>
      </c>
      <c r="J28" s="69">
        <v>3.58</v>
      </c>
      <c r="K28" s="69">
        <v>2.62</v>
      </c>
      <c r="L28" s="11"/>
      <c r="M28" s="7"/>
    </row>
    <row r="29" spans="1:17">
      <c r="A29" s="7"/>
      <c r="B29" s="9" t="s">
        <v>15</v>
      </c>
      <c r="C29" s="69">
        <v>0.19</v>
      </c>
      <c r="D29" s="69">
        <v>-0.2</v>
      </c>
      <c r="E29" s="69">
        <v>0.27</v>
      </c>
      <c r="F29" s="104">
        <v>0.44</v>
      </c>
      <c r="G29" s="104">
        <v>0.09</v>
      </c>
      <c r="H29" s="104">
        <v>0.24</v>
      </c>
      <c r="I29" s="69">
        <v>4.92</v>
      </c>
      <c r="J29" s="69">
        <v>2.98</v>
      </c>
      <c r="K29" s="69">
        <v>1.9</v>
      </c>
      <c r="L29" s="11"/>
      <c r="M29" s="7"/>
    </row>
    <row r="30" spans="1:17">
      <c r="A30" s="7"/>
      <c r="B30" s="9" t="s">
        <v>24</v>
      </c>
      <c r="C30" s="69">
        <v>0.64</v>
      </c>
      <c r="D30" s="69">
        <v>2.16</v>
      </c>
      <c r="E30" s="69">
        <v>-0.15</v>
      </c>
      <c r="F30" s="104">
        <v>0.49</v>
      </c>
      <c r="G30" s="104">
        <v>2.2000000000000002</v>
      </c>
      <c r="H30" s="104">
        <v>-0.24</v>
      </c>
      <c r="I30" s="69">
        <v>0</v>
      </c>
      <c r="J30" s="69">
        <v>5.94</v>
      </c>
      <c r="K30" s="69">
        <v>-1.39</v>
      </c>
      <c r="L30" s="11"/>
      <c r="M30" s="7"/>
    </row>
    <row r="31" spans="1:17">
      <c r="A31" s="7"/>
      <c r="B31" s="9" t="s">
        <v>28</v>
      </c>
      <c r="C31" s="69">
        <v>-0.18</v>
      </c>
      <c r="D31" s="69">
        <v>0.14000000000000001</v>
      </c>
      <c r="E31" s="69">
        <v>-0.04</v>
      </c>
      <c r="F31" s="104">
        <v>-0.2</v>
      </c>
      <c r="G31" s="104">
        <v>0.27</v>
      </c>
      <c r="H31" s="104">
        <v>0.09</v>
      </c>
      <c r="I31" s="69">
        <v>0</v>
      </c>
      <c r="J31" s="69">
        <v>0.83</v>
      </c>
      <c r="K31" s="69">
        <v>1.27</v>
      </c>
      <c r="L31" s="11"/>
      <c r="M31" s="7"/>
    </row>
    <row r="32" spans="1:17">
      <c r="A32" s="7"/>
      <c r="B32" s="9" t="s">
        <v>32</v>
      </c>
      <c r="C32" s="69">
        <v>0.02</v>
      </c>
      <c r="D32" s="69">
        <v>0.03</v>
      </c>
      <c r="E32" s="69">
        <v>0.63</v>
      </c>
      <c r="F32" s="104">
        <v>0.04</v>
      </c>
      <c r="G32" s="104">
        <v>0.16</v>
      </c>
      <c r="H32" s="104">
        <v>0.95</v>
      </c>
      <c r="I32" s="69">
        <v>0</v>
      </c>
      <c r="J32" s="69">
        <v>6.66</v>
      </c>
      <c r="K32" s="69">
        <v>2.52</v>
      </c>
      <c r="L32" s="11"/>
      <c r="M32" s="7"/>
    </row>
    <row r="33" spans="1:14">
      <c r="A33" s="7"/>
      <c r="B33" s="9" t="s">
        <v>29</v>
      </c>
      <c r="C33" s="69">
        <v>1.9</v>
      </c>
      <c r="D33" s="69">
        <v>0.97</v>
      </c>
      <c r="E33" s="69">
        <v>1.32</v>
      </c>
      <c r="F33" s="104">
        <v>2.27</v>
      </c>
      <c r="G33" s="104">
        <v>0.96</v>
      </c>
      <c r="H33" s="104">
        <v>1.34</v>
      </c>
      <c r="I33" s="69">
        <v>0</v>
      </c>
      <c r="J33" s="69">
        <v>2.79</v>
      </c>
      <c r="K33" s="69">
        <v>2.57</v>
      </c>
      <c r="L33" s="11"/>
      <c r="M33" s="7"/>
    </row>
    <row r="34" spans="1:14">
      <c r="A34" s="7"/>
      <c r="B34" s="9" t="s">
        <v>31</v>
      </c>
      <c r="C34" s="69">
        <v>1</v>
      </c>
      <c r="D34" s="69">
        <v>1.1100000000000001</v>
      </c>
      <c r="E34" s="69">
        <v>-0.12</v>
      </c>
      <c r="F34" s="104">
        <v>1.1299999999999999</v>
      </c>
      <c r="G34" s="104">
        <v>2.11</v>
      </c>
      <c r="H34" s="104">
        <v>0.15</v>
      </c>
      <c r="I34" s="69">
        <v>0</v>
      </c>
      <c r="J34" s="69">
        <v>2.8</v>
      </c>
      <c r="K34" s="69">
        <v>0.78</v>
      </c>
      <c r="L34" s="11"/>
      <c r="M34" s="7"/>
    </row>
    <row r="35" spans="1:14">
      <c r="A35" s="7"/>
      <c r="B35" s="9" t="s">
        <v>25</v>
      </c>
      <c r="C35" s="69">
        <v>0.49</v>
      </c>
      <c r="D35" s="69">
        <v>0.64</v>
      </c>
      <c r="E35" s="69">
        <v>-0.11</v>
      </c>
      <c r="F35" s="104">
        <v>0.71</v>
      </c>
      <c r="G35" s="104">
        <v>1.01</v>
      </c>
      <c r="H35" s="104">
        <v>0.13</v>
      </c>
      <c r="I35" s="69">
        <v>0</v>
      </c>
      <c r="J35" s="69">
        <v>3.69</v>
      </c>
      <c r="K35" s="69">
        <v>1.22</v>
      </c>
      <c r="L35" s="11"/>
      <c r="M35" s="7"/>
    </row>
    <row r="36" spans="1:14">
      <c r="A36" s="7"/>
      <c r="B36" s="9" t="s">
        <v>26</v>
      </c>
      <c r="C36" s="69">
        <v>2.4700000000000002</v>
      </c>
      <c r="D36" s="69">
        <v>0.48</v>
      </c>
      <c r="E36" s="69">
        <v>0.4</v>
      </c>
      <c r="F36" s="104">
        <v>2.44</v>
      </c>
      <c r="G36" s="104">
        <v>0.52</v>
      </c>
      <c r="H36" s="104">
        <v>0.53</v>
      </c>
      <c r="I36" s="69">
        <v>0</v>
      </c>
      <c r="J36" s="69">
        <v>1.18</v>
      </c>
      <c r="K36" s="69">
        <v>1.45</v>
      </c>
      <c r="L36" s="11"/>
      <c r="M36" s="7"/>
    </row>
    <row r="37" spans="1:14">
      <c r="A37" s="7"/>
      <c r="B37" s="9" t="s">
        <v>21</v>
      </c>
      <c r="C37" s="69">
        <v>0.84</v>
      </c>
      <c r="D37" s="69">
        <v>0.83</v>
      </c>
      <c r="E37" s="69">
        <v>-0.14000000000000001</v>
      </c>
      <c r="F37" s="104">
        <v>0.86</v>
      </c>
      <c r="G37" s="104">
        <v>1.8</v>
      </c>
      <c r="H37" s="104">
        <v>0.16</v>
      </c>
      <c r="I37" s="69">
        <v>0</v>
      </c>
      <c r="J37" s="69">
        <v>7.53</v>
      </c>
      <c r="K37" s="69">
        <v>1.1399999999999999</v>
      </c>
      <c r="L37" s="11"/>
      <c r="M37" s="7"/>
    </row>
    <row r="38" spans="1:14">
      <c r="A38" s="7"/>
      <c r="B38" s="9" t="s">
        <v>17</v>
      </c>
      <c r="C38" s="69">
        <v>1.5</v>
      </c>
      <c r="D38" s="69">
        <v>1.22</v>
      </c>
      <c r="E38" s="69">
        <v>1.37</v>
      </c>
      <c r="F38" s="104">
        <v>1.65</v>
      </c>
      <c r="G38" s="104">
        <v>1.38</v>
      </c>
      <c r="H38" s="104">
        <v>2.06</v>
      </c>
      <c r="I38" s="69">
        <v>7.3</v>
      </c>
      <c r="J38" s="69">
        <v>5.37</v>
      </c>
      <c r="K38" s="69">
        <v>2.75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57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-0.7</v>
      </c>
      <c r="D13" s="77">
        <v>-2.3200000000000003</v>
      </c>
      <c r="E13" s="77">
        <v>-0.59</v>
      </c>
      <c r="F13" s="103">
        <v>-0.56000000000000005</v>
      </c>
      <c r="G13" s="103">
        <v>-2.9</v>
      </c>
      <c r="H13" s="103">
        <v>-0.35</v>
      </c>
      <c r="I13" s="77">
        <v>0.55000000000000004</v>
      </c>
      <c r="J13" s="77">
        <v>-3.08</v>
      </c>
      <c r="K13" s="77">
        <v>-2.41</v>
      </c>
      <c r="L13" s="11"/>
      <c r="M13" s="7"/>
    </row>
    <row r="14" spans="1:15">
      <c r="A14" s="7"/>
      <c r="B14" s="9" t="s">
        <v>6</v>
      </c>
      <c r="C14" s="69">
        <f>C13-AVERAGE(C15:C38)</f>
        <v>-0.51458333333333328</v>
      </c>
      <c r="D14" s="69">
        <f t="shared" ref="D14:K14" si="0">D13-AVERAGE(D15:D38)</f>
        <v>-1.9962500000000003</v>
      </c>
      <c r="E14" s="69">
        <f t="shared" si="0"/>
        <v>-0.65374999999999994</v>
      </c>
      <c r="F14" s="104">
        <f t="shared" si="0"/>
        <v>-0.4275000000000001</v>
      </c>
      <c r="G14" s="104">
        <f t="shared" si="0"/>
        <v>-2.6808333333333332</v>
      </c>
      <c r="H14" s="104">
        <f t="shared" si="0"/>
        <v>-0.85333333333333328</v>
      </c>
      <c r="I14" s="69">
        <f t="shared" si="0"/>
        <v>0.19208333333333338</v>
      </c>
      <c r="J14" s="69">
        <f t="shared" si="0"/>
        <v>-2.6654166666666668</v>
      </c>
      <c r="K14" s="69">
        <f t="shared" si="0"/>
        <v>-1.9866666666666668</v>
      </c>
      <c r="L14" s="11"/>
      <c r="M14" s="7"/>
    </row>
    <row r="15" spans="1:15">
      <c r="A15" s="7"/>
      <c r="B15" s="9" t="s">
        <v>23</v>
      </c>
      <c r="C15" s="70">
        <v>-0.69</v>
      </c>
      <c r="D15" s="70">
        <v>-0.45</v>
      </c>
      <c r="E15" s="70">
        <v>-0.41</v>
      </c>
      <c r="F15" s="104">
        <v>-0.74</v>
      </c>
      <c r="G15" s="104">
        <v>-0.65</v>
      </c>
      <c r="H15" s="104">
        <v>-0.19</v>
      </c>
      <c r="I15" s="70">
        <v>0</v>
      </c>
      <c r="J15" s="70">
        <v>-2.39</v>
      </c>
      <c r="K15" s="70">
        <v>-1.53</v>
      </c>
      <c r="L15" s="11"/>
      <c r="M15" s="7"/>
      <c r="N15" s="17" t="s">
        <v>7</v>
      </c>
      <c r="O15" s="66">
        <f>+K17*-1</f>
        <v>4.75</v>
      </c>
    </row>
    <row r="16" spans="1:15">
      <c r="A16" s="7"/>
      <c r="B16" s="9" t="s">
        <v>11</v>
      </c>
      <c r="C16" s="71">
        <v>0.39</v>
      </c>
      <c r="D16" s="71">
        <v>0.16</v>
      </c>
      <c r="E16" s="71">
        <v>0.45</v>
      </c>
      <c r="F16" s="105">
        <v>1.54</v>
      </c>
      <c r="G16" s="105">
        <v>1.1099999999999999</v>
      </c>
      <c r="H16" s="105">
        <v>0.04</v>
      </c>
      <c r="I16" s="71">
        <v>2.7300000000000004</v>
      </c>
      <c r="J16" s="71">
        <v>3.9800000000000004</v>
      </c>
      <c r="K16" s="69">
        <v>-0.18000000000000002</v>
      </c>
      <c r="L16" s="11"/>
      <c r="M16" s="7"/>
      <c r="N16" s="17" t="s">
        <v>5</v>
      </c>
      <c r="O16" s="18">
        <f>100-O15</f>
        <v>95.25</v>
      </c>
    </row>
    <row r="17" spans="1:17">
      <c r="A17" s="7"/>
      <c r="B17" s="19" t="s">
        <v>30</v>
      </c>
      <c r="C17" s="72">
        <v>-1.67</v>
      </c>
      <c r="D17" s="72">
        <v>-5.52</v>
      </c>
      <c r="E17" s="72">
        <v>-1.5</v>
      </c>
      <c r="F17" s="72">
        <v>-1.5</v>
      </c>
      <c r="G17" s="72">
        <v>-6.79</v>
      </c>
      <c r="H17" s="72">
        <v>-1.78</v>
      </c>
      <c r="I17" s="72">
        <v>1.26</v>
      </c>
      <c r="J17" s="72">
        <v>-6.93</v>
      </c>
      <c r="K17" s="72">
        <v>-4.75</v>
      </c>
      <c r="L17" s="11"/>
      <c r="M17" s="7"/>
    </row>
    <row r="18" spans="1:17">
      <c r="A18" s="7"/>
      <c r="B18" s="9" t="s">
        <v>12</v>
      </c>
      <c r="C18" s="69">
        <v>-0.09</v>
      </c>
      <c r="D18" s="69">
        <v>-0.03</v>
      </c>
      <c r="E18" s="69">
        <v>-0.14000000000000001</v>
      </c>
      <c r="F18" s="104">
        <v>0.14000000000000001</v>
      </c>
      <c r="G18" s="104">
        <v>0.12</v>
      </c>
      <c r="H18" s="104">
        <v>-1.1000000000000001</v>
      </c>
      <c r="I18" s="69">
        <v>0.43</v>
      </c>
      <c r="J18" s="69">
        <v>0.68</v>
      </c>
      <c r="K18" s="69">
        <v>-0.72</v>
      </c>
      <c r="L18" s="11"/>
      <c r="M18" s="7"/>
    </row>
    <row r="19" spans="1:17">
      <c r="A19" s="7"/>
      <c r="B19" s="9" t="s">
        <v>10</v>
      </c>
      <c r="C19" s="70">
        <v>-1.1000000000000001</v>
      </c>
      <c r="D19" s="70">
        <v>-1.87</v>
      </c>
      <c r="E19" s="70">
        <v>-1.96</v>
      </c>
      <c r="F19" s="104">
        <v>-1.94</v>
      </c>
      <c r="G19" s="104">
        <v>-4.29</v>
      </c>
      <c r="H19" s="104">
        <v>-2.25</v>
      </c>
      <c r="I19" s="70">
        <v>-6.3599999999999994</v>
      </c>
      <c r="J19" s="70">
        <v>-10.57</v>
      </c>
      <c r="K19" s="70">
        <v>-7.7100000000000009</v>
      </c>
      <c r="L19" s="11"/>
      <c r="M19" s="7"/>
    </row>
    <row r="20" spans="1:17">
      <c r="A20" s="7"/>
      <c r="B20" s="9" t="s">
        <v>13</v>
      </c>
      <c r="C20" s="69">
        <v>0.25</v>
      </c>
      <c r="D20" s="69">
        <v>0.42</v>
      </c>
      <c r="E20" s="69">
        <v>0.2</v>
      </c>
      <c r="F20" s="104">
        <v>0.37</v>
      </c>
      <c r="G20" s="104">
        <v>0.67</v>
      </c>
      <c r="H20" s="104">
        <v>0.21000000000000002</v>
      </c>
      <c r="I20" s="69">
        <v>1.6199999999999999</v>
      </c>
      <c r="J20" s="69">
        <v>2.88</v>
      </c>
      <c r="K20" s="69">
        <v>1.68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0.47</v>
      </c>
      <c r="D21" s="69">
        <v>-0.03</v>
      </c>
      <c r="E21" s="69">
        <v>1.8800000000000001</v>
      </c>
      <c r="F21" s="104">
        <v>1.29</v>
      </c>
      <c r="G21" s="104">
        <v>0.86</v>
      </c>
      <c r="H21" s="104">
        <v>11.719999999999999</v>
      </c>
      <c r="I21" s="69">
        <v>2.5</v>
      </c>
      <c r="J21" s="69">
        <v>2.6799999999999997</v>
      </c>
      <c r="K21" s="69">
        <v>-6.1400000000000006</v>
      </c>
      <c r="L21" s="11"/>
      <c r="M21" s="7"/>
      <c r="N21" s="17">
        <v>2009</v>
      </c>
      <c r="O21" s="80">
        <f>+C17</f>
        <v>-1.67</v>
      </c>
      <c r="P21" s="80">
        <f>+F17</f>
        <v>-1.5</v>
      </c>
      <c r="Q21" s="80">
        <f>+I17</f>
        <v>1.26</v>
      </c>
    </row>
    <row r="22" spans="1:17">
      <c r="A22" s="7"/>
      <c r="B22" s="9" t="s">
        <v>27</v>
      </c>
      <c r="C22" s="69">
        <v>-0.32</v>
      </c>
      <c r="D22" s="69">
        <v>-0.19</v>
      </c>
      <c r="E22" s="69">
        <v>0.04</v>
      </c>
      <c r="F22" s="104">
        <v>-0.73</v>
      </c>
      <c r="G22" s="104">
        <v>-0.33</v>
      </c>
      <c r="H22" s="104">
        <v>0.13</v>
      </c>
      <c r="I22" s="69">
        <v>0</v>
      </c>
      <c r="J22" s="69">
        <v>-0.85</v>
      </c>
      <c r="K22" s="69">
        <v>0.34</v>
      </c>
      <c r="L22" s="11"/>
      <c r="M22" s="7"/>
      <c r="N22" s="17">
        <v>2010</v>
      </c>
      <c r="O22" s="80">
        <f>+D17</f>
        <v>-5.52</v>
      </c>
      <c r="P22" s="80">
        <f>+G17</f>
        <v>-6.79</v>
      </c>
      <c r="Q22" s="80">
        <f>+J17</f>
        <v>-6.93</v>
      </c>
    </row>
    <row r="23" spans="1:17">
      <c r="A23" s="7"/>
      <c r="B23" s="9" t="s">
        <v>16</v>
      </c>
      <c r="C23" s="70">
        <v>-0.04</v>
      </c>
      <c r="D23" s="70">
        <v>0.2</v>
      </c>
      <c r="E23" s="70">
        <v>0.13</v>
      </c>
      <c r="F23" s="104">
        <v>-0.4</v>
      </c>
      <c r="G23" s="104">
        <v>0.39</v>
      </c>
      <c r="H23" s="104">
        <v>0.21</v>
      </c>
      <c r="I23" s="70">
        <v>0</v>
      </c>
      <c r="J23" s="70">
        <v>-1.1100000000000001</v>
      </c>
      <c r="K23" s="70">
        <v>0.01</v>
      </c>
      <c r="L23" s="11"/>
      <c r="M23" s="7"/>
      <c r="N23" s="17">
        <v>2011</v>
      </c>
      <c r="O23" s="80">
        <f>+E17</f>
        <v>-1.5</v>
      </c>
      <c r="P23" s="80">
        <f>+H17</f>
        <v>-1.78</v>
      </c>
      <c r="Q23" s="80">
        <f>+K17</f>
        <v>-4.75</v>
      </c>
    </row>
    <row r="24" spans="1:17">
      <c r="A24" s="7"/>
      <c r="B24" s="9" t="s">
        <v>18</v>
      </c>
      <c r="C24" s="69">
        <v>0.93</v>
      </c>
      <c r="D24" s="69">
        <v>-7.0000000000000007E-2</v>
      </c>
      <c r="E24" s="69">
        <v>1.47</v>
      </c>
      <c r="F24" s="104">
        <v>1.03</v>
      </c>
      <c r="G24" s="104">
        <v>0.13</v>
      </c>
      <c r="H24" s="104">
        <v>1.4300000000000002</v>
      </c>
      <c r="I24" s="69">
        <v>1.44</v>
      </c>
      <c r="J24" s="69">
        <v>-2.38</v>
      </c>
      <c r="K24" s="69">
        <v>-0.86</v>
      </c>
      <c r="L24" s="11"/>
      <c r="M24" s="7"/>
    </row>
    <row r="25" spans="1:17">
      <c r="A25" s="7"/>
      <c r="B25" s="9" t="s">
        <v>8</v>
      </c>
      <c r="C25" s="69">
        <v>0.58000000000000007</v>
      </c>
      <c r="D25" s="69">
        <v>-0.51</v>
      </c>
      <c r="E25" s="69">
        <v>0.36</v>
      </c>
      <c r="F25" s="104">
        <v>1.1099999999999999</v>
      </c>
      <c r="G25" s="104">
        <v>-0.36000000000000004</v>
      </c>
      <c r="H25" s="104">
        <v>0.98</v>
      </c>
      <c r="I25" s="69">
        <v>0.8600000000000001</v>
      </c>
      <c r="J25" s="69">
        <v>3.7600000000000002</v>
      </c>
      <c r="K25" s="69">
        <v>2.68</v>
      </c>
      <c r="L25" s="11"/>
      <c r="M25" s="7"/>
    </row>
    <row r="26" spans="1:17">
      <c r="A26" s="7"/>
      <c r="B26" s="9" t="s">
        <v>20</v>
      </c>
      <c r="C26" s="69">
        <v>2.0000000000000004E-2</v>
      </c>
      <c r="D26" s="69">
        <v>-3.9999999999999994E-2</v>
      </c>
      <c r="E26" s="69">
        <v>-0.38</v>
      </c>
      <c r="F26" s="104">
        <v>0</v>
      </c>
      <c r="G26" s="104">
        <v>-0.28000000000000003</v>
      </c>
      <c r="H26" s="104">
        <v>-0.18</v>
      </c>
      <c r="I26" s="69">
        <v>1.0899999999999999</v>
      </c>
      <c r="J26" s="69">
        <v>0.75</v>
      </c>
      <c r="K26" s="69">
        <v>0.21000000000000002</v>
      </c>
      <c r="L26" s="11"/>
      <c r="M26" s="7"/>
    </row>
    <row r="27" spans="1:17">
      <c r="A27" s="7"/>
      <c r="B27" s="9" t="s">
        <v>22</v>
      </c>
      <c r="C27" s="69">
        <v>-0.14000000000000001</v>
      </c>
      <c r="D27" s="69">
        <v>0.13</v>
      </c>
      <c r="E27" s="69">
        <v>-0.21000000000000002</v>
      </c>
      <c r="F27" s="104">
        <v>4.9999999999999996E-2</v>
      </c>
      <c r="G27" s="104">
        <v>0.25</v>
      </c>
      <c r="H27" s="104">
        <v>0.05</v>
      </c>
      <c r="I27" s="69">
        <v>2.79</v>
      </c>
      <c r="J27" s="69">
        <v>2.2800000000000002</v>
      </c>
      <c r="K27" s="69">
        <v>1.78</v>
      </c>
      <c r="L27" s="11"/>
      <c r="M27" s="7"/>
    </row>
    <row r="28" spans="1:17">
      <c r="A28" s="7"/>
      <c r="B28" s="9" t="s">
        <v>19</v>
      </c>
      <c r="C28" s="69">
        <v>-0.7</v>
      </c>
      <c r="D28" s="69">
        <v>0.28000000000000003</v>
      </c>
      <c r="E28" s="69">
        <v>-0.13</v>
      </c>
      <c r="F28" s="104">
        <v>-0.73</v>
      </c>
      <c r="G28" s="104">
        <v>0.71</v>
      </c>
      <c r="H28" s="104">
        <v>0</v>
      </c>
      <c r="I28" s="69">
        <v>2.2200000000000002</v>
      </c>
      <c r="J28" s="69">
        <v>1.37</v>
      </c>
      <c r="K28" s="69">
        <v>-0.55000000000000004</v>
      </c>
      <c r="L28" s="11"/>
      <c r="M28" s="7"/>
    </row>
    <row r="29" spans="1:17">
      <c r="A29" s="7"/>
      <c r="B29" s="67" t="s">
        <v>15</v>
      </c>
      <c r="C29" s="70">
        <v>-0.17</v>
      </c>
      <c r="D29" s="70">
        <v>-0.04</v>
      </c>
      <c r="E29" s="70">
        <v>1.28</v>
      </c>
      <c r="F29" s="104">
        <v>0.35</v>
      </c>
      <c r="G29" s="104">
        <v>2.5099999999999998</v>
      </c>
      <c r="H29" s="104">
        <v>0.99</v>
      </c>
      <c r="I29" s="70">
        <v>2.27</v>
      </c>
      <c r="J29" s="70">
        <v>-2.23</v>
      </c>
      <c r="K29" s="70">
        <v>1.31</v>
      </c>
      <c r="L29" s="11"/>
      <c r="M29" s="7"/>
    </row>
    <row r="30" spans="1:17">
      <c r="A30" s="7"/>
      <c r="B30" s="9" t="s">
        <v>24</v>
      </c>
      <c r="C30" s="69">
        <v>-0.91</v>
      </c>
      <c r="D30" s="69">
        <v>-0.06</v>
      </c>
      <c r="E30" s="69">
        <v>7.0000000000000007E-2</v>
      </c>
      <c r="F30" s="104">
        <v>-1.43</v>
      </c>
      <c r="G30" s="104">
        <v>-0.06</v>
      </c>
      <c r="H30" s="104">
        <v>0.41</v>
      </c>
      <c r="I30" s="69">
        <v>0</v>
      </c>
      <c r="J30" s="69">
        <v>-1.01</v>
      </c>
      <c r="K30" s="69">
        <v>-0.19</v>
      </c>
      <c r="L30" s="11"/>
      <c r="M30" s="7"/>
    </row>
    <row r="31" spans="1:17">
      <c r="A31" s="7"/>
      <c r="B31" s="9" t="s">
        <v>28</v>
      </c>
      <c r="C31" s="69">
        <v>-0.03</v>
      </c>
      <c r="D31" s="69">
        <v>0.09</v>
      </c>
      <c r="E31" s="69">
        <v>0.05</v>
      </c>
      <c r="F31" s="104">
        <v>-0.16</v>
      </c>
      <c r="G31" s="104">
        <v>0.38</v>
      </c>
      <c r="H31" s="104">
        <v>0.09</v>
      </c>
      <c r="I31" s="69">
        <v>0</v>
      </c>
      <c r="J31" s="69">
        <v>1.02</v>
      </c>
      <c r="K31" s="69">
        <v>1</v>
      </c>
      <c r="L31" s="11"/>
      <c r="M31" s="7"/>
    </row>
    <row r="32" spans="1:17">
      <c r="A32" s="7"/>
      <c r="B32" s="9" t="s">
        <v>32</v>
      </c>
      <c r="C32" s="69">
        <v>0.1</v>
      </c>
      <c r="D32" s="69">
        <v>0.22</v>
      </c>
      <c r="E32" s="69">
        <v>0</v>
      </c>
      <c r="F32" s="104">
        <v>0.17</v>
      </c>
      <c r="G32" s="104">
        <v>0.35</v>
      </c>
      <c r="H32" s="104">
        <v>0</v>
      </c>
      <c r="I32" s="69">
        <v>0</v>
      </c>
      <c r="J32" s="69">
        <v>0.68</v>
      </c>
      <c r="K32" s="69">
        <v>-0.33</v>
      </c>
      <c r="L32" s="11"/>
      <c r="M32" s="7"/>
    </row>
    <row r="33" spans="1:14">
      <c r="A33" s="7"/>
      <c r="B33" s="9" t="s">
        <v>29</v>
      </c>
      <c r="C33" s="69">
        <v>0.08</v>
      </c>
      <c r="D33" s="69">
        <v>0.08</v>
      </c>
      <c r="E33" s="69">
        <v>0.05</v>
      </c>
      <c r="F33" s="104">
        <v>0.08</v>
      </c>
      <c r="G33" s="104">
        <v>0.54</v>
      </c>
      <c r="H33" s="104">
        <v>0.35</v>
      </c>
      <c r="I33" s="69">
        <v>0</v>
      </c>
      <c r="J33" s="69">
        <v>-2.98</v>
      </c>
      <c r="K33" s="69">
        <v>1.48</v>
      </c>
      <c r="L33" s="11"/>
      <c r="M33" s="7"/>
    </row>
    <row r="34" spans="1:14">
      <c r="A34" s="7"/>
      <c r="B34" s="9" t="s">
        <v>31</v>
      </c>
      <c r="C34" s="69">
        <v>-0.1</v>
      </c>
      <c r="D34" s="69">
        <v>0.33</v>
      </c>
      <c r="E34" s="69">
        <v>-0.08</v>
      </c>
      <c r="F34" s="104">
        <v>-0.26</v>
      </c>
      <c r="G34" s="104">
        <v>0.43</v>
      </c>
      <c r="H34" s="104">
        <v>-0.12</v>
      </c>
      <c r="I34" s="69">
        <v>0</v>
      </c>
      <c r="J34" s="69">
        <v>0.92</v>
      </c>
      <c r="K34" s="69">
        <v>0.77</v>
      </c>
      <c r="L34" s="11"/>
      <c r="M34" s="7"/>
    </row>
    <row r="35" spans="1:14">
      <c r="A35" s="7"/>
      <c r="B35" s="9" t="s">
        <v>25</v>
      </c>
      <c r="C35" s="69">
        <v>-0.42</v>
      </c>
      <c r="D35" s="69">
        <v>-0.03</v>
      </c>
      <c r="E35" s="69">
        <v>-0.08</v>
      </c>
      <c r="F35" s="104">
        <v>-0.62</v>
      </c>
      <c r="G35" s="104">
        <v>-0.12</v>
      </c>
      <c r="H35" s="104">
        <v>0.14000000000000001</v>
      </c>
      <c r="I35" s="69">
        <v>0</v>
      </c>
      <c r="J35" s="69">
        <v>0.79</v>
      </c>
      <c r="K35" s="69">
        <v>0.37</v>
      </c>
      <c r="L35" s="11"/>
      <c r="M35" s="7"/>
    </row>
    <row r="36" spans="1:14">
      <c r="A36" s="7"/>
      <c r="B36" s="9" t="s">
        <v>26</v>
      </c>
      <c r="C36" s="69">
        <v>0.08</v>
      </c>
      <c r="D36" s="69">
        <v>-0.38</v>
      </c>
      <c r="E36" s="69">
        <v>7.0000000000000007E-2</v>
      </c>
      <c r="F36" s="104">
        <v>0.22</v>
      </c>
      <c r="G36" s="104">
        <v>-0.4</v>
      </c>
      <c r="H36" s="104">
        <v>0.26</v>
      </c>
      <c r="I36" s="69">
        <v>0</v>
      </c>
      <c r="J36" s="69">
        <v>-0.95</v>
      </c>
      <c r="K36" s="69">
        <v>0.89</v>
      </c>
      <c r="L36" s="11"/>
      <c r="M36" s="7"/>
    </row>
    <row r="37" spans="1:14">
      <c r="A37" s="7"/>
      <c r="B37" s="9" t="s">
        <v>21</v>
      </c>
      <c r="C37" s="69">
        <v>-1.03</v>
      </c>
      <c r="D37" s="69">
        <v>-0.26</v>
      </c>
      <c r="E37" s="69">
        <v>0.27</v>
      </c>
      <c r="F37" s="104">
        <v>-0.97</v>
      </c>
      <c r="G37" s="104">
        <v>-0.1</v>
      </c>
      <c r="H37" s="104">
        <v>0.49</v>
      </c>
      <c r="I37" s="69">
        <v>0</v>
      </c>
      <c r="J37" s="69">
        <v>1.94</v>
      </c>
      <c r="K37" s="69">
        <v>2.2000000000000002</v>
      </c>
      <c r="L37" s="11"/>
      <c r="M37" s="7"/>
    </row>
    <row r="38" spans="1:14">
      <c r="A38" s="7"/>
      <c r="B38" s="9" t="s">
        <v>17</v>
      </c>
      <c r="C38" s="69">
        <v>6.0000000000000005E-2</v>
      </c>
      <c r="D38" s="69">
        <v>-0.2</v>
      </c>
      <c r="E38" s="69">
        <v>9.9999999999999992E-2</v>
      </c>
      <c r="F38" s="104">
        <v>-0.05</v>
      </c>
      <c r="G38" s="104">
        <v>-0.32999999999999996</v>
      </c>
      <c r="H38" s="104">
        <v>0.2</v>
      </c>
      <c r="I38" s="69">
        <v>-4.26</v>
      </c>
      <c r="J38" s="69">
        <v>-2.2800000000000002</v>
      </c>
      <c r="K38" s="69">
        <v>-1.92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58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1.19</v>
      </c>
      <c r="D13" s="77">
        <v>0.63</v>
      </c>
      <c r="E13" s="77">
        <v>0.51</v>
      </c>
      <c r="F13" s="103">
        <v>2.14</v>
      </c>
      <c r="G13" s="103">
        <v>1.34</v>
      </c>
      <c r="H13" s="103">
        <v>1.21</v>
      </c>
      <c r="I13" s="77">
        <v>5.8</v>
      </c>
      <c r="J13" s="77">
        <v>4.18</v>
      </c>
      <c r="K13" s="77">
        <v>4.33</v>
      </c>
      <c r="L13" s="11"/>
      <c r="M13" s="7"/>
    </row>
    <row r="14" spans="1:15">
      <c r="A14" s="7"/>
      <c r="B14" s="9" t="s">
        <v>6</v>
      </c>
      <c r="C14" s="69">
        <f>C13-AVERAGE(C15:C38)</f>
        <v>0.39749999999999985</v>
      </c>
      <c r="D14" s="69">
        <f t="shared" ref="D14:K14" si="0">D13-AVERAGE(D15:D38)</f>
        <v>0.13208333333333327</v>
      </c>
      <c r="E14" s="69">
        <f t="shared" si="0"/>
        <v>0.10541666666666671</v>
      </c>
      <c r="F14" s="104">
        <f t="shared" si="0"/>
        <v>0.59624999999999995</v>
      </c>
      <c r="G14" s="104">
        <f t="shared" si="0"/>
        <v>0.42166666666666663</v>
      </c>
      <c r="H14" s="104">
        <f t="shared" si="0"/>
        <v>0.26291666666666647</v>
      </c>
      <c r="I14" s="69">
        <f t="shared" si="0"/>
        <v>2.7216666666666667</v>
      </c>
      <c r="J14" s="69">
        <f t="shared" si="0"/>
        <v>0.74249999999999972</v>
      </c>
      <c r="K14" s="69">
        <f t="shared" si="0"/>
        <v>1.1658333333333339</v>
      </c>
      <c r="L14" s="11"/>
      <c r="M14" s="7"/>
    </row>
    <row r="15" spans="1:15">
      <c r="A15" s="7"/>
      <c r="B15" s="9" t="s">
        <v>23</v>
      </c>
      <c r="C15" s="70">
        <v>2.56</v>
      </c>
      <c r="D15" s="70">
        <v>1.27</v>
      </c>
      <c r="E15" s="70">
        <v>0.91</v>
      </c>
      <c r="F15" s="104">
        <v>3.04</v>
      </c>
      <c r="G15" s="104">
        <v>1.92</v>
      </c>
      <c r="H15" s="104">
        <v>1.47</v>
      </c>
      <c r="I15" s="70">
        <v>0</v>
      </c>
      <c r="J15" s="70">
        <v>4.07</v>
      </c>
      <c r="K15" s="70">
        <v>3.63</v>
      </c>
      <c r="L15" s="11"/>
      <c r="M15" s="7"/>
      <c r="N15" s="17" t="s">
        <v>7</v>
      </c>
      <c r="O15" s="66">
        <f>+K17</f>
        <v>4.8600000000000003</v>
      </c>
    </row>
    <row r="16" spans="1:15">
      <c r="A16" s="7"/>
      <c r="B16" s="9" t="s">
        <v>11</v>
      </c>
      <c r="C16" s="71">
        <v>0.95</v>
      </c>
      <c r="D16" s="71">
        <v>0.82</v>
      </c>
      <c r="E16" s="71">
        <v>-0.53</v>
      </c>
      <c r="F16" s="105">
        <v>1.54</v>
      </c>
      <c r="G16" s="105">
        <v>0.98</v>
      </c>
      <c r="H16" s="105">
        <v>0.01</v>
      </c>
      <c r="I16" s="71">
        <v>5.21</v>
      </c>
      <c r="J16" s="71">
        <v>3.33</v>
      </c>
      <c r="K16" s="69">
        <v>3.6</v>
      </c>
      <c r="L16" s="11"/>
      <c r="M16" s="7"/>
      <c r="N16" s="17" t="s">
        <v>5</v>
      </c>
      <c r="O16" s="18">
        <f>100-O15</f>
        <v>95.14</v>
      </c>
    </row>
    <row r="17" spans="1:17">
      <c r="A17" s="7"/>
      <c r="B17" s="19" t="s">
        <v>30</v>
      </c>
      <c r="C17" s="72">
        <v>0.92</v>
      </c>
      <c r="D17" s="72">
        <v>0.39</v>
      </c>
      <c r="E17" s="72">
        <v>0.56999999999999995</v>
      </c>
      <c r="F17" s="72">
        <v>2.09</v>
      </c>
      <c r="G17" s="72">
        <v>1.72</v>
      </c>
      <c r="H17" s="72">
        <v>1.32</v>
      </c>
      <c r="I17" s="72">
        <v>5.91</v>
      </c>
      <c r="J17" s="72">
        <v>4.51</v>
      </c>
      <c r="K17" s="72">
        <v>4.8600000000000003</v>
      </c>
      <c r="L17" s="11"/>
      <c r="M17" s="7"/>
    </row>
    <row r="18" spans="1:17">
      <c r="A18" s="7"/>
      <c r="B18" s="9" t="s">
        <v>12</v>
      </c>
      <c r="C18" s="69">
        <v>0.57999999999999996</v>
      </c>
      <c r="D18" s="69">
        <v>0.91</v>
      </c>
      <c r="E18" s="69">
        <v>0.33</v>
      </c>
      <c r="F18" s="104">
        <v>1.71</v>
      </c>
      <c r="G18" s="104">
        <v>2.2999999999999998</v>
      </c>
      <c r="H18" s="104">
        <v>2.27</v>
      </c>
      <c r="I18" s="69">
        <v>2.8</v>
      </c>
      <c r="J18" s="69">
        <v>2.31</v>
      </c>
      <c r="K18" s="69">
        <v>3.5</v>
      </c>
      <c r="L18" s="11"/>
      <c r="M18" s="7"/>
    </row>
    <row r="19" spans="1:17">
      <c r="A19" s="7"/>
      <c r="B19" s="9" t="s">
        <v>10</v>
      </c>
      <c r="C19" s="70">
        <v>1.04</v>
      </c>
      <c r="D19" s="70">
        <v>0.74</v>
      </c>
      <c r="E19" s="70">
        <v>0.87</v>
      </c>
      <c r="F19" s="104">
        <v>1.79</v>
      </c>
      <c r="G19" s="104">
        <v>1</v>
      </c>
      <c r="H19" s="104">
        <v>1.43</v>
      </c>
      <c r="I19" s="70">
        <v>5.53</v>
      </c>
      <c r="J19" s="70">
        <v>4.87</v>
      </c>
      <c r="K19" s="70">
        <v>3.88</v>
      </c>
      <c r="L19" s="11"/>
      <c r="M19" s="7"/>
    </row>
    <row r="20" spans="1:17">
      <c r="A20" s="7"/>
      <c r="B20" s="9" t="s">
        <v>13</v>
      </c>
      <c r="C20" s="69">
        <v>0.36</v>
      </c>
      <c r="D20" s="69">
        <v>-0.14000000000000001</v>
      </c>
      <c r="E20" s="69">
        <v>0.81</v>
      </c>
      <c r="F20" s="104">
        <v>0.83</v>
      </c>
      <c r="G20" s="104">
        <v>0.26</v>
      </c>
      <c r="H20" s="104">
        <v>1.21</v>
      </c>
      <c r="I20" s="69">
        <v>6.6</v>
      </c>
      <c r="J20" s="69">
        <v>3.14</v>
      </c>
      <c r="K20" s="69">
        <v>2.44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0.62</v>
      </c>
      <c r="D21" s="69">
        <v>0.25</v>
      </c>
      <c r="E21" s="69">
        <v>0.39</v>
      </c>
      <c r="F21" s="104">
        <v>1.57</v>
      </c>
      <c r="G21" s="104">
        <v>0.71</v>
      </c>
      <c r="H21" s="104">
        <v>1.76</v>
      </c>
      <c r="I21" s="69">
        <v>8.86</v>
      </c>
      <c r="J21" s="69">
        <v>5.19</v>
      </c>
      <c r="K21" s="69">
        <v>6.8</v>
      </c>
      <c r="L21" s="11"/>
      <c r="M21" s="7"/>
      <c r="N21" s="17">
        <v>2009</v>
      </c>
      <c r="O21" s="80">
        <f>+C17</f>
        <v>0.92</v>
      </c>
      <c r="P21" s="80">
        <f>+F17</f>
        <v>2.09</v>
      </c>
      <c r="Q21" s="80">
        <f>+I17</f>
        <v>5.91</v>
      </c>
    </row>
    <row r="22" spans="1:17">
      <c r="A22" s="7"/>
      <c r="B22" s="9" t="s">
        <v>27</v>
      </c>
      <c r="C22" s="69">
        <v>0.98</v>
      </c>
      <c r="D22" s="69">
        <v>0.39</v>
      </c>
      <c r="E22" s="69">
        <v>0.43</v>
      </c>
      <c r="F22" s="104">
        <v>1.46</v>
      </c>
      <c r="G22" s="104">
        <v>0.83</v>
      </c>
      <c r="H22" s="104">
        <v>0.81</v>
      </c>
      <c r="I22" s="69">
        <v>0</v>
      </c>
      <c r="J22" s="69">
        <v>2.25</v>
      </c>
      <c r="K22" s="69">
        <v>3.27</v>
      </c>
      <c r="L22" s="11"/>
      <c r="M22" s="7"/>
      <c r="N22" s="17">
        <v>2010</v>
      </c>
      <c r="O22" s="80">
        <f>+D17</f>
        <v>0.39</v>
      </c>
      <c r="P22" s="80">
        <f>+G17</f>
        <v>1.72</v>
      </c>
      <c r="Q22" s="80">
        <f>+J17</f>
        <v>4.51</v>
      </c>
    </row>
    <row r="23" spans="1:17">
      <c r="A23" s="7"/>
      <c r="B23" s="9" t="s">
        <v>16</v>
      </c>
      <c r="C23" s="70">
        <v>0.43</v>
      </c>
      <c r="D23" s="70">
        <v>0.34</v>
      </c>
      <c r="E23" s="70">
        <v>0.21</v>
      </c>
      <c r="F23" s="104">
        <v>2.42</v>
      </c>
      <c r="G23" s="104">
        <v>1.84</v>
      </c>
      <c r="H23" s="104">
        <v>0.46</v>
      </c>
      <c r="I23" s="70">
        <v>0</v>
      </c>
      <c r="J23" s="70">
        <v>4.91</v>
      </c>
      <c r="K23" s="70">
        <v>2.37</v>
      </c>
      <c r="L23" s="11"/>
      <c r="M23" s="7"/>
      <c r="N23" s="17">
        <v>2011</v>
      </c>
      <c r="O23" s="80">
        <f>+E17</f>
        <v>0.56999999999999995</v>
      </c>
      <c r="P23" s="80">
        <f>+H17</f>
        <v>1.32</v>
      </c>
      <c r="Q23" s="80">
        <f>+K17</f>
        <v>4.8600000000000003</v>
      </c>
    </row>
    <row r="24" spans="1:17">
      <c r="A24" s="7"/>
      <c r="B24" s="9" t="s">
        <v>18</v>
      </c>
      <c r="C24" s="69">
        <v>0.81</v>
      </c>
      <c r="D24" s="69">
        <v>1.05</v>
      </c>
      <c r="E24" s="69">
        <v>1.08</v>
      </c>
      <c r="F24" s="104">
        <v>1.07</v>
      </c>
      <c r="G24" s="104">
        <v>1.32</v>
      </c>
      <c r="H24" s="104">
        <v>1.18</v>
      </c>
      <c r="I24" s="69">
        <v>4.04</v>
      </c>
      <c r="J24" s="69">
        <v>2.37</v>
      </c>
      <c r="K24" s="69">
        <v>4.79</v>
      </c>
      <c r="L24" s="11"/>
      <c r="M24" s="7"/>
    </row>
    <row r="25" spans="1:17">
      <c r="A25" s="7"/>
      <c r="B25" s="9" t="s">
        <v>8</v>
      </c>
      <c r="C25" s="69">
        <v>2.66</v>
      </c>
      <c r="D25" s="69">
        <v>1.44</v>
      </c>
      <c r="E25" s="69">
        <v>0.3</v>
      </c>
      <c r="F25" s="104">
        <v>3.23</v>
      </c>
      <c r="G25" s="104">
        <v>0.46</v>
      </c>
      <c r="H25" s="104">
        <v>1.03</v>
      </c>
      <c r="I25" s="69">
        <v>5.87</v>
      </c>
      <c r="J25" s="69">
        <v>3.25</v>
      </c>
      <c r="K25" s="69">
        <v>3.8</v>
      </c>
      <c r="L25" s="11"/>
      <c r="M25" s="7"/>
    </row>
    <row r="26" spans="1:17">
      <c r="A26" s="7"/>
      <c r="B26" s="9" t="s">
        <v>20</v>
      </c>
      <c r="C26" s="70">
        <v>0.42</v>
      </c>
      <c r="D26" s="70">
        <v>0.57999999999999996</v>
      </c>
      <c r="E26" s="70">
        <v>0.21</v>
      </c>
      <c r="F26" s="104">
        <v>1.32</v>
      </c>
      <c r="G26" s="104">
        <v>0.9</v>
      </c>
      <c r="H26" s="104">
        <v>0.73</v>
      </c>
      <c r="I26" s="70">
        <v>6.33</v>
      </c>
      <c r="J26" s="70">
        <v>2.85</v>
      </c>
      <c r="K26" s="70">
        <v>1.51</v>
      </c>
      <c r="L26" s="11"/>
      <c r="M26" s="7"/>
    </row>
    <row r="27" spans="1:17">
      <c r="A27" s="7"/>
      <c r="B27" s="9" t="s">
        <v>22</v>
      </c>
      <c r="C27" s="69">
        <v>2.1800000000000002</v>
      </c>
      <c r="D27" s="69">
        <v>-0.12</v>
      </c>
      <c r="E27" s="69">
        <v>0.11</v>
      </c>
      <c r="F27" s="104">
        <v>2.69</v>
      </c>
      <c r="G27" s="104">
        <v>0.69</v>
      </c>
      <c r="H27" s="104">
        <v>0.2</v>
      </c>
      <c r="I27" s="69">
        <v>7.43</v>
      </c>
      <c r="J27" s="69">
        <v>4.08</v>
      </c>
      <c r="K27" s="69">
        <v>1.1399999999999999</v>
      </c>
      <c r="L27" s="11"/>
      <c r="M27" s="7"/>
    </row>
    <row r="28" spans="1:17">
      <c r="A28" s="7"/>
      <c r="B28" s="9" t="s">
        <v>19</v>
      </c>
      <c r="C28" s="69">
        <v>0.45</v>
      </c>
      <c r="D28" s="69">
        <v>0.6</v>
      </c>
      <c r="E28" s="69">
        <v>0.5</v>
      </c>
      <c r="F28" s="104">
        <v>0.62</v>
      </c>
      <c r="G28" s="104">
        <v>1.1299999999999999</v>
      </c>
      <c r="H28" s="104">
        <v>1.1299999999999999</v>
      </c>
      <c r="I28" s="69">
        <v>3.97</v>
      </c>
      <c r="J28" s="69">
        <v>3.91</v>
      </c>
      <c r="K28" s="69">
        <v>2.85</v>
      </c>
      <c r="L28" s="11"/>
      <c r="M28" s="7"/>
    </row>
    <row r="29" spans="1:17">
      <c r="A29" s="7"/>
      <c r="B29" s="9" t="s">
        <v>15</v>
      </c>
      <c r="C29" s="69">
        <v>1.59</v>
      </c>
      <c r="D29" s="69">
        <v>1.06</v>
      </c>
      <c r="E29" s="69">
        <v>0.39</v>
      </c>
      <c r="F29" s="104">
        <v>2.21</v>
      </c>
      <c r="G29" s="104">
        <v>1.25</v>
      </c>
      <c r="H29" s="104">
        <v>1.33</v>
      </c>
      <c r="I29" s="69">
        <v>4.87</v>
      </c>
      <c r="J29" s="69">
        <v>5.89</v>
      </c>
      <c r="K29" s="69">
        <v>5.05</v>
      </c>
      <c r="L29" s="11"/>
      <c r="M29" s="7"/>
    </row>
    <row r="30" spans="1:17">
      <c r="A30" s="7"/>
      <c r="B30" s="9" t="s">
        <v>24</v>
      </c>
      <c r="C30" s="70">
        <v>0.46</v>
      </c>
      <c r="D30" s="70">
        <v>0.25</v>
      </c>
      <c r="E30" s="70">
        <v>0.38</v>
      </c>
      <c r="F30" s="104">
        <v>2.3199999999999998</v>
      </c>
      <c r="G30" s="104">
        <v>0.83</v>
      </c>
      <c r="H30" s="104">
        <v>0.59</v>
      </c>
      <c r="I30" s="70">
        <v>0</v>
      </c>
      <c r="J30" s="70">
        <v>1.43</v>
      </c>
      <c r="K30" s="70">
        <v>2.44</v>
      </c>
      <c r="L30" s="11"/>
      <c r="M30" s="7"/>
    </row>
    <row r="31" spans="1:17">
      <c r="A31" s="7"/>
      <c r="B31" s="9" t="s">
        <v>28</v>
      </c>
      <c r="C31" s="69">
        <v>0.11</v>
      </c>
      <c r="D31" s="69">
        <v>0.3</v>
      </c>
      <c r="E31" s="69">
        <v>0.22</v>
      </c>
      <c r="F31" s="104">
        <v>0.48</v>
      </c>
      <c r="G31" s="104">
        <v>0.41</v>
      </c>
      <c r="H31" s="104">
        <v>1.18</v>
      </c>
      <c r="I31" s="69">
        <v>0</v>
      </c>
      <c r="J31" s="69">
        <v>4.24</v>
      </c>
      <c r="K31" s="69">
        <v>2.36</v>
      </c>
      <c r="L31" s="11"/>
      <c r="M31" s="7"/>
    </row>
    <row r="32" spans="1:17">
      <c r="A32" s="7"/>
      <c r="B32" s="9" t="s">
        <v>32</v>
      </c>
      <c r="C32" s="69">
        <v>0.35</v>
      </c>
      <c r="D32" s="69">
        <v>0.64</v>
      </c>
      <c r="E32" s="69">
        <v>0.47</v>
      </c>
      <c r="F32" s="104">
        <v>0.8</v>
      </c>
      <c r="G32" s="104">
        <v>0.92</v>
      </c>
      <c r="H32" s="104">
        <v>0.41</v>
      </c>
      <c r="I32" s="69">
        <v>0</v>
      </c>
      <c r="J32" s="69">
        <v>2.82</v>
      </c>
      <c r="K32" s="69">
        <v>2.15</v>
      </c>
      <c r="L32" s="11"/>
      <c r="M32" s="7"/>
    </row>
    <row r="33" spans="1:14">
      <c r="A33" s="7"/>
      <c r="B33" s="9" t="s">
        <v>29</v>
      </c>
      <c r="C33" s="69">
        <v>0</v>
      </c>
      <c r="D33" s="69">
        <v>0</v>
      </c>
      <c r="E33" s="69">
        <v>0</v>
      </c>
      <c r="F33" s="104">
        <v>0</v>
      </c>
      <c r="G33" s="104">
        <v>0</v>
      </c>
      <c r="H33" s="104">
        <v>0</v>
      </c>
      <c r="I33" s="69">
        <v>0</v>
      </c>
      <c r="J33" s="69">
        <v>0</v>
      </c>
      <c r="K33" s="69">
        <v>0</v>
      </c>
      <c r="L33" s="11"/>
      <c r="M33" s="7"/>
    </row>
    <row r="34" spans="1:14">
      <c r="A34" s="7"/>
      <c r="B34" s="9" t="s">
        <v>31</v>
      </c>
      <c r="C34" s="69">
        <v>-0.76</v>
      </c>
      <c r="D34" s="69">
        <v>-0.24</v>
      </c>
      <c r="E34" s="69">
        <v>0.22</v>
      </c>
      <c r="F34" s="104">
        <v>-0.38</v>
      </c>
      <c r="G34" s="104">
        <v>0.53</v>
      </c>
      <c r="H34" s="104">
        <v>1.55</v>
      </c>
      <c r="I34" s="69">
        <v>0</v>
      </c>
      <c r="J34" s="69">
        <v>4.6399999999999997</v>
      </c>
      <c r="K34" s="69">
        <v>6.23</v>
      </c>
      <c r="L34" s="11"/>
      <c r="M34" s="7"/>
    </row>
    <row r="35" spans="1:14">
      <c r="A35" s="7"/>
      <c r="B35" s="9" t="s">
        <v>25</v>
      </c>
      <c r="C35" s="69">
        <v>0.19</v>
      </c>
      <c r="D35" s="69">
        <v>0.11</v>
      </c>
      <c r="E35" s="69">
        <v>0.25</v>
      </c>
      <c r="F35" s="104">
        <v>1.5</v>
      </c>
      <c r="G35" s="104">
        <v>-0.17</v>
      </c>
      <c r="H35" s="104">
        <v>0.38</v>
      </c>
      <c r="I35" s="69">
        <v>0</v>
      </c>
      <c r="J35" s="69">
        <v>2.2000000000000002</v>
      </c>
      <c r="K35" s="69">
        <v>2.1</v>
      </c>
      <c r="L35" s="11"/>
      <c r="M35" s="7"/>
    </row>
    <row r="36" spans="1:14">
      <c r="A36" s="7"/>
      <c r="B36" s="9" t="s">
        <v>26</v>
      </c>
      <c r="C36" s="69">
        <v>0.92</v>
      </c>
      <c r="D36" s="69">
        <v>0.21</v>
      </c>
      <c r="E36" s="69">
        <v>0.68</v>
      </c>
      <c r="F36" s="104">
        <v>1.88</v>
      </c>
      <c r="G36" s="104">
        <v>0.71</v>
      </c>
      <c r="H36" s="104">
        <v>1.35</v>
      </c>
      <c r="I36" s="69">
        <v>0</v>
      </c>
      <c r="J36" s="69">
        <v>0.87</v>
      </c>
      <c r="K36" s="69">
        <v>3.15</v>
      </c>
      <c r="L36" s="11"/>
      <c r="M36" s="7"/>
    </row>
    <row r="37" spans="1:14">
      <c r="A37" s="7"/>
      <c r="B37" s="9" t="s">
        <v>21</v>
      </c>
      <c r="C37" s="69">
        <v>0.88</v>
      </c>
      <c r="D37" s="69">
        <v>0.68</v>
      </c>
      <c r="E37" s="69">
        <v>0.77</v>
      </c>
      <c r="F37" s="104">
        <v>1.74</v>
      </c>
      <c r="G37" s="104">
        <v>0.75</v>
      </c>
      <c r="H37" s="104">
        <v>0.87</v>
      </c>
      <c r="I37" s="69">
        <v>0</v>
      </c>
      <c r="J37" s="69">
        <v>4.17</v>
      </c>
      <c r="K37" s="69">
        <v>2.2799999999999998</v>
      </c>
      <c r="L37" s="11"/>
      <c r="M37" s="7"/>
    </row>
    <row r="38" spans="1:14">
      <c r="A38" s="7"/>
      <c r="B38" s="9" t="s">
        <v>17</v>
      </c>
      <c r="C38" s="69">
        <v>0.32</v>
      </c>
      <c r="D38" s="69">
        <v>0.42</v>
      </c>
      <c r="E38" s="69">
        <v>0.14000000000000001</v>
      </c>
      <c r="F38" s="104">
        <v>1.1200000000000001</v>
      </c>
      <c r="G38" s="104">
        <v>0.75</v>
      </c>
      <c r="H38" s="104">
        <v>0.06</v>
      </c>
      <c r="I38" s="69">
        <v>6.46</v>
      </c>
      <c r="J38" s="69">
        <v>5.2</v>
      </c>
      <c r="K38" s="69">
        <v>1.74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242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6.3</v>
      </c>
      <c r="D13" s="77">
        <v>5.67</v>
      </c>
      <c r="E13" s="77">
        <v>5.46</v>
      </c>
      <c r="F13" s="103">
        <v>6.3</v>
      </c>
      <c r="G13" s="103">
        <v>5.66</v>
      </c>
      <c r="H13" s="103">
        <v>5.44</v>
      </c>
      <c r="I13" s="77">
        <v>7.16</v>
      </c>
      <c r="J13" s="77">
        <v>6.22</v>
      </c>
      <c r="K13" s="77">
        <v>5.76</v>
      </c>
      <c r="L13" s="11"/>
      <c r="M13" s="7"/>
    </row>
    <row r="14" spans="1:15">
      <c r="A14" s="7"/>
      <c r="B14" s="9" t="s">
        <v>6</v>
      </c>
      <c r="C14" s="69">
        <f>C13-AVERAGE(C15:C38)</f>
        <v>1.964999999999999</v>
      </c>
      <c r="D14" s="69">
        <f t="shared" ref="D14:K14" si="0">D13-AVERAGE(D15:D38)</f>
        <v>2.2466666666666661</v>
      </c>
      <c r="E14" s="69">
        <f t="shared" si="0"/>
        <v>1.6970833333333339</v>
      </c>
      <c r="F14" s="104">
        <f t="shared" si="0"/>
        <v>1.9512499999999999</v>
      </c>
      <c r="G14" s="104">
        <f t="shared" si="0"/>
        <v>2.2366666666666664</v>
      </c>
      <c r="H14" s="104">
        <f t="shared" si="0"/>
        <v>1.6758333333333342</v>
      </c>
      <c r="I14" s="69">
        <f t="shared" si="0"/>
        <v>3.9120833333333334</v>
      </c>
      <c r="J14" s="69">
        <f t="shared" si="0"/>
        <v>2.0537499999999991</v>
      </c>
      <c r="K14" s="69">
        <f t="shared" si="0"/>
        <v>1.9070833333333339</v>
      </c>
      <c r="L14" s="11"/>
      <c r="M14" s="7"/>
    </row>
    <row r="15" spans="1:15">
      <c r="A15" s="7"/>
      <c r="B15" s="9" t="s">
        <v>23</v>
      </c>
      <c r="C15" s="70">
        <v>2.62</v>
      </c>
      <c r="D15" s="70">
        <v>2.14</v>
      </c>
      <c r="E15" s="70">
        <v>2.21</v>
      </c>
      <c r="F15" s="104">
        <v>2.62</v>
      </c>
      <c r="G15" s="104">
        <v>2.14</v>
      </c>
      <c r="H15" s="104">
        <v>2.21</v>
      </c>
      <c r="I15" s="70">
        <v>0</v>
      </c>
      <c r="J15" s="70">
        <v>2.14</v>
      </c>
      <c r="K15" s="70">
        <v>2.21</v>
      </c>
      <c r="L15" s="11"/>
      <c r="M15" s="7"/>
      <c r="N15" s="17" t="s">
        <v>7</v>
      </c>
      <c r="O15" s="66">
        <f>+K17</f>
        <v>6.79</v>
      </c>
    </row>
    <row r="16" spans="1:15">
      <c r="A16" s="7"/>
      <c r="B16" s="9" t="s">
        <v>11</v>
      </c>
      <c r="C16" s="71">
        <v>7.49</v>
      </c>
      <c r="D16" s="71">
        <v>7.9</v>
      </c>
      <c r="E16" s="71">
        <v>5.08</v>
      </c>
      <c r="F16" s="105">
        <v>7.51</v>
      </c>
      <c r="G16" s="105">
        <v>7.91</v>
      </c>
      <c r="H16" s="105">
        <v>5.0999999999999996</v>
      </c>
      <c r="I16" s="71">
        <v>7.51</v>
      </c>
      <c r="J16" s="71">
        <v>8.11</v>
      </c>
      <c r="K16" s="69">
        <v>5.19</v>
      </c>
      <c r="L16" s="11"/>
      <c r="M16" s="7"/>
      <c r="N16" s="17" t="s">
        <v>5</v>
      </c>
      <c r="O16" s="18">
        <f>100-O15</f>
        <v>93.21</v>
      </c>
    </row>
    <row r="17" spans="1:17">
      <c r="A17" s="7"/>
      <c r="B17" s="19" t="s">
        <v>30</v>
      </c>
      <c r="C17" s="72">
        <v>7.59</v>
      </c>
      <c r="D17" s="72">
        <v>6.76</v>
      </c>
      <c r="E17" s="72">
        <v>6.66</v>
      </c>
      <c r="F17" s="72">
        <v>7.58</v>
      </c>
      <c r="G17" s="72">
        <v>6.75</v>
      </c>
      <c r="H17" s="72">
        <v>6.64</v>
      </c>
      <c r="I17" s="72">
        <v>7.86</v>
      </c>
      <c r="J17" s="72">
        <v>6.78</v>
      </c>
      <c r="K17" s="72">
        <v>6.79</v>
      </c>
      <c r="L17" s="11"/>
      <c r="M17" s="7"/>
    </row>
    <row r="18" spans="1:17">
      <c r="A18" s="7"/>
      <c r="B18" s="9" t="s">
        <v>12</v>
      </c>
      <c r="C18" s="69">
        <v>7.02</v>
      </c>
      <c r="D18" s="69">
        <v>6.18</v>
      </c>
      <c r="E18" s="69">
        <v>6.13</v>
      </c>
      <c r="F18" s="104">
        <v>7.02</v>
      </c>
      <c r="G18" s="104">
        <v>6.18</v>
      </c>
      <c r="H18" s="104">
        <v>6.13</v>
      </c>
      <c r="I18" s="69">
        <v>7.06</v>
      </c>
      <c r="J18" s="69">
        <v>6.42</v>
      </c>
      <c r="K18" s="69">
        <v>6.31</v>
      </c>
      <c r="L18" s="11"/>
      <c r="M18" s="7"/>
    </row>
    <row r="19" spans="1:17">
      <c r="A19" s="7"/>
      <c r="B19" s="9" t="s">
        <v>10</v>
      </c>
      <c r="C19" s="70">
        <v>1.62</v>
      </c>
      <c r="D19" s="70">
        <v>1.22</v>
      </c>
      <c r="E19" s="70">
        <v>1.48</v>
      </c>
      <c r="F19" s="104">
        <v>1.62</v>
      </c>
      <c r="G19" s="104">
        <v>1.24</v>
      </c>
      <c r="H19" s="104">
        <v>1.47</v>
      </c>
      <c r="I19" s="70">
        <v>6.55</v>
      </c>
      <c r="J19" s="70">
        <v>5.9</v>
      </c>
      <c r="K19" s="70">
        <v>3.81</v>
      </c>
      <c r="L19" s="11"/>
      <c r="M19" s="7"/>
    </row>
    <row r="20" spans="1:17">
      <c r="A20" s="7"/>
      <c r="B20" s="9" t="s">
        <v>13</v>
      </c>
      <c r="C20" s="69">
        <v>3.58</v>
      </c>
      <c r="D20" s="69">
        <v>3.88</v>
      </c>
      <c r="E20" s="69">
        <v>3.55</v>
      </c>
      <c r="F20" s="104">
        <v>3.59</v>
      </c>
      <c r="G20" s="104">
        <v>3.87</v>
      </c>
      <c r="H20" s="104">
        <v>3.55</v>
      </c>
      <c r="I20" s="69">
        <v>3.5</v>
      </c>
      <c r="J20" s="69">
        <v>4</v>
      </c>
      <c r="K20" s="69">
        <v>3.61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5.82</v>
      </c>
      <c r="D21" s="69">
        <v>4.67</v>
      </c>
      <c r="E21" s="69">
        <v>3.35</v>
      </c>
      <c r="F21" s="104">
        <v>5.82</v>
      </c>
      <c r="G21" s="104">
        <v>4.66</v>
      </c>
      <c r="H21" s="104">
        <v>3.34</v>
      </c>
      <c r="I21" s="69">
        <v>5.84</v>
      </c>
      <c r="J21" s="69">
        <v>4.75</v>
      </c>
      <c r="K21" s="69">
        <v>3.28</v>
      </c>
      <c r="L21" s="11"/>
      <c r="M21" s="7"/>
      <c r="N21" s="17">
        <v>2009</v>
      </c>
      <c r="O21" s="80">
        <f>+C17</f>
        <v>7.59</v>
      </c>
      <c r="P21" s="80">
        <f>+F17</f>
        <v>7.58</v>
      </c>
      <c r="Q21" s="80">
        <f>+I17</f>
        <v>7.86</v>
      </c>
    </row>
    <row r="22" spans="1:17">
      <c r="A22" s="7"/>
      <c r="B22" s="9" t="s">
        <v>27</v>
      </c>
      <c r="C22" s="69">
        <v>0.47</v>
      </c>
      <c r="D22" s="69">
        <v>0.61</v>
      </c>
      <c r="E22" s="69">
        <v>2.31</v>
      </c>
      <c r="F22" s="104">
        <v>0.54</v>
      </c>
      <c r="G22" s="104">
        <v>0.59</v>
      </c>
      <c r="H22" s="104">
        <v>2.31</v>
      </c>
      <c r="I22" s="69">
        <v>0</v>
      </c>
      <c r="J22" s="69">
        <v>0.47</v>
      </c>
      <c r="K22" s="69">
        <v>2.39</v>
      </c>
      <c r="L22" s="11"/>
      <c r="M22" s="7"/>
      <c r="N22" s="17">
        <v>2010</v>
      </c>
      <c r="O22" s="80">
        <f>+D17</f>
        <v>6.76</v>
      </c>
      <c r="P22" s="80">
        <f>+G17</f>
        <v>6.75</v>
      </c>
      <c r="Q22" s="80">
        <f>+J17</f>
        <v>6.78</v>
      </c>
    </row>
    <row r="23" spans="1:17">
      <c r="A23" s="7"/>
      <c r="B23" s="9" t="s">
        <v>16</v>
      </c>
      <c r="C23" s="70">
        <v>4.8899999999999997</v>
      </c>
      <c r="D23" s="70">
        <v>2.7</v>
      </c>
      <c r="E23" s="70">
        <v>2.29</v>
      </c>
      <c r="F23" s="104">
        <v>4.91</v>
      </c>
      <c r="G23" s="104">
        <v>2.69</v>
      </c>
      <c r="H23" s="104">
        <v>2.29</v>
      </c>
      <c r="I23" s="70">
        <v>0</v>
      </c>
      <c r="J23" s="70">
        <v>3.59</v>
      </c>
      <c r="K23" s="70">
        <v>3.05</v>
      </c>
      <c r="L23" s="11"/>
      <c r="M23" s="7"/>
      <c r="N23" s="17">
        <v>2011</v>
      </c>
      <c r="O23" s="80">
        <f>+E17</f>
        <v>6.66</v>
      </c>
      <c r="P23" s="80">
        <f>+H17</f>
        <v>6.64</v>
      </c>
      <c r="Q23" s="80">
        <f>+K17</f>
        <v>6.79</v>
      </c>
    </row>
    <row r="24" spans="1:17">
      <c r="A24" s="7"/>
      <c r="B24" s="9" t="s">
        <v>18</v>
      </c>
      <c r="C24" s="69">
        <v>6.56</v>
      </c>
      <c r="D24" s="69">
        <v>5.42</v>
      </c>
      <c r="E24" s="69">
        <v>2.7</v>
      </c>
      <c r="F24" s="104">
        <v>6.61</v>
      </c>
      <c r="G24" s="104">
        <v>5.41</v>
      </c>
      <c r="H24" s="104">
        <v>2.67</v>
      </c>
      <c r="I24" s="69">
        <v>6.71</v>
      </c>
      <c r="J24" s="69">
        <v>5.44</v>
      </c>
      <c r="K24" s="69">
        <v>1.87</v>
      </c>
      <c r="L24" s="11"/>
      <c r="M24" s="7"/>
    </row>
    <row r="25" spans="1:17">
      <c r="A25" s="7"/>
      <c r="B25" s="9" t="s">
        <v>8</v>
      </c>
      <c r="C25" s="69">
        <v>6.74</v>
      </c>
      <c r="D25" s="69">
        <v>6.34</v>
      </c>
      <c r="E25" s="69">
        <v>6.15</v>
      </c>
      <c r="F25" s="104">
        <v>6.8</v>
      </c>
      <c r="G25" s="104">
        <v>6.34</v>
      </c>
      <c r="H25" s="104">
        <v>6.12</v>
      </c>
      <c r="I25" s="69">
        <v>6.88</v>
      </c>
      <c r="J25" s="69">
        <v>6.47</v>
      </c>
      <c r="K25" s="69">
        <v>6.28</v>
      </c>
      <c r="L25" s="11"/>
      <c r="M25" s="7"/>
    </row>
    <row r="26" spans="1:17">
      <c r="A26" s="7"/>
      <c r="B26" s="9" t="s">
        <v>20</v>
      </c>
      <c r="C26" s="69">
        <v>5.08</v>
      </c>
      <c r="D26" s="69">
        <v>3.68</v>
      </c>
      <c r="E26" s="69">
        <v>3.76</v>
      </c>
      <c r="F26" s="104">
        <v>5.09</v>
      </c>
      <c r="G26" s="104">
        <v>3.67</v>
      </c>
      <c r="H26" s="104">
        <v>3.76</v>
      </c>
      <c r="I26" s="69">
        <v>5.36</v>
      </c>
      <c r="J26" s="69">
        <v>4.49</v>
      </c>
      <c r="K26" s="69">
        <v>4.3499999999999996</v>
      </c>
      <c r="L26" s="11"/>
      <c r="M26" s="7"/>
    </row>
    <row r="27" spans="1:17">
      <c r="A27" s="7"/>
      <c r="B27" s="9" t="s">
        <v>22</v>
      </c>
      <c r="C27" s="70">
        <v>4.71</v>
      </c>
      <c r="D27" s="70">
        <v>0.96</v>
      </c>
      <c r="E27" s="70">
        <v>10.72</v>
      </c>
      <c r="F27" s="104">
        <v>4.74</v>
      </c>
      <c r="G27" s="104">
        <v>0.96</v>
      </c>
      <c r="H27" s="104">
        <v>10.71</v>
      </c>
      <c r="I27" s="70">
        <v>5.33</v>
      </c>
      <c r="J27" s="70">
        <v>2.2000000000000002</v>
      </c>
      <c r="K27" s="70">
        <v>10.45</v>
      </c>
      <c r="L27" s="11"/>
      <c r="M27" s="7"/>
    </row>
    <row r="28" spans="1:17">
      <c r="A28" s="7"/>
      <c r="B28" s="9" t="s">
        <v>19</v>
      </c>
      <c r="C28" s="69">
        <v>2.37</v>
      </c>
      <c r="D28" s="69">
        <v>1.8</v>
      </c>
      <c r="E28" s="69">
        <v>1.36</v>
      </c>
      <c r="F28" s="104">
        <v>2.38</v>
      </c>
      <c r="G28" s="104">
        <v>1.79</v>
      </c>
      <c r="H28" s="104">
        <v>1.36</v>
      </c>
      <c r="I28" s="69">
        <v>4.28</v>
      </c>
      <c r="J28" s="69">
        <v>4</v>
      </c>
      <c r="K28" s="69">
        <v>1.65</v>
      </c>
      <c r="L28" s="11"/>
      <c r="M28" s="7"/>
    </row>
    <row r="29" spans="1:17">
      <c r="A29" s="7"/>
      <c r="B29" s="9" t="s">
        <v>15</v>
      </c>
      <c r="C29" s="69">
        <v>7.26</v>
      </c>
      <c r="D29" s="69">
        <v>6.07</v>
      </c>
      <c r="E29" s="69">
        <v>5.14</v>
      </c>
      <c r="F29" s="104">
        <v>7.25</v>
      </c>
      <c r="G29" s="104">
        <v>6.08</v>
      </c>
      <c r="H29" s="104">
        <v>5.26</v>
      </c>
      <c r="I29" s="69">
        <v>7.27</v>
      </c>
      <c r="J29" s="69">
        <v>6.33</v>
      </c>
      <c r="K29" s="69">
        <v>5.0199999999999996</v>
      </c>
      <c r="L29" s="11"/>
      <c r="M29" s="7"/>
    </row>
    <row r="30" spans="1:17">
      <c r="A30" s="7"/>
      <c r="B30" s="9" t="s">
        <v>24</v>
      </c>
      <c r="C30" s="70">
        <v>2.4</v>
      </c>
      <c r="D30" s="70">
        <v>1.37</v>
      </c>
      <c r="E30" s="70">
        <v>1.1299999999999999</v>
      </c>
      <c r="F30" s="104">
        <v>2.4</v>
      </c>
      <c r="G30" s="104">
        <v>1.38</v>
      </c>
      <c r="H30" s="104">
        <v>1.1299999999999999</v>
      </c>
      <c r="I30" s="70">
        <v>0</v>
      </c>
      <c r="J30" s="70">
        <v>2.65</v>
      </c>
      <c r="K30" s="70">
        <v>2.98</v>
      </c>
      <c r="L30" s="11"/>
      <c r="M30" s="7"/>
    </row>
    <row r="31" spans="1:17">
      <c r="A31" s="7"/>
      <c r="B31" s="9" t="s">
        <v>28</v>
      </c>
      <c r="C31" s="69">
        <v>0.37</v>
      </c>
      <c r="D31" s="69">
        <v>1.38</v>
      </c>
      <c r="E31" s="69">
        <v>3.47</v>
      </c>
      <c r="F31" s="104">
        <v>0.37</v>
      </c>
      <c r="G31" s="104">
        <v>1.38</v>
      </c>
      <c r="H31" s="104">
        <v>3.47</v>
      </c>
      <c r="I31" s="69">
        <v>0</v>
      </c>
      <c r="J31" s="69">
        <v>1.39</v>
      </c>
      <c r="K31" s="69">
        <v>3.28</v>
      </c>
      <c r="L31" s="11"/>
      <c r="M31" s="7"/>
    </row>
    <row r="32" spans="1:17">
      <c r="A32" s="7"/>
      <c r="B32" s="9" t="s">
        <v>32</v>
      </c>
      <c r="C32" s="70">
        <v>2.39</v>
      </c>
      <c r="D32" s="70">
        <v>3.3</v>
      </c>
      <c r="E32" s="70">
        <v>3.84</v>
      </c>
      <c r="F32" s="104">
        <v>2.39</v>
      </c>
      <c r="G32" s="104">
        <v>3.3</v>
      </c>
      <c r="H32" s="104">
        <v>3.85</v>
      </c>
      <c r="I32" s="70">
        <v>0</v>
      </c>
      <c r="J32" s="70">
        <v>3.39</v>
      </c>
      <c r="K32" s="70">
        <v>3.82</v>
      </c>
      <c r="L32" s="11"/>
      <c r="M32" s="7"/>
    </row>
    <row r="33" spans="1:14">
      <c r="A33" s="7"/>
      <c r="B33" s="9" t="s">
        <v>29</v>
      </c>
      <c r="C33" s="69">
        <v>4.26</v>
      </c>
      <c r="D33" s="69">
        <v>-2.8</v>
      </c>
      <c r="E33" s="69">
        <v>0.59</v>
      </c>
      <c r="F33" s="104">
        <v>4.26</v>
      </c>
      <c r="G33" s="104">
        <v>-2.8</v>
      </c>
      <c r="H33" s="104">
        <v>0.59</v>
      </c>
      <c r="I33" s="69">
        <v>0</v>
      </c>
      <c r="J33" s="69">
        <v>1.75</v>
      </c>
      <c r="K33" s="69">
        <v>-1.32</v>
      </c>
      <c r="L33" s="11"/>
      <c r="M33" s="7"/>
    </row>
    <row r="34" spans="1:14">
      <c r="A34" s="7"/>
      <c r="B34" s="9" t="s">
        <v>31</v>
      </c>
      <c r="C34" s="69">
        <v>3.99</v>
      </c>
      <c r="D34" s="69">
        <v>4.42</v>
      </c>
      <c r="E34" s="69">
        <v>2.61</v>
      </c>
      <c r="F34" s="104">
        <v>4.01</v>
      </c>
      <c r="G34" s="104">
        <v>4.41</v>
      </c>
      <c r="H34" s="104">
        <v>2.61</v>
      </c>
      <c r="I34" s="69">
        <v>0</v>
      </c>
      <c r="J34" s="69">
        <v>4.84</v>
      </c>
      <c r="K34" s="69">
        <v>2.0699999999999998</v>
      </c>
      <c r="L34" s="11"/>
      <c r="M34" s="7"/>
    </row>
    <row r="35" spans="1:14">
      <c r="A35" s="7"/>
      <c r="B35" s="9" t="s">
        <v>25</v>
      </c>
      <c r="C35" s="69">
        <v>4.0999999999999996</v>
      </c>
      <c r="D35" s="69">
        <v>2.61</v>
      </c>
      <c r="E35" s="69">
        <v>2.87</v>
      </c>
      <c r="F35" s="104">
        <v>4.0999999999999996</v>
      </c>
      <c r="G35" s="104">
        <v>2.62</v>
      </c>
      <c r="H35" s="104">
        <v>2.88</v>
      </c>
      <c r="I35" s="69">
        <v>0</v>
      </c>
      <c r="J35" s="69">
        <v>2.93</v>
      </c>
      <c r="K35" s="69">
        <v>2.87</v>
      </c>
      <c r="L35" s="11"/>
      <c r="M35" s="7"/>
    </row>
    <row r="36" spans="1:14">
      <c r="A36" s="7"/>
      <c r="B36" s="9" t="s">
        <v>26</v>
      </c>
      <c r="C36" s="69">
        <v>5.29</v>
      </c>
      <c r="D36" s="69">
        <v>5.13</v>
      </c>
      <c r="E36" s="69">
        <v>4.82</v>
      </c>
      <c r="F36" s="104">
        <v>5.32</v>
      </c>
      <c r="G36" s="104">
        <v>5.13</v>
      </c>
      <c r="H36" s="104">
        <v>4.8099999999999996</v>
      </c>
      <c r="I36" s="69">
        <v>0</v>
      </c>
      <c r="J36" s="69">
        <v>5.37</v>
      </c>
      <c r="K36" s="69">
        <v>4.8600000000000003</v>
      </c>
      <c r="L36" s="11"/>
      <c r="M36" s="7"/>
    </row>
    <row r="37" spans="1:14">
      <c r="A37" s="7"/>
      <c r="B37" s="9" t="s">
        <v>21</v>
      </c>
      <c r="C37" s="69">
        <v>3.56</v>
      </c>
      <c r="D37" s="69">
        <v>3.55</v>
      </c>
      <c r="E37" s="69">
        <v>3.46</v>
      </c>
      <c r="F37" s="104">
        <v>3.56</v>
      </c>
      <c r="G37" s="104">
        <v>3.56</v>
      </c>
      <c r="H37" s="104">
        <v>3.46</v>
      </c>
      <c r="I37" s="69">
        <v>0</v>
      </c>
      <c r="J37" s="69">
        <v>3.6</v>
      </c>
      <c r="K37" s="69">
        <v>3.07</v>
      </c>
      <c r="L37" s="11"/>
      <c r="M37" s="7"/>
    </row>
    <row r="38" spans="1:14">
      <c r="A38" s="7"/>
      <c r="B38" s="9" t="s">
        <v>17</v>
      </c>
      <c r="C38" s="69">
        <v>3.86</v>
      </c>
      <c r="D38" s="69">
        <v>2.87</v>
      </c>
      <c r="E38" s="69">
        <v>4.63</v>
      </c>
      <c r="F38" s="104">
        <v>3.88</v>
      </c>
      <c r="G38" s="104">
        <v>2.9</v>
      </c>
      <c r="H38" s="104">
        <v>4.62</v>
      </c>
      <c r="I38" s="69">
        <v>3.8</v>
      </c>
      <c r="J38" s="69">
        <v>2.98</v>
      </c>
      <c r="K38" s="69">
        <v>4.58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243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0.5</v>
      </c>
      <c r="D13" s="77">
        <v>0.12</v>
      </c>
      <c r="E13" s="77">
        <v>7.0000000000000007E-2</v>
      </c>
      <c r="F13" s="103">
        <v>0.72</v>
      </c>
      <c r="G13" s="103">
        <v>0.23</v>
      </c>
      <c r="H13" s="103">
        <v>0.76</v>
      </c>
      <c r="I13" s="77">
        <v>0.1</v>
      </c>
      <c r="J13" s="77">
        <v>1.32</v>
      </c>
      <c r="K13" s="77">
        <v>0.11</v>
      </c>
      <c r="L13" s="11"/>
      <c r="M13" s="7"/>
    </row>
    <row r="14" spans="1:15">
      <c r="A14" s="7"/>
      <c r="B14" s="9" t="s">
        <v>6</v>
      </c>
      <c r="C14" s="69">
        <f>C13-AVERAGE(C15:C38)</f>
        <v>0.40333333333333338</v>
      </c>
      <c r="D14" s="69">
        <f t="shared" ref="D14:K14" si="0">D13-AVERAGE(D15:D38)</f>
        <v>8.4999999999999992E-2</v>
      </c>
      <c r="E14" s="69">
        <f t="shared" si="0"/>
        <v>2.416666666666667E-2</v>
      </c>
      <c r="F14" s="104">
        <f t="shared" si="0"/>
        <v>0.20499999999999996</v>
      </c>
      <c r="G14" s="104">
        <f t="shared" si="0"/>
        <v>-0.16666666666666655</v>
      </c>
      <c r="H14" s="104">
        <f t="shared" si="0"/>
        <v>0.17958333333333332</v>
      </c>
      <c r="I14" s="69">
        <f t="shared" si="0"/>
        <v>-0.2316666666666666</v>
      </c>
      <c r="J14" s="69">
        <f t="shared" si="0"/>
        <v>2.4362500000000002</v>
      </c>
      <c r="K14" s="69">
        <f t="shared" si="0"/>
        <v>3.5833333333333245E-2</v>
      </c>
      <c r="L14" s="11"/>
      <c r="M14" s="7"/>
    </row>
    <row r="15" spans="1:15">
      <c r="A15" s="7"/>
      <c r="B15" s="9" t="s">
        <v>23</v>
      </c>
      <c r="C15" s="70">
        <v>-0.01</v>
      </c>
      <c r="D15" s="70">
        <v>-0.78</v>
      </c>
      <c r="E15" s="70">
        <v>-7.0000000000000007E-2</v>
      </c>
      <c r="F15" s="104">
        <v>0.65</v>
      </c>
      <c r="G15" s="104">
        <v>-0.83</v>
      </c>
      <c r="H15" s="104">
        <v>-0.14000000000000001</v>
      </c>
      <c r="I15" s="70">
        <v>0</v>
      </c>
      <c r="J15" s="70">
        <v>-0.53</v>
      </c>
      <c r="K15" s="70">
        <v>-2</v>
      </c>
      <c r="L15" s="11"/>
      <c r="M15" s="7"/>
      <c r="N15" s="17" t="s">
        <v>7</v>
      </c>
      <c r="O15" s="66">
        <f>+K17</f>
        <v>1.21</v>
      </c>
    </row>
    <row r="16" spans="1:15">
      <c r="A16" s="7"/>
      <c r="B16" s="9" t="s">
        <v>11</v>
      </c>
      <c r="C16" s="71">
        <v>1.22</v>
      </c>
      <c r="D16" s="71">
        <v>-7.0000000000000007E-2</v>
      </c>
      <c r="E16" s="71">
        <v>0.08</v>
      </c>
      <c r="F16" s="105">
        <v>0.59</v>
      </c>
      <c r="G16" s="105">
        <v>1.74</v>
      </c>
      <c r="H16" s="105">
        <v>0.09</v>
      </c>
      <c r="I16" s="71">
        <v>0.18</v>
      </c>
      <c r="J16" s="71">
        <v>1.22</v>
      </c>
      <c r="K16" s="69">
        <v>-0.86</v>
      </c>
      <c r="L16" s="11"/>
      <c r="M16" s="7"/>
      <c r="N16" s="17" t="s">
        <v>5</v>
      </c>
      <c r="O16" s="18">
        <f>100-O15</f>
        <v>98.79</v>
      </c>
    </row>
    <row r="17" spans="1:17">
      <c r="A17" s="7"/>
      <c r="B17" s="19" t="s">
        <v>30</v>
      </c>
      <c r="C17" s="72">
        <v>0.82</v>
      </c>
      <c r="D17" s="72">
        <v>0.17</v>
      </c>
      <c r="E17" s="72">
        <v>-0.11</v>
      </c>
      <c r="F17" s="72">
        <v>1.0900000000000001</v>
      </c>
      <c r="G17" s="72">
        <v>-0.13</v>
      </c>
      <c r="H17" s="72">
        <v>0.76</v>
      </c>
      <c r="I17" s="72">
        <v>-1.26</v>
      </c>
      <c r="J17" s="72">
        <v>2.82</v>
      </c>
      <c r="K17" s="72">
        <v>1.21</v>
      </c>
      <c r="L17" s="11"/>
      <c r="M17" s="7"/>
    </row>
    <row r="18" spans="1:17">
      <c r="A18" s="7"/>
      <c r="B18" s="9" t="s">
        <v>12</v>
      </c>
      <c r="C18" s="69">
        <v>0.11</v>
      </c>
      <c r="D18" s="69">
        <v>1.29</v>
      </c>
      <c r="E18" s="69">
        <v>-0.32</v>
      </c>
      <c r="F18" s="104">
        <v>0.87</v>
      </c>
      <c r="G18" s="104">
        <v>1.61</v>
      </c>
      <c r="H18" s="104">
        <v>1.63</v>
      </c>
      <c r="I18" s="69">
        <v>-1</v>
      </c>
      <c r="J18" s="69">
        <v>1.6</v>
      </c>
      <c r="K18" s="69">
        <v>-3.3</v>
      </c>
      <c r="L18" s="11"/>
      <c r="M18" s="7"/>
    </row>
    <row r="19" spans="1:17">
      <c r="A19" s="7"/>
      <c r="B19" s="9" t="s">
        <v>10</v>
      </c>
      <c r="C19" s="70">
        <v>7.0000000000000007E-2</v>
      </c>
      <c r="D19" s="70">
        <v>-0.72</v>
      </c>
      <c r="E19" s="70">
        <v>-0.16</v>
      </c>
      <c r="F19" s="104">
        <v>0.72</v>
      </c>
      <c r="G19" s="104">
        <v>3.47</v>
      </c>
      <c r="H19" s="104">
        <v>0.15</v>
      </c>
      <c r="I19" s="70">
        <v>2.1</v>
      </c>
      <c r="J19" s="70">
        <v>-1.3</v>
      </c>
      <c r="K19" s="70">
        <v>-6.77</v>
      </c>
      <c r="L19" s="11"/>
      <c r="M19" s="7"/>
    </row>
    <row r="20" spans="1:17">
      <c r="A20" s="7"/>
      <c r="B20" s="9" t="s">
        <v>13</v>
      </c>
      <c r="C20" s="69">
        <v>-0.27</v>
      </c>
      <c r="D20" s="69">
        <v>-0.1</v>
      </c>
      <c r="E20" s="69">
        <v>0.83</v>
      </c>
      <c r="F20" s="104">
        <v>-7.0000000000000007E-2</v>
      </c>
      <c r="G20" s="104">
        <v>1.64</v>
      </c>
      <c r="H20" s="104">
        <v>1.1200000000000001</v>
      </c>
      <c r="I20" s="69">
        <v>-0.94</v>
      </c>
      <c r="J20" s="69">
        <v>-2.54</v>
      </c>
      <c r="K20" s="69">
        <v>5.66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0.13</v>
      </c>
      <c r="D21" s="69">
        <v>0.26</v>
      </c>
      <c r="E21" s="69">
        <v>0.67</v>
      </c>
      <c r="F21" s="104">
        <v>0.16</v>
      </c>
      <c r="G21" s="104">
        <v>1.59</v>
      </c>
      <c r="H21" s="104">
        <v>2.1800000000000002</v>
      </c>
      <c r="I21" s="69">
        <v>3.03</v>
      </c>
      <c r="J21" s="69">
        <v>1.23</v>
      </c>
      <c r="K21" s="69">
        <v>1.06</v>
      </c>
      <c r="L21" s="11"/>
      <c r="M21" s="7"/>
      <c r="N21" s="17">
        <v>2009</v>
      </c>
      <c r="O21" s="80">
        <f>+C17</f>
        <v>0.82</v>
      </c>
      <c r="P21" s="80">
        <f>+F17</f>
        <v>1.0900000000000001</v>
      </c>
      <c r="Q21" s="80">
        <f>+I17</f>
        <v>-1.26</v>
      </c>
    </row>
    <row r="22" spans="1:17">
      <c r="A22" s="7"/>
      <c r="B22" s="9" t="s">
        <v>27</v>
      </c>
      <c r="C22" s="69">
        <v>0.01</v>
      </c>
      <c r="D22" s="69">
        <v>-0.21</v>
      </c>
      <c r="E22" s="69">
        <v>-0.1</v>
      </c>
      <c r="F22" s="104">
        <v>0.21</v>
      </c>
      <c r="G22" s="104">
        <v>-0.14000000000000001</v>
      </c>
      <c r="H22" s="104">
        <v>-0.3</v>
      </c>
      <c r="I22" s="69">
        <v>0</v>
      </c>
      <c r="J22" s="69">
        <v>-2.08</v>
      </c>
      <c r="K22" s="69">
        <v>-0.65</v>
      </c>
      <c r="L22" s="11"/>
      <c r="M22" s="7"/>
      <c r="N22" s="17">
        <v>2010</v>
      </c>
      <c r="O22" s="80">
        <f>+D17</f>
        <v>0.17</v>
      </c>
      <c r="P22" s="80">
        <f>+G17</f>
        <v>-0.13</v>
      </c>
      <c r="Q22" s="80">
        <f>+J17</f>
        <v>2.82</v>
      </c>
    </row>
    <row r="23" spans="1:17">
      <c r="A23" s="7"/>
      <c r="B23" s="9" t="s">
        <v>16</v>
      </c>
      <c r="C23" s="70">
        <v>-0.23</v>
      </c>
      <c r="D23" s="70">
        <v>0.13</v>
      </c>
      <c r="E23" s="70">
        <v>-1.19</v>
      </c>
      <c r="F23" s="104">
        <v>0.33</v>
      </c>
      <c r="G23" s="104">
        <v>-0.76</v>
      </c>
      <c r="H23" s="104">
        <v>-0.17</v>
      </c>
      <c r="I23" s="70">
        <v>0</v>
      </c>
      <c r="J23" s="70">
        <v>0.21</v>
      </c>
      <c r="K23" s="70">
        <v>2.87</v>
      </c>
      <c r="L23" s="11"/>
      <c r="M23" s="7"/>
      <c r="N23" s="17">
        <v>2011</v>
      </c>
      <c r="O23" s="80">
        <f>+E17</f>
        <v>-0.11</v>
      </c>
      <c r="P23" s="80">
        <f>+H17</f>
        <v>0.76</v>
      </c>
      <c r="Q23" s="80">
        <f>+K17</f>
        <v>1.21</v>
      </c>
    </row>
    <row r="24" spans="1:17">
      <c r="A24" s="7"/>
      <c r="B24" s="9" t="s">
        <v>18</v>
      </c>
      <c r="C24" s="70">
        <v>-0.2</v>
      </c>
      <c r="D24" s="70">
        <v>-0.19</v>
      </c>
      <c r="E24" s="70">
        <v>-0.14000000000000001</v>
      </c>
      <c r="F24" s="104">
        <v>0.18</v>
      </c>
      <c r="G24" s="104">
        <v>0.28000000000000003</v>
      </c>
      <c r="H24" s="104">
        <v>0.08</v>
      </c>
      <c r="I24" s="70">
        <v>-2.36</v>
      </c>
      <c r="J24" s="70">
        <v>0.16</v>
      </c>
      <c r="K24" s="70">
        <v>-1.74</v>
      </c>
      <c r="L24" s="11"/>
      <c r="M24" s="7"/>
    </row>
    <row r="25" spans="1:17">
      <c r="A25" s="7"/>
      <c r="B25" s="9" t="s">
        <v>8</v>
      </c>
      <c r="C25" s="69">
        <v>0.26</v>
      </c>
      <c r="D25" s="69">
        <v>0.56999999999999995</v>
      </c>
      <c r="E25" s="69">
        <v>0.98</v>
      </c>
      <c r="F25" s="104">
        <v>-0.14000000000000001</v>
      </c>
      <c r="G25" s="104">
        <v>-0.87</v>
      </c>
      <c r="H25" s="104">
        <v>1.37</v>
      </c>
      <c r="I25" s="69">
        <v>1.89</v>
      </c>
      <c r="J25" s="69">
        <v>0.77</v>
      </c>
      <c r="K25" s="69">
        <v>0.99</v>
      </c>
      <c r="L25" s="11"/>
      <c r="M25" s="7"/>
    </row>
    <row r="26" spans="1:17">
      <c r="A26" s="7"/>
      <c r="B26" s="9" t="s">
        <v>20</v>
      </c>
      <c r="C26" s="69">
        <v>0.05</v>
      </c>
      <c r="D26" s="69">
        <v>0.6</v>
      </c>
      <c r="E26" s="69">
        <v>-0.17</v>
      </c>
      <c r="F26" s="104">
        <v>0.86</v>
      </c>
      <c r="G26" s="104">
        <v>0.32</v>
      </c>
      <c r="H26" s="104">
        <v>0.48</v>
      </c>
      <c r="I26" s="69">
        <v>1.44</v>
      </c>
      <c r="J26" s="69">
        <v>-5.56</v>
      </c>
      <c r="K26" s="69">
        <v>-1.71</v>
      </c>
      <c r="L26" s="11"/>
      <c r="M26" s="7"/>
    </row>
    <row r="27" spans="1:17">
      <c r="A27" s="7"/>
      <c r="B27" s="9" t="s">
        <v>22</v>
      </c>
      <c r="C27" s="69">
        <v>0.43</v>
      </c>
      <c r="D27" s="69">
        <v>0.2</v>
      </c>
      <c r="E27" s="69">
        <v>0.3</v>
      </c>
      <c r="F27" s="104">
        <v>1.67</v>
      </c>
      <c r="G27" s="104">
        <v>0.06</v>
      </c>
      <c r="H27" s="104">
        <v>0.45</v>
      </c>
      <c r="I27" s="69">
        <v>2.19</v>
      </c>
      <c r="J27" s="69">
        <v>-0.13</v>
      </c>
      <c r="K27" s="69">
        <v>1.84</v>
      </c>
      <c r="L27" s="11"/>
      <c r="M27" s="7"/>
    </row>
    <row r="28" spans="1:17">
      <c r="A28" s="7"/>
      <c r="B28" s="9" t="s">
        <v>19</v>
      </c>
      <c r="C28" s="69">
        <v>0.35</v>
      </c>
      <c r="D28" s="69">
        <v>0.2</v>
      </c>
      <c r="E28" s="69">
        <v>0.05</v>
      </c>
      <c r="F28" s="104">
        <v>0.27</v>
      </c>
      <c r="G28" s="104">
        <v>0.42</v>
      </c>
      <c r="H28" s="104">
        <v>1.03</v>
      </c>
      <c r="I28" s="69">
        <v>1.46</v>
      </c>
      <c r="J28" s="69">
        <v>-1.26</v>
      </c>
      <c r="K28" s="69">
        <v>1.94</v>
      </c>
      <c r="L28" s="11"/>
      <c r="M28" s="7"/>
    </row>
    <row r="29" spans="1:17">
      <c r="A29" s="7"/>
      <c r="B29" s="9" t="s">
        <v>15</v>
      </c>
      <c r="C29" s="69">
        <v>-0.06</v>
      </c>
      <c r="D29" s="69">
        <v>-0.17</v>
      </c>
      <c r="E29" s="69">
        <v>-1.47</v>
      </c>
      <c r="F29" s="104">
        <v>0.84</v>
      </c>
      <c r="G29" s="104">
        <v>-0.13</v>
      </c>
      <c r="H29" s="104">
        <v>-0.82</v>
      </c>
      <c r="I29" s="69">
        <v>4.17</v>
      </c>
      <c r="J29" s="69">
        <v>-1.1299999999999999</v>
      </c>
      <c r="K29" s="69">
        <v>-6.22</v>
      </c>
      <c r="L29" s="11"/>
      <c r="M29" s="7"/>
    </row>
    <row r="30" spans="1:17">
      <c r="A30" s="7"/>
      <c r="B30" s="9" t="s">
        <v>24</v>
      </c>
      <c r="C30" s="70">
        <v>0.08</v>
      </c>
      <c r="D30" s="70">
        <v>0.2</v>
      </c>
      <c r="E30" s="70">
        <v>0.5</v>
      </c>
      <c r="F30" s="104">
        <v>0.85</v>
      </c>
      <c r="G30" s="104">
        <v>-0.21</v>
      </c>
      <c r="H30" s="104">
        <v>0.56999999999999995</v>
      </c>
      <c r="I30" s="70">
        <v>0</v>
      </c>
      <c r="J30" s="70">
        <v>-1.89</v>
      </c>
      <c r="K30" s="70">
        <v>-1.61</v>
      </c>
      <c r="L30" s="11"/>
      <c r="M30" s="7"/>
    </row>
    <row r="31" spans="1:17">
      <c r="A31" s="7"/>
      <c r="B31" s="9" t="s">
        <v>28</v>
      </c>
      <c r="C31" s="69">
        <v>0</v>
      </c>
      <c r="D31" s="69">
        <v>0</v>
      </c>
      <c r="E31" s="69">
        <v>0.22</v>
      </c>
      <c r="F31" s="104">
        <v>0.6</v>
      </c>
      <c r="G31" s="104">
        <v>0.03</v>
      </c>
      <c r="H31" s="104">
        <v>0.88</v>
      </c>
      <c r="I31" s="69">
        <v>0</v>
      </c>
      <c r="J31" s="69">
        <v>-1.55</v>
      </c>
      <c r="K31" s="69">
        <v>3.67</v>
      </c>
      <c r="L31" s="11"/>
      <c r="M31" s="7"/>
    </row>
    <row r="32" spans="1:17">
      <c r="A32" s="7"/>
      <c r="B32" s="9" t="s">
        <v>32</v>
      </c>
      <c r="C32" s="69">
        <v>-0.3</v>
      </c>
      <c r="D32" s="69">
        <v>0.05</v>
      </c>
      <c r="E32" s="69">
        <v>-7.0000000000000007E-2</v>
      </c>
      <c r="F32" s="104">
        <v>-0.2</v>
      </c>
      <c r="G32" s="104">
        <v>0.21</v>
      </c>
      <c r="H32" s="104">
        <v>0.8</v>
      </c>
      <c r="I32" s="69">
        <v>0</v>
      </c>
      <c r="J32" s="69">
        <v>-3.74</v>
      </c>
      <c r="K32" s="69">
        <v>2.81</v>
      </c>
      <c r="L32" s="11"/>
      <c r="M32" s="7"/>
    </row>
    <row r="33" spans="1:14">
      <c r="A33" s="7"/>
      <c r="B33" s="9" t="s">
        <v>29</v>
      </c>
      <c r="C33" s="69">
        <v>0</v>
      </c>
      <c r="D33" s="69">
        <v>0</v>
      </c>
      <c r="E33" s="69">
        <v>0</v>
      </c>
      <c r="F33" s="104">
        <v>0</v>
      </c>
      <c r="G33" s="104">
        <v>0</v>
      </c>
      <c r="H33" s="104">
        <v>0</v>
      </c>
      <c r="I33" s="69">
        <v>0</v>
      </c>
      <c r="J33" s="69">
        <v>0</v>
      </c>
      <c r="K33" s="69">
        <v>0</v>
      </c>
      <c r="L33" s="11"/>
      <c r="M33" s="7"/>
    </row>
    <row r="34" spans="1:14">
      <c r="A34" s="7"/>
      <c r="B34" s="9" t="s">
        <v>31</v>
      </c>
      <c r="C34" s="69">
        <v>0</v>
      </c>
      <c r="D34" s="69">
        <v>0</v>
      </c>
      <c r="E34" s="69">
        <v>0.25</v>
      </c>
      <c r="F34" s="104">
        <v>0.81</v>
      </c>
      <c r="G34" s="104">
        <v>0.13</v>
      </c>
      <c r="H34" s="104">
        <v>0.99</v>
      </c>
      <c r="I34" s="69">
        <v>0</v>
      </c>
      <c r="J34" s="69">
        <v>-1.33</v>
      </c>
      <c r="K34" s="69">
        <v>1.88</v>
      </c>
      <c r="L34" s="11"/>
      <c r="M34" s="7"/>
    </row>
    <row r="35" spans="1:14">
      <c r="A35" s="7"/>
      <c r="B35" s="9" t="s">
        <v>25</v>
      </c>
      <c r="C35" s="69">
        <v>-0.28999999999999998</v>
      </c>
      <c r="D35" s="69">
        <v>-0.88</v>
      </c>
      <c r="E35" s="69">
        <v>0.18</v>
      </c>
      <c r="F35" s="104">
        <v>0.86</v>
      </c>
      <c r="G35" s="104">
        <v>-0.36</v>
      </c>
      <c r="H35" s="104">
        <v>0.49</v>
      </c>
      <c r="I35" s="69">
        <v>0</v>
      </c>
      <c r="J35" s="69">
        <v>-3.87</v>
      </c>
      <c r="K35" s="69">
        <v>0.92</v>
      </c>
      <c r="L35" s="11"/>
      <c r="M35" s="7"/>
    </row>
    <row r="36" spans="1:14">
      <c r="A36" s="7"/>
      <c r="B36" s="9" t="s">
        <v>26</v>
      </c>
      <c r="C36" s="69">
        <v>0.01</v>
      </c>
      <c r="D36" s="69">
        <v>-0.54</v>
      </c>
      <c r="E36" s="69">
        <v>0.06</v>
      </c>
      <c r="F36" s="104">
        <v>0.1</v>
      </c>
      <c r="G36" s="104">
        <v>-0.16</v>
      </c>
      <c r="H36" s="104">
        <v>0.2</v>
      </c>
      <c r="I36" s="69">
        <v>0</v>
      </c>
      <c r="J36" s="69">
        <v>-5.78</v>
      </c>
      <c r="K36" s="69">
        <v>-2.2400000000000002</v>
      </c>
      <c r="L36" s="11"/>
      <c r="M36" s="7"/>
    </row>
    <row r="37" spans="1:14">
      <c r="A37" s="7"/>
      <c r="B37" s="9" t="s">
        <v>21</v>
      </c>
      <c r="C37" s="69">
        <v>0.71</v>
      </c>
      <c r="D37" s="69">
        <v>0.9</v>
      </c>
      <c r="E37" s="69">
        <v>0.22</v>
      </c>
      <c r="F37" s="104">
        <v>1.58</v>
      </c>
      <c r="G37" s="104">
        <v>1</v>
      </c>
      <c r="H37" s="104">
        <v>1.41</v>
      </c>
      <c r="I37" s="69">
        <v>0</v>
      </c>
      <c r="J37" s="69">
        <v>0.82</v>
      </c>
      <c r="K37" s="69">
        <v>2.98</v>
      </c>
      <c r="L37" s="11"/>
      <c r="M37" s="7"/>
    </row>
    <row r="38" spans="1:14">
      <c r="A38" s="7"/>
      <c r="B38" s="9" t="s">
        <v>17</v>
      </c>
      <c r="C38" s="69">
        <v>-0.56999999999999995</v>
      </c>
      <c r="D38" s="69">
        <v>-7.0000000000000007E-2</v>
      </c>
      <c r="E38" s="69">
        <v>0.56000000000000005</v>
      </c>
      <c r="F38" s="104">
        <v>-0.47</v>
      </c>
      <c r="G38" s="104">
        <v>0.61</v>
      </c>
      <c r="H38" s="104">
        <v>0.68</v>
      </c>
      <c r="I38" s="69">
        <v>-2.94</v>
      </c>
      <c r="J38" s="69">
        <v>-2.93</v>
      </c>
      <c r="K38" s="69">
        <v>1.05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59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-0.06</v>
      </c>
      <c r="D13" s="77">
        <v>0.35</v>
      </c>
      <c r="E13" s="77">
        <v>0.21</v>
      </c>
      <c r="F13" s="103">
        <v>0.09</v>
      </c>
      <c r="G13" s="103">
        <v>0.37</v>
      </c>
      <c r="H13" s="103">
        <v>0.52</v>
      </c>
      <c r="I13" s="77">
        <v>2.21</v>
      </c>
      <c r="J13" s="77">
        <v>-0.61</v>
      </c>
      <c r="K13" s="77">
        <v>0.28000000000000003</v>
      </c>
      <c r="L13" s="11"/>
      <c r="M13" s="7"/>
    </row>
    <row r="14" spans="1:15">
      <c r="A14" s="7"/>
      <c r="B14" s="9" t="s">
        <v>6</v>
      </c>
      <c r="C14" s="69">
        <f>C13-AVERAGE(C15:C38)</f>
        <v>0.22500000000000003</v>
      </c>
      <c r="D14" s="69">
        <f t="shared" ref="D14:K14" si="0">D13-AVERAGE(D15:D38)</f>
        <v>-8.6666666666666725E-2</v>
      </c>
      <c r="E14" s="69">
        <f t="shared" si="0"/>
        <v>-6.2083333333333296E-2</v>
      </c>
      <c r="F14" s="104">
        <f t="shared" si="0"/>
        <v>0.43916666666666671</v>
      </c>
      <c r="G14" s="104">
        <f t="shared" si="0"/>
        <v>-7.416666666666677E-2</v>
      </c>
      <c r="H14" s="104">
        <f t="shared" si="0"/>
        <v>1.0266666666666668</v>
      </c>
      <c r="I14" s="69">
        <f t="shared" si="0"/>
        <v>0.52583333333333315</v>
      </c>
      <c r="J14" s="69">
        <f t="shared" si="0"/>
        <v>-0.30625000000000002</v>
      </c>
      <c r="K14" s="69">
        <f t="shared" si="0"/>
        <v>-0.69666666666666688</v>
      </c>
      <c r="L14" s="11"/>
      <c r="M14" s="7"/>
    </row>
    <row r="15" spans="1:15">
      <c r="A15" s="7"/>
      <c r="B15" s="9" t="s">
        <v>23</v>
      </c>
      <c r="C15" s="70">
        <v>-1.01</v>
      </c>
      <c r="D15" s="70">
        <v>0.21</v>
      </c>
      <c r="E15" s="70">
        <v>0.5</v>
      </c>
      <c r="F15" s="104">
        <v>-1.6</v>
      </c>
      <c r="G15" s="104">
        <v>-0.25</v>
      </c>
      <c r="H15" s="104">
        <v>0.62</v>
      </c>
      <c r="I15" s="70">
        <v>0</v>
      </c>
      <c r="J15" s="70">
        <v>-1.1299999999999999</v>
      </c>
      <c r="K15" s="70">
        <v>-0.21</v>
      </c>
      <c r="L15" s="11"/>
      <c r="M15" s="7"/>
      <c r="N15" s="17" t="s">
        <v>7</v>
      </c>
      <c r="O15" s="66">
        <f>+K17</f>
        <v>-0.14000000000000001</v>
      </c>
    </row>
    <row r="16" spans="1:15">
      <c r="A16" s="7"/>
      <c r="B16" s="9" t="s">
        <v>11</v>
      </c>
      <c r="C16" s="71">
        <v>-0.39</v>
      </c>
      <c r="D16" s="71">
        <v>1.04</v>
      </c>
      <c r="E16" s="71">
        <v>0.24</v>
      </c>
      <c r="F16" s="105">
        <v>-0.67</v>
      </c>
      <c r="G16" s="105">
        <v>0.94</v>
      </c>
      <c r="H16" s="105">
        <v>0.76</v>
      </c>
      <c r="I16" s="71">
        <v>2.4300000000000002</v>
      </c>
      <c r="J16" s="71">
        <v>-1.07</v>
      </c>
      <c r="K16" s="69">
        <v>2.85</v>
      </c>
      <c r="L16" s="11"/>
      <c r="M16" s="7"/>
      <c r="N16" s="17" t="s">
        <v>5</v>
      </c>
      <c r="O16" s="18">
        <f>100-O15</f>
        <v>100.14</v>
      </c>
    </row>
    <row r="17" spans="1:17">
      <c r="A17" s="7"/>
      <c r="B17" s="19" t="s">
        <v>30</v>
      </c>
      <c r="C17" s="72">
        <v>-0.12</v>
      </c>
      <c r="D17" s="72">
        <v>0.26</v>
      </c>
      <c r="E17" s="72">
        <v>0.21</v>
      </c>
      <c r="F17" s="72">
        <v>-0.02</v>
      </c>
      <c r="G17" s="72">
        <v>0.32</v>
      </c>
      <c r="H17" s="72">
        <v>0.62</v>
      </c>
      <c r="I17" s="72">
        <v>2.04</v>
      </c>
      <c r="J17" s="72">
        <v>-0.46</v>
      </c>
      <c r="K17" s="72">
        <v>-0.14000000000000001</v>
      </c>
      <c r="L17" s="11"/>
      <c r="M17" s="7"/>
    </row>
    <row r="18" spans="1:17">
      <c r="A18" s="7"/>
      <c r="B18" s="9" t="s">
        <v>12</v>
      </c>
      <c r="C18" s="69">
        <v>0.04</v>
      </c>
      <c r="D18" s="69">
        <v>0.91</v>
      </c>
      <c r="E18" s="69">
        <v>0.11</v>
      </c>
      <c r="F18" s="104">
        <v>0.56000000000000005</v>
      </c>
      <c r="G18" s="104">
        <v>1.61</v>
      </c>
      <c r="H18" s="104">
        <v>2</v>
      </c>
      <c r="I18" s="69">
        <v>4.78</v>
      </c>
      <c r="J18" s="69">
        <v>1.33</v>
      </c>
      <c r="K18" s="69">
        <v>4.54</v>
      </c>
      <c r="L18" s="11"/>
      <c r="M18" s="7"/>
    </row>
    <row r="19" spans="1:17">
      <c r="A19" s="7"/>
      <c r="B19" s="9" t="s">
        <v>10</v>
      </c>
      <c r="C19" s="70">
        <v>-0.08</v>
      </c>
      <c r="D19" s="70">
        <v>0</v>
      </c>
      <c r="E19" s="70">
        <v>0.13</v>
      </c>
      <c r="F19" s="104">
        <v>0.48</v>
      </c>
      <c r="G19" s="104">
        <v>-0.19</v>
      </c>
      <c r="H19" s="104">
        <v>0.2</v>
      </c>
      <c r="I19" s="70">
        <v>2.12</v>
      </c>
      <c r="J19" s="70">
        <v>-1.68</v>
      </c>
      <c r="K19" s="70">
        <v>-0.26</v>
      </c>
      <c r="L19" s="11"/>
      <c r="M19" s="7"/>
    </row>
    <row r="20" spans="1:17">
      <c r="A20" s="7"/>
      <c r="B20" s="9" t="s">
        <v>13</v>
      </c>
      <c r="C20" s="69">
        <v>0.63</v>
      </c>
      <c r="D20" s="69">
        <v>0.84</v>
      </c>
      <c r="E20" s="69">
        <v>0.28999999999999998</v>
      </c>
      <c r="F20" s="104">
        <v>1.43</v>
      </c>
      <c r="G20" s="104">
        <v>0.98</v>
      </c>
      <c r="H20" s="104">
        <v>0.82</v>
      </c>
      <c r="I20" s="69">
        <v>6.94</v>
      </c>
      <c r="J20" s="69">
        <v>-0.33</v>
      </c>
      <c r="K20" s="69">
        <v>0.75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0.25</v>
      </c>
      <c r="D21" s="69">
        <v>0.31</v>
      </c>
      <c r="E21" s="69">
        <v>0.04</v>
      </c>
      <c r="F21" s="104">
        <v>0.28999999999999998</v>
      </c>
      <c r="G21" s="104">
        <v>0.12</v>
      </c>
      <c r="H21" s="104">
        <v>-0.35</v>
      </c>
      <c r="I21" s="69">
        <v>3.77</v>
      </c>
      <c r="J21" s="69">
        <v>1.58</v>
      </c>
      <c r="K21" s="69">
        <v>-0.85</v>
      </c>
      <c r="L21" s="11"/>
      <c r="M21" s="7"/>
      <c r="N21" s="17">
        <v>2009</v>
      </c>
      <c r="O21" s="80">
        <f>+C17</f>
        <v>-0.12</v>
      </c>
      <c r="P21" s="80">
        <f>+F17</f>
        <v>-0.02</v>
      </c>
      <c r="Q21" s="80">
        <f>+I17</f>
        <v>2.04</v>
      </c>
    </row>
    <row r="22" spans="1:17">
      <c r="A22" s="7"/>
      <c r="B22" s="9" t="s">
        <v>27</v>
      </c>
      <c r="C22" s="69">
        <v>-0.25</v>
      </c>
      <c r="D22" s="69">
        <v>0.26</v>
      </c>
      <c r="E22" s="69">
        <v>0.03</v>
      </c>
      <c r="F22" s="104">
        <v>-0.17</v>
      </c>
      <c r="G22" s="104">
        <v>0.17</v>
      </c>
      <c r="H22" s="104">
        <v>0.35</v>
      </c>
      <c r="I22" s="69">
        <v>0</v>
      </c>
      <c r="J22" s="69">
        <v>-0.51</v>
      </c>
      <c r="K22" s="69">
        <v>0.27</v>
      </c>
      <c r="L22" s="11"/>
      <c r="M22" s="7"/>
      <c r="N22" s="17">
        <v>2010</v>
      </c>
      <c r="O22" s="80">
        <f>+D17</f>
        <v>0.26</v>
      </c>
      <c r="P22" s="80">
        <f>+G17</f>
        <v>0.32</v>
      </c>
      <c r="Q22" s="80">
        <f>+J17</f>
        <v>-0.46</v>
      </c>
    </row>
    <row r="23" spans="1:17">
      <c r="A23" s="7"/>
      <c r="B23" s="9" t="s">
        <v>16</v>
      </c>
      <c r="C23" s="70">
        <v>-0.04</v>
      </c>
      <c r="D23" s="70">
        <v>0.26</v>
      </c>
      <c r="E23" s="70">
        <v>0.08</v>
      </c>
      <c r="F23" s="104">
        <v>0.12</v>
      </c>
      <c r="G23" s="104">
        <v>1.05</v>
      </c>
      <c r="H23" s="104">
        <v>0.89</v>
      </c>
      <c r="I23" s="70">
        <v>0</v>
      </c>
      <c r="J23" s="70">
        <v>0.57999999999999996</v>
      </c>
      <c r="K23" s="70">
        <v>2.2000000000000002</v>
      </c>
      <c r="L23" s="11"/>
      <c r="M23" s="7"/>
      <c r="N23" s="17">
        <v>2011</v>
      </c>
      <c r="O23" s="80">
        <f>+E17</f>
        <v>0.21</v>
      </c>
      <c r="P23" s="80">
        <f>+H17</f>
        <v>0.62</v>
      </c>
      <c r="Q23" s="80">
        <f>+K17</f>
        <v>-0.14000000000000001</v>
      </c>
    </row>
    <row r="24" spans="1:17">
      <c r="A24" s="7"/>
      <c r="B24" s="9" t="s">
        <v>18</v>
      </c>
      <c r="C24" s="69">
        <v>-0.13</v>
      </c>
      <c r="D24" s="69">
        <v>0.23</v>
      </c>
      <c r="E24" s="69">
        <v>0.15</v>
      </c>
      <c r="F24" s="104">
        <v>0.16</v>
      </c>
      <c r="G24" s="104">
        <v>7.0000000000000007E-2</v>
      </c>
      <c r="H24" s="104">
        <v>0.87</v>
      </c>
      <c r="I24" s="69">
        <v>2.1800000000000002</v>
      </c>
      <c r="J24" s="69">
        <v>-1.05</v>
      </c>
      <c r="K24" s="69">
        <v>-0.35</v>
      </c>
      <c r="L24" s="11"/>
      <c r="M24" s="7"/>
    </row>
    <row r="25" spans="1:17">
      <c r="A25" s="7"/>
      <c r="B25" s="9" t="s">
        <v>8</v>
      </c>
      <c r="C25" s="69">
        <v>0.08</v>
      </c>
      <c r="D25" s="69">
        <v>0.42</v>
      </c>
      <c r="E25" s="69">
        <v>0.22</v>
      </c>
      <c r="F25" s="104">
        <v>0.25</v>
      </c>
      <c r="G25" s="104">
        <v>0.44</v>
      </c>
      <c r="H25" s="104">
        <v>0.44</v>
      </c>
      <c r="I25" s="69">
        <v>1.49</v>
      </c>
      <c r="J25" s="69">
        <v>-0.72</v>
      </c>
      <c r="K25" s="69">
        <v>0.08</v>
      </c>
      <c r="L25" s="11"/>
      <c r="M25" s="7"/>
    </row>
    <row r="26" spans="1:17">
      <c r="A26" s="7"/>
      <c r="B26" s="9" t="s">
        <v>20</v>
      </c>
      <c r="C26" s="69">
        <v>-0.89</v>
      </c>
      <c r="D26" s="69">
        <v>0.85</v>
      </c>
      <c r="E26" s="69">
        <v>1.0900000000000001</v>
      </c>
      <c r="F26" s="104">
        <v>-0.53</v>
      </c>
      <c r="G26" s="104">
        <v>2.13</v>
      </c>
      <c r="H26" s="104">
        <v>2.33</v>
      </c>
      <c r="I26" s="69">
        <v>3.14</v>
      </c>
      <c r="J26" s="69">
        <v>1.56</v>
      </c>
      <c r="K26" s="69">
        <v>4.1900000000000004</v>
      </c>
      <c r="L26" s="11"/>
      <c r="M26" s="7"/>
    </row>
    <row r="27" spans="1:17">
      <c r="A27" s="7"/>
      <c r="B27" s="9" t="s">
        <v>22</v>
      </c>
      <c r="C27" s="70">
        <v>-0.16</v>
      </c>
      <c r="D27" s="70">
        <v>0.03</v>
      </c>
      <c r="E27" s="70">
        <v>0.14000000000000001</v>
      </c>
      <c r="F27" s="104">
        <v>-0.17</v>
      </c>
      <c r="G27" s="104">
        <v>-0.23</v>
      </c>
      <c r="H27" s="104">
        <v>-0.47</v>
      </c>
      <c r="I27" s="70">
        <v>3.46</v>
      </c>
      <c r="J27" s="70">
        <v>0.11</v>
      </c>
      <c r="K27" s="70">
        <v>-0.39</v>
      </c>
      <c r="L27" s="11"/>
      <c r="M27" s="7"/>
    </row>
    <row r="28" spans="1:17">
      <c r="A28" s="7"/>
      <c r="B28" s="9" t="s">
        <v>19</v>
      </c>
      <c r="C28" s="69">
        <v>-0.21</v>
      </c>
      <c r="D28" s="69">
        <v>0.62</v>
      </c>
      <c r="E28" s="69">
        <v>0.3</v>
      </c>
      <c r="F28" s="104">
        <v>-0.16</v>
      </c>
      <c r="G28" s="104">
        <v>0.79</v>
      </c>
      <c r="H28" s="104">
        <v>0.49</v>
      </c>
      <c r="I28" s="69">
        <v>1</v>
      </c>
      <c r="J28" s="69">
        <v>-0.48</v>
      </c>
      <c r="K28" s="69">
        <v>0.55000000000000004</v>
      </c>
      <c r="L28" s="11"/>
      <c r="M28" s="7"/>
    </row>
    <row r="29" spans="1:17">
      <c r="A29" s="7"/>
      <c r="B29" s="9" t="s">
        <v>15</v>
      </c>
      <c r="C29" s="69">
        <v>0.01</v>
      </c>
      <c r="D29" s="69">
        <v>0.56999999999999995</v>
      </c>
      <c r="E29" s="69">
        <v>0.15</v>
      </c>
      <c r="F29" s="104">
        <v>-7.0000000000000007E-2</v>
      </c>
      <c r="G29" s="104">
        <v>0.52</v>
      </c>
      <c r="H29" s="104">
        <v>0.46</v>
      </c>
      <c r="I29" s="69">
        <v>2.64</v>
      </c>
      <c r="J29" s="69">
        <v>-0.75</v>
      </c>
      <c r="K29" s="69">
        <v>2.4700000000000002</v>
      </c>
      <c r="L29" s="11"/>
      <c r="M29" s="7"/>
    </row>
    <row r="30" spans="1:17">
      <c r="A30" s="7"/>
      <c r="B30" s="9" t="s">
        <v>24</v>
      </c>
      <c r="C30" s="69">
        <v>-0.14000000000000001</v>
      </c>
      <c r="D30" s="69">
        <v>0.51</v>
      </c>
      <c r="E30" s="69">
        <v>0.05</v>
      </c>
      <c r="F30" s="104">
        <v>-0.5</v>
      </c>
      <c r="G30" s="104">
        <v>0.48</v>
      </c>
      <c r="H30" s="104">
        <v>0.3</v>
      </c>
      <c r="I30" s="69">
        <v>0</v>
      </c>
      <c r="J30" s="69">
        <v>0.32</v>
      </c>
      <c r="K30" s="69">
        <v>1.7</v>
      </c>
      <c r="L30" s="11"/>
      <c r="M30" s="7"/>
    </row>
    <row r="31" spans="1:17">
      <c r="A31" s="7"/>
      <c r="B31" s="9" t="s">
        <v>28</v>
      </c>
      <c r="C31" s="69">
        <v>-2.1800000000000002</v>
      </c>
      <c r="D31" s="69">
        <v>0.1</v>
      </c>
      <c r="E31" s="69">
        <v>1.04</v>
      </c>
      <c r="F31" s="104">
        <v>-3</v>
      </c>
      <c r="G31" s="104">
        <v>-0.62</v>
      </c>
      <c r="H31" s="104">
        <v>1.3</v>
      </c>
      <c r="I31" s="69">
        <v>0</v>
      </c>
      <c r="J31" s="69">
        <v>-0.04</v>
      </c>
      <c r="K31" s="69">
        <v>0.1</v>
      </c>
      <c r="L31" s="11"/>
      <c r="M31" s="7"/>
    </row>
    <row r="32" spans="1:17">
      <c r="A32" s="7"/>
      <c r="B32" s="9" t="s">
        <v>32</v>
      </c>
      <c r="C32" s="69">
        <v>0</v>
      </c>
      <c r="D32" s="69">
        <v>-0.09</v>
      </c>
      <c r="E32" s="69">
        <v>-0.26</v>
      </c>
      <c r="F32" s="104">
        <v>0.01</v>
      </c>
      <c r="G32" s="104">
        <v>-0.83</v>
      </c>
      <c r="H32" s="104">
        <v>-27.35</v>
      </c>
      <c r="I32" s="69">
        <v>0</v>
      </c>
      <c r="J32" s="69">
        <v>-2.44</v>
      </c>
      <c r="K32" s="69">
        <v>-4.2300000000000004</v>
      </c>
      <c r="L32" s="11"/>
      <c r="M32" s="7"/>
    </row>
    <row r="33" spans="1:14">
      <c r="A33" s="7"/>
      <c r="B33" s="9" t="s">
        <v>29</v>
      </c>
      <c r="C33" s="69">
        <v>0</v>
      </c>
      <c r="D33" s="69">
        <v>0</v>
      </c>
      <c r="E33" s="69">
        <v>0</v>
      </c>
      <c r="F33" s="104">
        <v>0</v>
      </c>
      <c r="G33" s="104">
        <v>0</v>
      </c>
      <c r="H33" s="104">
        <v>0</v>
      </c>
      <c r="I33" s="69">
        <v>0</v>
      </c>
      <c r="J33" s="69">
        <v>0</v>
      </c>
      <c r="K33" s="69">
        <v>0</v>
      </c>
      <c r="L33" s="11"/>
      <c r="M33" s="7"/>
    </row>
    <row r="34" spans="1:14">
      <c r="A34" s="7"/>
      <c r="B34" s="9" t="s">
        <v>31</v>
      </c>
      <c r="C34" s="69">
        <v>-1.25</v>
      </c>
      <c r="D34" s="69">
        <v>0.87</v>
      </c>
      <c r="E34" s="69">
        <v>1.02</v>
      </c>
      <c r="F34" s="104">
        <v>-1.94</v>
      </c>
      <c r="G34" s="104">
        <v>1.2</v>
      </c>
      <c r="H34" s="104">
        <v>1.95</v>
      </c>
      <c r="I34" s="69">
        <v>0</v>
      </c>
      <c r="J34" s="69">
        <v>-0.37</v>
      </c>
      <c r="K34" s="69">
        <v>6.04</v>
      </c>
      <c r="L34" s="11"/>
      <c r="M34" s="7"/>
    </row>
    <row r="35" spans="1:14">
      <c r="A35" s="7"/>
      <c r="B35" s="67" t="s">
        <v>25</v>
      </c>
      <c r="C35" s="70">
        <v>-0.27</v>
      </c>
      <c r="D35" s="70">
        <v>0.34</v>
      </c>
      <c r="E35" s="70">
        <v>0.22</v>
      </c>
      <c r="F35" s="104">
        <v>-0.81</v>
      </c>
      <c r="G35" s="104">
        <v>0.13</v>
      </c>
      <c r="H35" s="104">
        <v>0.05</v>
      </c>
      <c r="I35" s="70">
        <v>0</v>
      </c>
      <c r="J35" s="70">
        <v>-1.6</v>
      </c>
      <c r="K35" s="70">
        <v>-0.54</v>
      </c>
      <c r="L35" s="11"/>
      <c r="M35" s="7"/>
    </row>
    <row r="36" spans="1:14">
      <c r="A36" s="7"/>
      <c r="B36" s="9" t="s">
        <v>26</v>
      </c>
      <c r="C36" s="69">
        <v>0.21</v>
      </c>
      <c r="D36" s="69">
        <v>0.21</v>
      </c>
      <c r="E36" s="69">
        <v>0.17</v>
      </c>
      <c r="F36" s="104">
        <v>-0.14000000000000001</v>
      </c>
      <c r="G36" s="104">
        <v>-0.16</v>
      </c>
      <c r="H36" s="104">
        <v>0.31</v>
      </c>
      <c r="I36" s="69">
        <v>0</v>
      </c>
      <c r="J36" s="69">
        <v>-1.37</v>
      </c>
      <c r="K36" s="69">
        <v>-0.37</v>
      </c>
      <c r="L36" s="11"/>
      <c r="M36" s="7"/>
    </row>
    <row r="37" spans="1:14">
      <c r="A37" s="7"/>
      <c r="B37" s="9" t="s">
        <v>21</v>
      </c>
      <c r="C37" s="69">
        <v>-2.23</v>
      </c>
      <c r="D37" s="69">
        <v>0.98</v>
      </c>
      <c r="E37" s="69">
        <v>0.6</v>
      </c>
      <c r="F37" s="104">
        <v>-3.43</v>
      </c>
      <c r="G37" s="104">
        <v>0.99</v>
      </c>
      <c r="H37" s="104">
        <v>0.96</v>
      </c>
      <c r="I37" s="69">
        <v>0</v>
      </c>
      <c r="J37" s="69">
        <v>0.7</v>
      </c>
      <c r="K37" s="69">
        <v>4.46</v>
      </c>
      <c r="L37" s="11"/>
      <c r="M37" s="7"/>
    </row>
    <row r="38" spans="1:14">
      <c r="A38" s="7"/>
      <c r="B38" s="9" t="s">
        <v>17</v>
      </c>
      <c r="C38" s="69">
        <v>1.29</v>
      </c>
      <c r="D38" s="69">
        <v>0.75</v>
      </c>
      <c r="E38" s="69">
        <v>0.01</v>
      </c>
      <c r="F38" s="104">
        <v>1.53</v>
      </c>
      <c r="G38" s="104">
        <v>1</v>
      </c>
      <c r="H38" s="104">
        <v>0.28999999999999998</v>
      </c>
      <c r="I38" s="69">
        <v>4.43</v>
      </c>
      <c r="J38" s="69">
        <v>0.53</v>
      </c>
      <c r="K38" s="69">
        <v>0.57999999999999996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60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0.42</v>
      </c>
      <c r="D13" s="77">
        <v>2.52</v>
      </c>
      <c r="E13" s="77">
        <v>0.12</v>
      </c>
      <c r="F13" s="103">
        <v>1</v>
      </c>
      <c r="G13" s="103">
        <v>3.18</v>
      </c>
      <c r="H13" s="103">
        <v>0.74</v>
      </c>
      <c r="I13" s="77">
        <v>5.38</v>
      </c>
      <c r="J13" s="77">
        <v>3.6</v>
      </c>
      <c r="K13" s="77">
        <v>-4.68</v>
      </c>
      <c r="L13" s="11"/>
      <c r="M13" s="7"/>
    </row>
    <row r="14" spans="1:15">
      <c r="A14" s="7"/>
      <c r="B14" s="9" t="s">
        <v>6</v>
      </c>
      <c r="C14" s="69">
        <f>C13-AVERAGE(C15:C38)</f>
        <v>-2.2083333333333344E-2</v>
      </c>
      <c r="D14" s="69">
        <f t="shared" ref="D14:K14" si="0">D13-AVERAGE(D15:D38)</f>
        <v>0.86750000000000016</v>
      </c>
      <c r="E14" s="69">
        <f t="shared" si="0"/>
        <v>-1.0833333333333278E-2</v>
      </c>
      <c r="F14" s="104">
        <f t="shared" si="0"/>
        <v>5.2916666666666834E-2</v>
      </c>
      <c r="G14" s="104">
        <f t="shared" si="0"/>
        <v>1.3479166666666669</v>
      </c>
      <c r="H14" s="104">
        <f t="shared" si="0"/>
        <v>0.32916666666666661</v>
      </c>
      <c r="I14" s="69">
        <f t="shared" si="0"/>
        <v>3.8291666666666666</v>
      </c>
      <c r="J14" s="69">
        <f t="shared" si="0"/>
        <v>1.145</v>
      </c>
      <c r="K14" s="69">
        <f t="shared" si="0"/>
        <v>-3.2641666666666662</v>
      </c>
      <c r="L14" s="11"/>
      <c r="M14" s="7"/>
    </row>
    <row r="15" spans="1:15">
      <c r="A15" s="7"/>
      <c r="B15" s="9" t="s">
        <v>23</v>
      </c>
      <c r="C15" s="70">
        <v>0.02</v>
      </c>
      <c r="D15" s="70">
        <v>1.87</v>
      </c>
      <c r="E15" s="70">
        <v>-0.02</v>
      </c>
      <c r="F15" s="104">
        <v>0.27</v>
      </c>
      <c r="G15" s="104">
        <v>1.87</v>
      </c>
      <c r="H15" s="104">
        <v>0.14000000000000001</v>
      </c>
      <c r="I15" s="70">
        <v>0</v>
      </c>
      <c r="J15" s="70">
        <v>0.39</v>
      </c>
      <c r="K15" s="70">
        <v>-0.47</v>
      </c>
      <c r="L15" s="11"/>
      <c r="M15" s="7"/>
      <c r="N15" s="17" t="s">
        <v>7</v>
      </c>
      <c r="O15" s="66">
        <f>+K17*-1</f>
        <v>6.34</v>
      </c>
    </row>
    <row r="16" spans="1:15">
      <c r="A16" s="7"/>
      <c r="B16" s="9" t="s">
        <v>11</v>
      </c>
      <c r="C16" s="70">
        <v>3.44</v>
      </c>
      <c r="D16" s="70">
        <v>1.96</v>
      </c>
      <c r="E16" s="70">
        <v>0</v>
      </c>
      <c r="F16" s="104">
        <v>3.7</v>
      </c>
      <c r="G16" s="104">
        <v>1.92</v>
      </c>
      <c r="H16" s="104">
        <v>0.1</v>
      </c>
      <c r="I16" s="70">
        <v>3.94</v>
      </c>
      <c r="J16" s="70">
        <v>-0.86</v>
      </c>
      <c r="K16" s="70">
        <v>-0.96</v>
      </c>
      <c r="L16" s="11"/>
      <c r="M16" s="7"/>
      <c r="N16" s="17" t="s">
        <v>5</v>
      </c>
      <c r="O16" s="18">
        <f>100-O15</f>
        <v>93.66</v>
      </c>
    </row>
    <row r="17" spans="1:17">
      <c r="A17" s="7"/>
      <c r="B17" s="19" t="s">
        <v>30</v>
      </c>
      <c r="C17" s="72">
        <v>0.12</v>
      </c>
      <c r="D17" s="72">
        <v>3.02</v>
      </c>
      <c r="E17" s="72">
        <v>0</v>
      </c>
      <c r="F17" s="72">
        <v>0.56000000000000005</v>
      </c>
      <c r="G17" s="72">
        <v>2.98</v>
      </c>
      <c r="H17" s="72">
        <v>0.16</v>
      </c>
      <c r="I17" s="72">
        <v>10.5</v>
      </c>
      <c r="J17" s="72">
        <v>4.38</v>
      </c>
      <c r="K17" s="72">
        <v>-6.34</v>
      </c>
      <c r="L17" s="11"/>
      <c r="M17" s="7"/>
    </row>
    <row r="18" spans="1:17">
      <c r="A18" s="7"/>
      <c r="B18" s="9" t="s">
        <v>12</v>
      </c>
      <c r="C18" s="69">
        <v>5.0199999999999996</v>
      </c>
      <c r="D18" s="69">
        <v>-2.88</v>
      </c>
      <c r="E18" s="69">
        <v>4.92</v>
      </c>
      <c r="F18" s="104">
        <v>5.48</v>
      </c>
      <c r="G18" s="104">
        <v>-2.96</v>
      </c>
      <c r="H18" s="104">
        <v>5.0599999999999996</v>
      </c>
      <c r="I18" s="69">
        <v>5.78</v>
      </c>
      <c r="J18" s="69">
        <v>-3.08</v>
      </c>
      <c r="K18" s="69">
        <v>4.66</v>
      </c>
      <c r="L18" s="11"/>
      <c r="M18" s="7"/>
    </row>
    <row r="19" spans="1:17">
      <c r="A19" s="7"/>
      <c r="B19" s="9" t="s">
        <v>10</v>
      </c>
      <c r="C19" s="70">
        <v>-0.2</v>
      </c>
      <c r="D19" s="70">
        <v>2.58</v>
      </c>
      <c r="E19" s="70">
        <v>0.06</v>
      </c>
      <c r="F19" s="104">
        <v>0.68</v>
      </c>
      <c r="G19" s="104">
        <v>2.64</v>
      </c>
      <c r="H19" s="104">
        <v>0.34</v>
      </c>
      <c r="I19" s="70">
        <v>0.84</v>
      </c>
      <c r="J19" s="70">
        <v>0.26</v>
      </c>
      <c r="K19" s="70">
        <v>-3.78</v>
      </c>
      <c r="L19" s="11"/>
      <c r="M19" s="7"/>
    </row>
    <row r="20" spans="1:17">
      <c r="A20" s="7"/>
      <c r="B20" s="9" t="s">
        <v>13</v>
      </c>
      <c r="C20" s="69">
        <v>0</v>
      </c>
      <c r="D20" s="69">
        <v>2.54</v>
      </c>
      <c r="E20" s="69">
        <v>-0.5</v>
      </c>
      <c r="F20" s="104">
        <v>1.06</v>
      </c>
      <c r="G20" s="104">
        <v>2.4</v>
      </c>
      <c r="H20" s="104">
        <v>-0.16</v>
      </c>
      <c r="I20" s="69">
        <v>1.38</v>
      </c>
      <c r="J20" s="69">
        <v>4.58</v>
      </c>
      <c r="K20" s="69">
        <v>0.06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-0.34</v>
      </c>
      <c r="D21" s="69">
        <v>2.42</v>
      </c>
      <c r="E21" s="69">
        <v>-0.08</v>
      </c>
      <c r="F21" s="104">
        <v>3.58</v>
      </c>
      <c r="G21" s="104">
        <v>2.2799999999999998</v>
      </c>
      <c r="H21" s="104">
        <v>-0.32</v>
      </c>
      <c r="I21" s="69">
        <v>3.8</v>
      </c>
      <c r="J21" s="69">
        <v>4.08</v>
      </c>
      <c r="K21" s="69">
        <v>-0.36</v>
      </c>
      <c r="L21" s="11"/>
      <c r="M21" s="7"/>
      <c r="N21" s="17">
        <v>2009</v>
      </c>
      <c r="O21" s="80">
        <f>+C17</f>
        <v>0.12</v>
      </c>
      <c r="P21" s="80">
        <f>+F17</f>
        <v>0.56000000000000005</v>
      </c>
      <c r="Q21" s="80">
        <f>+I17</f>
        <v>10.5</v>
      </c>
    </row>
    <row r="22" spans="1:17">
      <c r="A22" s="7"/>
      <c r="B22" s="9" t="s">
        <v>27</v>
      </c>
      <c r="C22" s="69">
        <v>-0.14000000000000001</v>
      </c>
      <c r="D22" s="69">
        <v>1.78</v>
      </c>
      <c r="E22" s="69">
        <v>-0.19</v>
      </c>
      <c r="F22" s="104">
        <v>0.19</v>
      </c>
      <c r="G22" s="104">
        <v>1.8</v>
      </c>
      <c r="H22" s="104">
        <v>-0.17</v>
      </c>
      <c r="I22" s="69">
        <v>0</v>
      </c>
      <c r="J22" s="69">
        <v>0.86</v>
      </c>
      <c r="K22" s="69">
        <v>-1</v>
      </c>
      <c r="L22" s="11"/>
      <c r="M22" s="7"/>
      <c r="N22" s="17">
        <v>2010</v>
      </c>
      <c r="O22" s="80">
        <f>+D17</f>
        <v>3.02</v>
      </c>
      <c r="P22" s="80">
        <f>+G17</f>
        <v>2.98</v>
      </c>
      <c r="Q22" s="80">
        <f>+J17</f>
        <v>4.38</v>
      </c>
    </row>
    <row r="23" spans="1:17">
      <c r="A23" s="7"/>
      <c r="B23" s="9" t="s">
        <v>16</v>
      </c>
      <c r="C23" s="70">
        <v>0.02</v>
      </c>
      <c r="D23" s="70">
        <v>1.43</v>
      </c>
      <c r="E23" s="70">
        <v>0.01</v>
      </c>
      <c r="F23" s="104">
        <v>0.24</v>
      </c>
      <c r="G23" s="104">
        <v>1.29</v>
      </c>
      <c r="H23" s="104">
        <v>-0.01</v>
      </c>
      <c r="I23" s="70">
        <v>0</v>
      </c>
      <c r="J23" s="70">
        <v>1.06</v>
      </c>
      <c r="K23" s="70">
        <v>-1.1100000000000001</v>
      </c>
      <c r="L23" s="11"/>
      <c r="M23" s="7"/>
      <c r="N23" s="17">
        <v>2011</v>
      </c>
      <c r="O23" s="80">
        <f>+E17</f>
        <v>0</v>
      </c>
      <c r="P23" s="80">
        <f>+H17</f>
        <v>0.16</v>
      </c>
      <c r="Q23" s="80">
        <f>+K17</f>
        <v>-6.34</v>
      </c>
    </row>
    <row r="24" spans="1:17">
      <c r="A24" s="7"/>
      <c r="B24" s="9" t="s">
        <v>18</v>
      </c>
      <c r="C24" s="69">
        <v>-0.92</v>
      </c>
      <c r="D24" s="69">
        <v>2.16</v>
      </c>
      <c r="E24" s="69">
        <v>0.1</v>
      </c>
      <c r="F24" s="104">
        <v>-0.56000000000000005</v>
      </c>
      <c r="G24" s="104">
        <v>2.1</v>
      </c>
      <c r="H24" s="104">
        <v>0.22</v>
      </c>
      <c r="I24" s="69">
        <v>-0.18</v>
      </c>
      <c r="J24" s="69">
        <v>7.8</v>
      </c>
      <c r="K24" s="69">
        <v>-8.92</v>
      </c>
      <c r="L24" s="11"/>
      <c r="M24" s="7"/>
    </row>
    <row r="25" spans="1:17">
      <c r="A25" s="7"/>
      <c r="B25" s="9" t="s">
        <v>8</v>
      </c>
      <c r="C25" s="69">
        <v>0.18</v>
      </c>
      <c r="D25" s="69">
        <v>2.34</v>
      </c>
      <c r="E25" s="69">
        <v>-0.04</v>
      </c>
      <c r="F25" s="104">
        <v>0.57999999999999996</v>
      </c>
      <c r="G25" s="104">
        <v>7.76</v>
      </c>
      <c r="H25" s="104">
        <v>3.62</v>
      </c>
      <c r="I25" s="69">
        <v>4.5599999999999996</v>
      </c>
      <c r="J25" s="69">
        <v>7.74</v>
      </c>
      <c r="K25" s="69">
        <v>-9.06</v>
      </c>
      <c r="L25" s="11"/>
      <c r="M25" s="7"/>
    </row>
    <row r="26" spans="1:17">
      <c r="A26" s="7"/>
      <c r="B26" s="9" t="s">
        <v>20</v>
      </c>
      <c r="C26" s="69">
        <v>0.2</v>
      </c>
      <c r="D26" s="69">
        <v>1.84</v>
      </c>
      <c r="E26" s="69">
        <v>-0.3</v>
      </c>
      <c r="F26" s="104">
        <v>-0.06</v>
      </c>
      <c r="G26" s="104">
        <v>2</v>
      </c>
      <c r="H26" s="104">
        <v>0.22</v>
      </c>
      <c r="I26" s="69">
        <v>0.8</v>
      </c>
      <c r="J26" s="69">
        <v>5.16</v>
      </c>
      <c r="K26" s="69">
        <v>1.1599999999999999</v>
      </c>
      <c r="L26" s="11"/>
      <c r="M26" s="7"/>
    </row>
    <row r="27" spans="1:17">
      <c r="A27" s="7"/>
      <c r="B27" s="9" t="s">
        <v>22</v>
      </c>
      <c r="C27" s="69">
        <v>0</v>
      </c>
      <c r="D27" s="69">
        <v>2.2200000000000002</v>
      </c>
      <c r="E27" s="69">
        <v>-0.14000000000000001</v>
      </c>
      <c r="F27" s="104">
        <v>0.3</v>
      </c>
      <c r="G27" s="104">
        <v>2.2200000000000002</v>
      </c>
      <c r="H27" s="104">
        <v>-0.02</v>
      </c>
      <c r="I27" s="69">
        <v>0.42</v>
      </c>
      <c r="J27" s="69">
        <v>4.84</v>
      </c>
      <c r="K27" s="69">
        <v>-1.28</v>
      </c>
      <c r="L27" s="11"/>
      <c r="M27" s="7"/>
    </row>
    <row r="28" spans="1:17">
      <c r="A28" s="7"/>
      <c r="B28" s="9" t="s">
        <v>19</v>
      </c>
      <c r="C28" s="69">
        <v>0.76</v>
      </c>
      <c r="D28" s="69">
        <v>2.78</v>
      </c>
      <c r="E28" s="69">
        <v>-0.08</v>
      </c>
      <c r="F28" s="104">
        <v>2.1800000000000002</v>
      </c>
      <c r="G28" s="104">
        <v>2.92</v>
      </c>
      <c r="H28" s="104">
        <v>0.12</v>
      </c>
      <c r="I28" s="69">
        <v>2.6</v>
      </c>
      <c r="J28" s="69">
        <v>4.0199999999999996</v>
      </c>
      <c r="K28" s="69">
        <v>-2.82</v>
      </c>
      <c r="L28" s="11"/>
      <c r="M28" s="7"/>
    </row>
    <row r="29" spans="1:17">
      <c r="A29" s="7"/>
      <c r="B29" s="9" t="s">
        <v>15</v>
      </c>
      <c r="C29" s="69">
        <v>0</v>
      </c>
      <c r="D29" s="69">
        <v>1.32</v>
      </c>
      <c r="E29" s="69">
        <v>-0.1</v>
      </c>
      <c r="F29" s="104">
        <v>0.3</v>
      </c>
      <c r="G29" s="104">
        <v>1.22</v>
      </c>
      <c r="H29" s="104">
        <v>-0.04</v>
      </c>
      <c r="I29" s="69">
        <v>0.28000000000000003</v>
      </c>
      <c r="J29" s="69">
        <v>6.26</v>
      </c>
      <c r="K29" s="69">
        <v>-0.06</v>
      </c>
      <c r="L29" s="11"/>
      <c r="M29" s="7"/>
    </row>
    <row r="30" spans="1:17">
      <c r="A30" s="7"/>
      <c r="B30" s="9" t="s">
        <v>24</v>
      </c>
      <c r="C30" s="70">
        <v>0.01</v>
      </c>
      <c r="D30" s="70">
        <v>1.1000000000000001</v>
      </c>
      <c r="E30" s="70">
        <v>0</v>
      </c>
      <c r="F30" s="104">
        <v>0.21</v>
      </c>
      <c r="G30" s="104">
        <v>1.02</v>
      </c>
      <c r="H30" s="104">
        <v>-0.34</v>
      </c>
      <c r="I30" s="70">
        <v>0</v>
      </c>
      <c r="J30" s="70">
        <v>-0.7</v>
      </c>
      <c r="K30" s="70">
        <v>1.1299999999999999</v>
      </c>
      <c r="L30" s="11"/>
      <c r="M30" s="7"/>
    </row>
    <row r="31" spans="1:17">
      <c r="A31" s="7"/>
      <c r="B31" s="9" t="s">
        <v>28</v>
      </c>
      <c r="C31" s="69">
        <v>0</v>
      </c>
      <c r="D31" s="69">
        <v>1.1599999999999999</v>
      </c>
      <c r="E31" s="69">
        <v>0</v>
      </c>
      <c r="F31" s="104">
        <v>0.2</v>
      </c>
      <c r="G31" s="104">
        <v>1.1599999999999999</v>
      </c>
      <c r="H31" s="104">
        <v>1.01</v>
      </c>
      <c r="I31" s="69">
        <v>0</v>
      </c>
      <c r="J31" s="69">
        <v>2.82</v>
      </c>
      <c r="K31" s="69">
        <v>1.07</v>
      </c>
      <c r="L31" s="11"/>
      <c r="M31" s="7"/>
    </row>
    <row r="32" spans="1:17">
      <c r="A32" s="7"/>
      <c r="B32" s="9" t="s">
        <v>32</v>
      </c>
      <c r="C32" s="69">
        <v>0.04</v>
      </c>
      <c r="D32" s="69">
        <v>0.87</v>
      </c>
      <c r="E32" s="69">
        <v>-0.09</v>
      </c>
      <c r="F32" s="104">
        <v>-0.05</v>
      </c>
      <c r="G32" s="104">
        <v>0.49</v>
      </c>
      <c r="H32" s="104">
        <v>0.09</v>
      </c>
      <c r="I32" s="69">
        <v>0</v>
      </c>
      <c r="J32" s="69">
        <v>0.61</v>
      </c>
      <c r="K32" s="69">
        <v>-0.79</v>
      </c>
      <c r="L32" s="11"/>
      <c r="M32" s="7"/>
    </row>
    <row r="33" spans="1:14">
      <c r="A33" s="7"/>
      <c r="B33" s="9" t="s">
        <v>29</v>
      </c>
      <c r="C33" s="69">
        <v>0</v>
      </c>
      <c r="D33" s="69">
        <v>1.04</v>
      </c>
      <c r="E33" s="69">
        <v>0</v>
      </c>
      <c r="F33" s="104">
        <v>0</v>
      </c>
      <c r="G33" s="104">
        <v>1.04</v>
      </c>
      <c r="H33" s="104">
        <v>0.05</v>
      </c>
      <c r="I33" s="69">
        <v>0</v>
      </c>
      <c r="J33" s="69">
        <v>2.95</v>
      </c>
      <c r="K33" s="69">
        <v>0.15</v>
      </c>
      <c r="L33" s="11"/>
      <c r="M33" s="7"/>
    </row>
    <row r="34" spans="1:14">
      <c r="A34" s="7"/>
      <c r="B34" s="9" t="s">
        <v>31</v>
      </c>
      <c r="C34" s="69">
        <v>1.2</v>
      </c>
      <c r="D34" s="69">
        <v>0.81</v>
      </c>
      <c r="E34" s="69">
        <v>-0.05</v>
      </c>
      <c r="F34" s="104">
        <v>1.36</v>
      </c>
      <c r="G34" s="104">
        <v>1.26</v>
      </c>
      <c r="H34" s="104">
        <v>-0.01</v>
      </c>
      <c r="I34" s="69">
        <v>0</v>
      </c>
      <c r="J34" s="69">
        <v>0.85</v>
      </c>
      <c r="K34" s="69">
        <v>-0.28000000000000003</v>
      </c>
      <c r="L34" s="11"/>
      <c r="M34" s="7"/>
    </row>
    <row r="35" spans="1:14">
      <c r="A35" s="7"/>
      <c r="B35" s="9" t="s">
        <v>25</v>
      </c>
      <c r="C35" s="69">
        <v>0.43</v>
      </c>
      <c r="D35" s="69">
        <v>1</v>
      </c>
      <c r="E35" s="69">
        <v>-0.16</v>
      </c>
      <c r="F35" s="104">
        <v>0.65</v>
      </c>
      <c r="G35" s="104">
        <v>0.89</v>
      </c>
      <c r="H35" s="104">
        <v>-0.25</v>
      </c>
      <c r="I35" s="69">
        <v>0</v>
      </c>
      <c r="J35" s="69">
        <v>-2.08</v>
      </c>
      <c r="K35" s="69">
        <v>-1.74</v>
      </c>
      <c r="L35" s="11"/>
      <c r="M35" s="7"/>
    </row>
    <row r="36" spans="1:14">
      <c r="A36" s="7"/>
      <c r="B36" s="9" t="s">
        <v>26</v>
      </c>
      <c r="C36" s="69">
        <v>0</v>
      </c>
      <c r="D36" s="69">
        <v>1.47</v>
      </c>
      <c r="E36" s="69">
        <v>-0.06</v>
      </c>
      <c r="F36" s="104">
        <v>0.24</v>
      </c>
      <c r="G36" s="104">
        <v>1.38</v>
      </c>
      <c r="H36" s="104">
        <v>0.03</v>
      </c>
      <c r="I36" s="69">
        <v>0</v>
      </c>
      <c r="J36" s="69">
        <v>-0.04</v>
      </c>
      <c r="K36" s="69">
        <v>-1.06</v>
      </c>
      <c r="L36" s="11"/>
      <c r="M36" s="7"/>
    </row>
    <row r="37" spans="1:14">
      <c r="A37" s="7"/>
      <c r="B37" s="9" t="s">
        <v>21</v>
      </c>
      <c r="C37" s="69">
        <v>0.05</v>
      </c>
      <c r="D37" s="69">
        <v>1.33</v>
      </c>
      <c r="E37" s="69">
        <v>-0.04</v>
      </c>
      <c r="F37" s="104">
        <v>0.28000000000000003</v>
      </c>
      <c r="G37" s="104">
        <v>1.43</v>
      </c>
      <c r="H37" s="104">
        <v>0</v>
      </c>
      <c r="I37" s="69">
        <v>0</v>
      </c>
      <c r="J37" s="69">
        <v>1.68</v>
      </c>
      <c r="K37" s="69">
        <v>-0.46</v>
      </c>
      <c r="L37" s="11"/>
      <c r="M37" s="7"/>
    </row>
    <row r="38" spans="1:14">
      <c r="A38" s="7"/>
      <c r="B38" s="9" t="s">
        <v>17</v>
      </c>
      <c r="C38" s="69">
        <v>0.72</v>
      </c>
      <c r="D38" s="69">
        <v>3.5</v>
      </c>
      <c r="E38" s="69">
        <v>-0.1</v>
      </c>
      <c r="F38" s="104">
        <v>1.34</v>
      </c>
      <c r="G38" s="104">
        <v>2.86</v>
      </c>
      <c r="H38" s="104">
        <v>0.02</v>
      </c>
      <c r="I38" s="69">
        <v>2.5</v>
      </c>
      <c r="J38" s="69">
        <v>5.34</v>
      </c>
      <c r="K38" s="69">
        <v>-1.72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61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3"/>
      <c r="E9" s="68"/>
      <c r="F9" s="68"/>
      <c r="G9" s="83"/>
      <c r="H9" s="68"/>
      <c r="I9" s="68"/>
      <c r="J9" s="83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3"/>
      <c r="E12" s="68"/>
      <c r="F12" s="68"/>
      <c r="G12" s="83"/>
      <c r="H12" s="68"/>
      <c r="I12" s="68"/>
      <c r="J12" s="83"/>
      <c r="K12" s="68"/>
      <c r="L12" s="11"/>
      <c r="M12" s="7"/>
    </row>
    <row r="13" spans="1:15">
      <c r="A13" s="7"/>
      <c r="B13" s="19" t="s">
        <v>5</v>
      </c>
      <c r="C13" s="77">
        <v>0.86</v>
      </c>
      <c r="D13" s="77">
        <v>0.48</v>
      </c>
      <c r="E13" s="77">
        <v>0.53</v>
      </c>
      <c r="F13" s="103">
        <v>1.69</v>
      </c>
      <c r="G13" s="103">
        <v>0.99</v>
      </c>
      <c r="H13" s="103">
        <v>1.45</v>
      </c>
      <c r="I13" s="77">
        <v>4.22</v>
      </c>
      <c r="J13" s="77">
        <v>3.22</v>
      </c>
      <c r="K13" s="77">
        <v>2.86</v>
      </c>
      <c r="L13" s="11"/>
      <c r="M13" s="7"/>
    </row>
    <row r="14" spans="1:15">
      <c r="A14" s="7"/>
      <c r="B14" s="9" t="s">
        <v>6</v>
      </c>
      <c r="C14" s="69">
        <f>C13-AVERAGE(C15:C38)</f>
        <v>-5.833333333333246E-3</v>
      </c>
      <c r="D14" s="69">
        <f t="shared" ref="D14:K14" si="0">D13-AVERAGE(D15:D38)</f>
        <v>6.2083333333333324E-2</v>
      </c>
      <c r="E14" s="69">
        <f t="shared" si="0"/>
        <v>0.13708333333333339</v>
      </c>
      <c r="F14" s="104">
        <f t="shared" si="0"/>
        <v>6.2916666666666732E-2</v>
      </c>
      <c r="G14" s="104">
        <f t="shared" si="0"/>
        <v>0.19500000000000017</v>
      </c>
      <c r="H14" s="104">
        <f t="shared" si="0"/>
        <v>0.54041666666666655</v>
      </c>
      <c r="I14" s="69">
        <f t="shared" si="0"/>
        <v>1.6354166666666665</v>
      </c>
      <c r="J14" s="69">
        <f t="shared" si="0"/>
        <v>0.18624999999999936</v>
      </c>
      <c r="K14" s="69">
        <f t="shared" si="0"/>
        <v>0.12624999999999975</v>
      </c>
      <c r="L14" s="11"/>
      <c r="M14" s="7"/>
    </row>
    <row r="15" spans="1:15">
      <c r="A15" s="7"/>
      <c r="B15" s="9" t="s">
        <v>23</v>
      </c>
      <c r="C15" s="70">
        <v>1.43</v>
      </c>
      <c r="D15" s="70">
        <v>0.27</v>
      </c>
      <c r="E15" s="70">
        <v>0.25</v>
      </c>
      <c r="F15" s="104">
        <v>1.99</v>
      </c>
      <c r="G15" s="104">
        <v>0.22</v>
      </c>
      <c r="H15" s="104">
        <v>1.22</v>
      </c>
      <c r="I15" s="70">
        <v>0</v>
      </c>
      <c r="J15" s="70">
        <v>1.85</v>
      </c>
      <c r="K15" s="70">
        <v>2.41</v>
      </c>
      <c r="L15" s="11"/>
      <c r="M15" s="7"/>
      <c r="N15" s="17" t="s">
        <v>7</v>
      </c>
      <c r="O15" s="66">
        <f>+K17</f>
        <v>2.73</v>
      </c>
    </row>
    <row r="16" spans="1:15">
      <c r="A16" s="7"/>
      <c r="B16" s="9" t="s">
        <v>11</v>
      </c>
      <c r="C16" s="71">
        <v>0.96</v>
      </c>
      <c r="D16" s="71">
        <v>0.39</v>
      </c>
      <c r="E16" s="71">
        <v>0.46</v>
      </c>
      <c r="F16" s="105">
        <v>3.13</v>
      </c>
      <c r="G16" s="105">
        <v>0.49</v>
      </c>
      <c r="H16" s="105">
        <v>0.8</v>
      </c>
      <c r="I16" s="71">
        <v>6.43</v>
      </c>
      <c r="J16" s="71">
        <v>2.4300000000000002</v>
      </c>
      <c r="K16" s="69">
        <v>1.82</v>
      </c>
      <c r="L16" s="11"/>
      <c r="M16" s="7"/>
      <c r="N16" s="17" t="s">
        <v>5</v>
      </c>
      <c r="O16" s="18">
        <f>100-O15</f>
        <v>97.27</v>
      </c>
    </row>
    <row r="17" spans="1:17">
      <c r="A17" s="7"/>
      <c r="B17" s="19" t="s">
        <v>30</v>
      </c>
      <c r="C17" s="72">
        <v>0.27</v>
      </c>
      <c r="D17" s="72">
        <v>0.57999999999999996</v>
      </c>
      <c r="E17" s="72">
        <v>0.63</v>
      </c>
      <c r="F17" s="72">
        <v>1.44</v>
      </c>
      <c r="G17" s="72">
        <v>0.72</v>
      </c>
      <c r="H17" s="72">
        <v>1.8</v>
      </c>
      <c r="I17" s="72">
        <v>3.74</v>
      </c>
      <c r="J17" s="72">
        <v>3.33</v>
      </c>
      <c r="K17" s="72">
        <v>2.73</v>
      </c>
      <c r="L17" s="11"/>
      <c r="M17" s="7"/>
    </row>
    <row r="18" spans="1:17">
      <c r="A18" s="7"/>
      <c r="B18" s="9" t="s">
        <v>12</v>
      </c>
      <c r="C18" s="69">
        <v>0.96</v>
      </c>
      <c r="D18" s="69">
        <v>0.37</v>
      </c>
      <c r="E18" s="69">
        <v>0.71</v>
      </c>
      <c r="F18" s="104">
        <v>2.04</v>
      </c>
      <c r="G18" s="104">
        <v>1.42</v>
      </c>
      <c r="H18" s="104">
        <v>0.77</v>
      </c>
      <c r="I18" s="69">
        <v>4.37</v>
      </c>
      <c r="J18" s="69">
        <v>3.54</v>
      </c>
      <c r="K18" s="69">
        <v>2.36</v>
      </c>
      <c r="L18" s="11"/>
      <c r="M18" s="7"/>
    </row>
    <row r="19" spans="1:17">
      <c r="A19" s="7"/>
      <c r="B19" s="9" t="s">
        <v>10</v>
      </c>
      <c r="C19" s="70">
        <v>1.24</v>
      </c>
      <c r="D19" s="70">
        <v>0.32</v>
      </c>
      <c r="E19" s="70">
        <v>0.93</v>
      </c>
      <c r="F19" s="104">
        <v>1.51</v>
      </c>
      <c r="G19" s="104">
        <v>0.84</v>
      </c>
      <c r="H19" s="104">
        <v>1.97</v>
      </c>
      <c r="I19" s="70">
        <v>4.21</v>
      </c>
      <c r="J19" s="70">
        <v>2.17</v>
      </c>
      <c r="K19" s="70">
        <v>3.69</v>
      </c>
      <c r="L19" s="11"/>
      <c r="M19" s="7"/>
    </row>
    <row r="20" spans="1:17">
      <c r="A20" s="7"/>
      <c r="B20" s="9" t="s">
        <v>13</v>
      </c>
      <c r="C20" s="69">
        <v>0.94</v>
      </c>
      <c r="D20" s="69">
        <v>0.32</v>
      </c>
      <c r="E20" s="69">
        <v>0.45</v>
      </c>
      <c r="F20" s="104">
        <v>2.54</v>
      </c>
      <c r="G20" s="104">
        <v>1.1299999999999999</v>
      </c>
      <c r="H20" s="104">
        <v>0.83</v>
      </c>
      <c r="I20" s="69">
        <v>4.3099999999999996</v>
      </c>
      <c r="J20" s="69">
        <v>3.56</v>
      </c>
      <c r="K20" s="69">
        <v>3.01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69">
        <v>0.7</v>
      </c>
      <c r="D21" s="69">
        <v>0.46</v>
      </c>
      <c r="E21" s="69">
        <v>0.31</v>
      </c>
      <c r="F21" s="104">
        <v>1.54</v>
      </c>
      <c r="G21" s="104">
        <v>0.68</v>
      </c>
      <c r="H21" s="104">
        <v>1.43</v>
      </c>
      <c r="I21" s="69">
        <v>3.57</v>
      </c>
      <c r="J21" s="69">
        <v>6.46</v>
      </c>
      <c r="K21" s="69">
        <v>3.52</v>
      </c>
      <c r="L21" s="11"/>
      <c r="M21" s="7"/>
      <c r="N21" s="17">
        <v>2009</v>
      </c>
      <c r="O21" s="80">
        <f>+C17</f>
        <v>0.27</v>
      </c>
      <c r="P21" s="80">
        <f>+F17</f>
        <v>1.44</v>
      </c>
      <c r="Q21" s="80">
        <f>+I17</f>
        <v>3.74</v>
      </c>
    </row>
    <row r="22" spans="1:17">
      <c r="A22" s="7"/>
      <c r="B22" s="9" t="s">
        <v>27</v>
      </c>
      <c r="C22" s="69">
        <v>0.73</v>
      </c>
      <c r="D22" s="69">
        <v>0.88</v>
      </c>
      <c r="E22" s="69">
        <v>0.24</v>
      </c>
      <c r="F22" s="104">
        <v>1.1000000000000001</v>
      </c>
      <c r="G22" s="104">
        <v>1.04</v>
      </c>
      <c r="H22" s="104">
        <v>0.65</v>
      </c>
      <c r="I22" s="69">
        <v>0</v>
      </c>
      <c r="J22" s="69">
        <v>2.62</v>
      </c>
      <c r="K22" s="69">
        <v>3.57</v>
      </c>
      <c r="L22" s="11"/>
      <c r="M22" s="7"/>
      <c r="N22" s="17">
        <v>2010</v>
      </c>
      <c r="O22" s="80">
        <f>+D17</f>
        <v>0.57999999999999996</v>
      </c>
      <c r="P22" s="80">
        <f>+G17</f>
        <v>0.72</v>
      </c>
      <c r="Q22" s="80">
        <f>+J17</f>
        <v>3.33</v>
      </c>
    </row>
    <row r="23" spans="1:17">
      <c r="A23" s="7"/>
      <c r="B23" s="9" t="s">
        <v>16</v>
      </c>
      <c r="C23" s="70">
        <v>-0.1</v>
      </c>
      <c r="D23" s="70">
        <v>0.52</v>
      </c>
      <c r="E23" s="70">
        <v>0.37</v>
      </c>
      <c r="F23" s="104">
        <v>0.4</v>
      </c>
      <c r="G23" s="104">
        <v>0.78</v>
      </c>
      <c r="H23" s="104">
        <v>1.0900000000000001</v>
      </c>
      <c r="I23" s="70">
        <v>0</v>
      </c>
      <c r="J23" s="70">
        <v>4.3099999999999996</v>
      </c>
      <c r="K23" s="70">
        <v>4.7699999999999996</v>
      </c>
      <c r="L23" s="11"/>
      <c r="M23" s="7"/>
      <c r="N23" s="17">
        <v>2011</v>
      </c>
      <c r="O23" s="80">
        <f>+E17</f>
        <v>0.63</v>
      </c>
      <c r="P23" s="80">
        <f>+H17</f>
        <v>1.8</v>
      </c>
      <c r="Q23" s="80">
        <f>+K17</f>
        <v>2.73</v>
      </c>
    </row>
    <row r="24" spans="1:17">
      <c r="A24" s="7"/>
      <c r="B24" s="9" t="s">
        <v>18</v>
      </c>
      <c r="C24" s="69">
        <v>0.77</v>
      </c>
      <c r="D24" s="69">
        <v>0.42</v>
      </c>
      <c r="E24" s="69">
        <v>0.59</v>
      </c>
      <c r="F24" s="104">
        <v>1.9</v>
      </c>
      <c r="G24" s="104">
        <v>1.17</v>
      </c>
      <c r="H24" s="104">
        <v>1.0900000000000001</v>
      </c>
      <c r="I24" s="69">
        <v>8.56</v>
      </c>
      <c r="J24" s="69">
        <v>2.58</v>
      </c>
      <c r="K24" s="69">
        <v>3.42</v>
      </c>
      <c r="L24" s="11"/>
      <c r="M24" s="7"/>
    </row>
    <row r="25" spans="1:17">
      <c r="A25" s="7"/>
      <c r="B25" s="67" t="s">
        <v>8</v>
      </c>
      <c r="C25" s="70">
        <v>1.54</v>
      </c>
      <c r="D25" s="70">
        <v>0.6</v>
      </c>
      <c r="E25" s="70">
        <v>0.36</v>
      </c>
      <c r="F25" s="104">
        <v>1.69</v>
      </c>
      <c r="G25" s="104">
        <v>1.95</v>
      </c>
      <c r="H25" s="104">
        <v>1.69</v>
      </c>
      <c r="I25" s="70">
        <v>4.3499999999999996</v>
      </c>
      <c r="J25" s="70">
        <v>3.64</v>
      </c>
      <c r="K25" s="70">
        <v>2.37</v>
      </c>
      <c r="L25" s="11"/>
      <c r="M25" s="7"/>
    </row>
    <row r="26" spans="1:17">
      <c r="A26" s="7"/>
      <c r="B26" s="9" t="s">
        <v>20</v>
      </c>
      <c r="C26" s="69">
        <v>0.98</v>
      </c>
      <c r="D26" s="69">
        <v>0.26</v>
      </c>
      <c r="E26" s="69">
        <v>0.41</v>
      </c>
      <c r="F26" s="104">
        <v>1.25</v>
      </c>
      <c r="G26" s="104">
        <v>0.37</v>
      </c>
      <c r="H26" s="104">
        <v>0.56999999999999995</v>
      </c>
      <c r="I26" s="69">
        <v>4.84</v>
      </c>
      <c r="J26" s="69">
        <v>3.02</v>
      </c>
      <c r="K26" s="69">
        <v>3.04</v>
      </c>
      <c r="L26" s="11"/>
      <c r="M26" s="7"/>
    </row>
    <row r="27" spans="1:17">
      <c r="A27" s="7"/>
      <c r="B27" s="9" t="s">
        <v>22</v>
      </c>
      <c r="C27" s="69">
        <v>1.1499999999999999</v>
      </c>
      <c r="D27" s="69">
        <v>0.37</v>
      </c>
      <c r="E27" s="69">
        <v>0.73</v>
      </c>
      <c r="F27" s="104">
        <v>1.59</v>
      </c>
      <c r="G27" s="104">
        <v>0.84</v>
      </c>
      <c r="H27" s="104">
        <v>0.75</v>
      </c>
      <c r="I27" s="69">
        <v>4.25</v>
      </c>
      <c r="J27" s="69">
        <v>3.68</v>
      </c>
      <c r="K27" s="69">
        <v>3.17</v>
      </c>
      <c r="L27" s="11"/>
      <c r="M27" s="7"/>
    </row>
    <row r="28" spans="1:17">
      <c r="A28" s="7"/>
      <c r="B28" s="9" t="s">
        <v>19</v>
      </c>
      <c r="C28" s="69">
        <v>1.38</v>
      </c>
      <c r="D28" s="69">
        <v>0.19</v>
      </c>
      <c r="E28" s="69">
        <v>0.44</v>
      </c>
      <c r="F28" s="104">
        <v>1.99</v>
      </c>
      <c r="G28" s="104">
        <v>0.34</v>
      </c>
      <c r="H28" s="104">
        <v>1</v>
      </c>
      <c r="I28" s="69">
        <v>4.3499999999999996</v>
      </c>
      <c r="J28" s="69">
        <v>3.29</v>
      </c>
      <c r="K28" s="69">
        <v>2.95</v>
      </c>
      <c r="L28" s="11"/>
      <c r="M28" s="7"/>
    </row>
    <row r="29" spans="1:17">
      <c r="A29" s="7"/>
      <c r="B29" s="67" t="s">
        <v>15</v>
      </c>
      <c r="C29" s="70">
        <v>0.78</v>
      </c>
      <c r="D29" s="70">
        <v>0.49</v>
      </c>
      <c r="E29" s="70">
        <v>0.48</v>
      </c>
      <c r="F29" s="104">
        <v>1.69</v>
      </c>
      <c r="G29" s="104">
        <v>1</v>
      </c>
      <c r="H29" s="104">
        <v>0.96</v>
      </c>
      <c r="I29" s="70">
        <v>4.01</v>
      </c>
      <c r="J29" s="70">
        <v>3.38</v>
      </c>
      <c r="K29" s="70">
        <v>3.51</v>
      </c>
      <c r="L29" s="11"/>
      <c r="M29" s="7"/>
    </row>
    <row r="30" spans="1:17">
      <c r="A30" s="7"/>
      <c r="B30" s="9" t="s">
        <v>24</v>
      </c>
      <c r="C30" s="70">
        <v>0.94</v>
      </c>
      <c r="D30" s="70">
        <v>0.64</v>
      </c>
      <c r="E30" s="70">
        <v>0.28000000000000003</v>
      </c>
      <c r="F30" s="104">
        <v>2.1800000000000002</v>
      </c>
      <c r="G30" s="104">
        <v>1.02</v>
      </c>
      <c r="H30" s="104">
        <v>0.7</v>
      </c>
      <c r="I30" s="70">
        <v>0</v>
      </c>
      <c r="J30" s="70">
        <v>2.78</v>
      </c>
      <c r="K30" s="70">
        <v>1.6</v>
      </c>
      <c r="L30" s="11"/>
      <c r="M30" s="7"/>
    </row>
    <row r="31" spans="1:17">
      <c r="A31" s="7"/>
      <c r="B31" s="9" t="s">
        <v>28</v>
      </c>
      <c r="C31" s="69">
        <v>0.48</v>
      </c>
      <c r="D31" s="69">
        <v>0.23</v>
      </c>
      <c r="E31" s="69">
        <v>0.47</v>
      </c>
      <c r="F31" s="104">
        <v>0.55000000000000004</v>
      </c>
      <c r="G31" s="104">
        <v>0.45</v>
      </c>
      <c r="H31" s="104">
        <v>0.55000000000000004</v>
      </c>
      <c r="I31" s="69">
        <v>0</v>
      </c>
      <c r="J31" s="69">
        <v>2.92</v>
      </c>
      <c r="K31" s="69">
        <v>2.31</v>
      </c>
      <c r="L31" s="11"/>
      <c r="M31" s="7"/>
    </row>
    <row r="32" spans="1:17">
      <c r="A32" s="7"/>
      <c r="B32" s="9" t="s">
        <v>32</v>
      </c>
      <c r="C32" s="69">
        <v>-1</v>
      </c>
      <c r="D32" s="69">
        <v>0.35</v>
      </c>
      <c r="E32" s="69">
        <v>0.25</v>
      </c>
      <c r="F32" s="104">
        <v>-0.7</v>
      </c>
      <c r="G32" s="104">
        <v>0.4</v>
      </c>
      <c r="H32" s="104">
        <v>0.43</v>
      </c>
      <c r="I32" s="69">
        <v>0</v>
      </c>
      <c r="J32" s="69">
        <v>-0.63</v>
      </c>
      <c r="K32" s="69">
        <v>1.5</v>
      </c>
      <c r="L32" s="11"/>
      <c r="M32" s="7"/>
    </row>
    <row r="33" spans="1:14">
      <c r="A33" s="7"/>
      <c r="B33" s="9" t="s">
        <v>29</v>
      </c>
      <c r="C33" s="69">
        <v>1.75</v>
      </c>
      <c r="D33" s="69">
        <v>0.65</v>
      </c>
      <c r="E33" s="69">
        <v>0.2</v>
      </c>
      <c r="F33" s="104">
        <v>2.37</v>
      </c>
      <c r="G33" s="104">
        <v>0.74</v>
      </c>
      <c r="H33" s="104">
        <v>0.39</v>
      </c>
      <c r="I33" s="69">
        <v>0</v>
      </c>
      <c r="J33" s="69">
        <v>4.7</v>
      </c>
      <c r="K33" s="69">
        <v>-1.33</v>
      </c>
      <c r="L33" s="11"/>
      <c r="M33" s="7"/>
    </row>
    <row r="34" spans="1:14">
      <c r="A34" s="7"/>
      <c r="B34" s="9" t="s">
        <v>31</v>
      </c>
      <c r="C34" s="69">
        <v>0.56000000000000005</v>
      </c>
      <c r="D34" s="69">
        <v>0.66</v>
      </c>
      <c r="E34" s="69">
        <v>0.09</v>
      </c>
      <c r="F34" s="104">
        <v>1.41</v>
      </c>
      <c r="G34" s="104">
        <v>1.0900000000000001</v>
      </c>
      <c r="H34" s="104">
        <v>0.32</v>
      </c>
      <c r="I34" s="69">
        <v>0</v>
      </c>
      <c r="J34" s="69">
        <v>3.1</v>
      </c>
      <c r="K34" s="69">
        <v>2.84</v>
      </c>
      <c r="L34" s="11"/>
      <c r="M34" s="7"/>
    </row>
    <row r="35" spans="1:14">
      <c r="A35" s="7"/>
      <c r="B35" s="9" t="s">
        <v>25</v>
      </c>
      <c r="C35" s="69">
        <v>1.03</v>
      </c>
      <c r="D35" s="69">
        <v>0.16</v>
      </c>
      <c r="E35" s="69">
        <v>0.28000000000000003</v>
      </c>
      <c r="F35" s="104">
        <v>1.39</v>
      </c>
      <c r="G35" s="104">
        <v>0.38</v>
      </c>
      <c r="H35" s="104">
        <v>0.75</v>
      </c>
      <c r="I35" s="69">
        <v>0</v>
      </c>
      <c r="J35" s="69">
        <v>3.41</v>
      </c>
      <c r="K35" s="69">
        <v>1.83</v>
      </c>
      <c r="L35" s="11"/>
      <c r="M35" s="7"/>
    </row>
    <row r="36" spans="1:14">
      <c r="A36" s="7"/>
      <c r="B36" s="9" t="s">
        <v>26</v>
      </c>
      <c r="C36" s="69">
        <v>0.8</v>
      </c>
      <c r="D36" s="69">
        <v>0.34</v>
      </c>
      <c r="E36" s="69">
        <v>0.28000000000000003</v>
      </c>
      <c r="F36" s="104">
        <v>1.61</v>
      </c>
      <c r="G36" s="104">
        <v>0.54</v>
      </c>
      <c r="H36" s="104">
        <v>0.91</v>
      </c>
      <c r="I36" s="69">
        <v>0</v>
      </c>
      <c r="J36" s="69">
        <v>1.84</v>
      </c>
      <c r="K36" s="69">
        <v>2.61</v>
      </c>
      <c r="L36" s="11"/>
      <c r="M36" s="7"/>
    </row>
    <row r="37" spans="1:14">
      <c r="A37" s="7"/>
      <c r="B37" s="9" t="s">
        <v>21</v>
      </c>
      <c r="C37" s="69">
        <v>1.29</v>
      </c>
      <c r="D37" s="69">
        <v>0.21</v>
      </c>
      <c r="E37" s="69">
        <v>0.05</v>
      </c>
      <c r="F37" s="104">
        <v>2.5099999999999998</v>
      </c>
      <c r="G37" s="104">
        <v>0.61</v>
      </c>
      <c r="H37" s="104">
        <v>0.46</v>
      </c>
      <c r="I37" s="69">
        <v>0</v>
      </c>
      <c r="J37" s="69">
        <v>1.01</v>
      </c>
      <c r="K37" s="69">
        <v>3.61</v>
      </c>
      <c r="L37" s="11"/>
      <c r="M37" s="7"/>
    </row>
    <row r="38" spans="1:14">
      <c r="A38" s="7"/>
      <c r="B38" s="9" t="s">
        <v>17</v>
      </c>
      <c r="C38" s="69">
        <v>1.2</v>
      </c>
      <c r="D38" s="69">
        <v>0.35</v>
      </c>
      <c r="E38" s="69">
        <v>0.17</v>
      </c>
      <c r="F38" s="104">
        <v>1.93</v>
      </c>
      <c r="G38" s="104">
        <v>0.86</v>
      </c>
      <c r="H38" s="104">
        <v>0.7</v>
      </c>
      <c r="I38" s="69">
        <v>5.04</v>
      </c>
      <c r="J38" s="69">
        <v>3.82</v>
      </c>
      <c r="K38" s="69">
        <v>4.3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5.140625" style="6" customWidth="1"/>
    <col min="9" max="9" width="2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59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59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59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23" t="s">
        <v>244</v>
      </c>
      <c r="D7" s="123"/>
      <c r="E7" s="123"/>
      <c r="F7" s="123"/>
      <c r="G7" s="123"/>
      <c r="H7" s="123"/>
      <c r="I7" s="11"/>
      <c r="J7" s="7"/>
    </row>
    <row r="8" spans="1:12">
      <c r="A8" s="7"/>
      <c r="B8" s="8"/>
      <c r="C8" s="122" t="s">
        <v>302</v>
      </c>
      <c r="D8" s="122"/>
      <c r="E8" s="122"/>
      <c r="F8" s="122"/>
      <c r="G8" s="122"/>
      <c r="H8" s="122"/>
      <c r="I8" s="11"/>
      <c r="J8" s="7"/>
    </row>
    <row r="9" spans="1:12">
      <c r="A9" s="7"/>
      <c r="B9" s="8"/>
      <c r="C9" s="68"/>
      <c r="D9" s="68"/>
      <c r="E9" s="68"/>
      <c r="F9" s="68"/>
      <c r="G9" s="68"/>
      <c r="H9" s="8"/>
      <c r="I9" s="11"/>
      <c r="J9" s="7"/>
    </row>
    <row r="10" spans="1:12" ht="15.75" customHeight="1">
      <c r="A10" s="7"/>
      <c r="B10" s="9"/>
      <c r="C10" s="122" t="s">
        <v>103</v>
      </c>
      <c r="D10" s="122"/>
      <c r="E10" s="122" t="s">
        <v>104</v>
      </c>
      <c r="F10" s="122"/>
      <c r="G10" s="122" t="s">
        <v>105</v>
      </c>
      <c r="H10" s="122"/>
      <c r="I10" s="11"/>
      <c r="J10" s="7"/>
    </row>
    <row r="11" spans="1:12">
      <c r="A11" s="7"/>
      <c r="B11" s="9"/>
      <c r="C11" s="65" t="s">
        <v>7</v>
      </c>
      <c r="D11" s="65" t="s">
        <v>5</v>
      </c>
      <c r="E11" s="65" t="s">
        <v>7</v>
      </c>
      <c r="F11" s="65" t="s">
        <v>5</v>
      </c>
      <c r="G11" s="65" t="s">
        <v>7</v>
      </c>
      <c r="H11" s="65" t="s">
        <v>5</v>
      </c>
      <c r="I11" s="11"/>
      <c r="J11" s="7"/>
      <c r="L11" s="60"/>
    </row>
    <row r="12" spans="1:12" ht="12" customHeight="1">
      <c r="A12" s="7"/>
      <c r="B12" s="9"/>
      <c r="C12" s="68"/>
      <c r="D12" s="68"/>
      <c r="E12" s="68"/>
      <c r="F12" s="68"/>
      <c r="G12" s="68"/>
      <c r="H12" s="68"/>
      <c r="I12" s="11"/>
      <c r="J12" s="7"/>
    </row>
    <row r="13" spans="1:12">
      <c r="A13" s="7"/>
      <c r="B13" s="9" t="s">
        <v>46</v>
      </c>
      <c r="C13" s="112">
        <v>0.78</v>
      </c>
      <c r="D13" s="112">
        <v>0.66</v>
      </c>
      <c r="E13" s="113">
        <v>2.2599999999999998</v>
      </c>
      <c r="F13" s="113">
        <v>2.29</v>
      </c>
      <c r="G13" s="112">
        <v>4.3099999999999996</v>
      </c>
      <c r="H13" s="112">
        <v>4.3899999999999997</v>
      </c>
      <c r="I13" s="11"/>
      <c r="J13" s="7"/>
    </row>
    <row r="14" spans="1:12">
      <c r="A14" s="7"/>
      <c r="B14" s="9" t="s">
        <v>51</v>
      </c>
      <c r="C14" s="114">
        <v>-0.14000000000000001</v>
      </c>
      <c r="D14" s="114">
        <v>0.04</v>
      </c>
      <c r="E14" s="113">
        <v>0.03</v>
      </c>
      <c r="F14" s="113">
        <v>0.61</v>
      </c>
      <c r="G14" s="114">
        <v>-2.0499999999999998</v>
      </c>
      <c r="H14" s="114">
        <v>-1.1599999999999999</v>
      </c>
      <c r="I14" s="11"/>
      <c r="J14" s="7"/>
      <c r="K14" s="17" t="s">
        <v>7</v>
      </c>
      <c r="L14" s="66">
        <f>+F22</f>
        <v>1.52</v>
      </c>
    </row>
    <row r="15" spans="1:12">
      <c r="A15" s="7"/>
      <c r="B15" s="9" t="s">
        <v>63</v>
      </c>
      <c r="C15" s="115">
        <v>-0.48</v>
      </c>
      <c r="D15" s="115">
        <v>-0.14000000000000001</v>
      </c>
      <c r="E15" s="116">
        <v>0.01</v>
      </c>
      <c r="F15" s="116">
        <v>0.31</v>
      </c>
      <c r="G15" s="115">
        <v>2.5099999999999998</v>
      </c>
      <c r="H15" s="112">
        <v>0.51</v>
      </c>
      <c r="I15" s="11"/>
      <c r="J15" s="7"/>
      <c r="K15" s="17" t="s">
        <v>9</v>
      </c>
      <c r="L15" s="18">
        <f>100-L14</f>
        <v>98.48</v>
      </c>
    </row>
    <row r="16" spans="1:12">
      <c r="A16" s="7"/>
      <c r="B16" s="9" t="s">
        <v>64</v>
      </c>
      <c r="C16" s="112">
        <v>4.95</v>
      </c>
      <c r="D16" s="112">
        <v>4.17</v>
      </c>
      <c r="E16" s="113">
        <v>4.95</v>
      </c>
      <c r="F16" s="113">
        <v>4.17</v>
      </c>
      <c r="G16" s="112">
        <v>5.12</v>
      </c>
      <c r="H16" s="112">
        <v>4.55</v>
      </c>
      <c r="I16" s="11"/>
      <c r="J16" s="7"/>
    </row>
    <row r="17" spans="1:14">
      <c r="A17" s="7"/>
      <c r="B17" s="9" t="s">
        <v>106</v>
      </c>
      <c r="C17" s="112">
        <v>0.41</v>
      </c>
      <c r="D17" s="112">
        <v>0.38</v>
      </c>
      <c r="E17" s="113">
        <v>1.21</v>
      </c>
      <c r="F17" s="113">
        <v>0.96</v>
      </c>
      <c r="G17" s="112">
        <v>2.8</v>
      </c>
      <c r="H17" s="112">
        <v>2.94</v>
      </c>
      <c r="I17" s="11"/>
      <c r="J17" s="7"/>
    </row>
    <row r="18" spans="1:14">
      <c r="A18" s="7"/>
      <c r="B18" s="9" t="s">
        <v>49</v>
      </c>
      <c r="C18" s="114">
        <v>0.7</v>
      </c>
      <c r="D18" s="114">
        <v>0.6</v>
      </c>
      <c r="E18" s="113">
        <v>1.56</v>
      </c>
      <c r="F18" s="113">
        <v>1.29</v>
      </c>
      <c r="G18" s="114">
        <v>4.33</v>
      </c>
      <c r="H18" s="114">
        <v>3.8</v>
      </c>
      <c r="I18" s="11"/>
      <c r="J18" s="7"/>
    </row>
    <row r="19" spans="1:14">
      <c r="A19" s="7"/>
      <c r="B19" s="9" t="s">
        <v>50</v>
      </c>
      <c r="C19" s="112">
        <v>0.09</v>
      </c>
      <c r="D19" s="112">
        <v>0.28999999999999998</v>
      </c>
      <c r="E19" s="113">
        <v>2.33</v>
      </c>
      <c r="F19" s="113">
        <v>2.0299999999999998</v>
      </c>
      <c r="G19" s="112">
        <v>2.39</v>
      </c>
      <c r="H19" s="112">
        <v>2.85</v>
      </c>
      <c r="I19" s="11"/>
      <c r="J19" s="7"/>
      <c r="M19" s="124" t="s">
        <v>105</v>
      </c>
      <c r="N19" s="124"/>
    </row>
    <row r="20" spans="1:14">
      <c r="A20" s="7"/>
      <c r="B20" s="9" t="s">
        <v>48</v>
      </c>
      <c r="C20" s="112">
        <v>-0.24</v>
      </c>
      <c r="D20" s="112">
        <v>-0.1</v>
      </c>
      <c r="E20" s="113">
        <v>-0.23</v>
      </c>
      <c r="F20" s="113">
        <v>0.02</v>
      </c>
      <c r="G20" s="112">
        <v>-1.46</v>
      </c>
      <c r="H20" s="112">
        <v>-1.02</v>
      </c>
      <c r="I20" s="11"/>
      <c r="J20" s="7"/>
      <c r="M20" s="85" t="s">
        <v>7</v>
      </c>
      <c r="N20" s="85" t="s">
        <v>5</v>
      </c>
    </row>
    <row r="21" spans="1:14">
      <c r="A21" s="7"/>
      <c r="B21" s="9" t="s">
        <v>47</v>
      </c>
      <c r="C21" s="112">
        <v>0.18</v>
      </c>
      <c r="D21" s="112">
        <v>0.3</v>
      </c>
      <c r="E21" s="113">
        <v>0.59</v>
      </c>
      <c r="F21" s="113">
        <v>0.65</v>
      </c>
      <c r="G21" s="112">
        <v>4</v>
      </c>
      <c r="H21" s="112">
        <v>3.4</v>
      </c>
      <c r="I21" s="11"/>
      <c r="J21" s="7"/>
      <c r="M21" s="84"/>
      <c r="N21" s="84"/>
    </row>
    <row r="22" spans="1:14">
      <c r="A22" s="7"/>
      <c r="B22" s="19" t="s">
        <v>62</v>
      </c>
      <c r="C22" s="117">
        <v>0.65</v>
      </c>
      <c r="D22" s="117">
        <v>0.6</v>
      </c>
      <c r="E22" s="117">
        <v>1.61</v>
      </c>
      <c r="F22" s="117">
        <v>1.52</v>
      </c>
      <c r="G22" s="117">
        <v>3.32</v>
      </c>
      <c r="H22" s="117">
        <v>3.17</v>
      </c>
      <c r="I22" s="11"/>
      <c r="J22" s="7"/>
      <c r="L22" s="94" t="s">
        <v>46</v>
      </c>
      <c r="M22" s="97">
        <f>+G13</f>
        <v>4.3099999999999996</v>
      </c>
      <c r="N22" s="97">
        <f>+H13</f>
        <v>4.3899999999999997</v>
      </c>
    </row>
    <row r="23" spans="1:14" s="17" customFormat="1" ht="14.25" customHeight="1">
      <c r="A23" s="7"/>
      <c r="B23" s="19"/>
      <c r="C23" s="20"/>
      <c r="D23" s="20"/>
      <c r="E23" s="20"/>
      <c r="F23" s="20"/>
      <c r="G23" s="20"/>
      <c r="H23" s="21"/>
      <c r="I23" s="11"/>
      <c r="J23" s="7"/>
      <c r="L23" s="94" t="s">
        <v>51</v>
      </c>
      <c r="M23" s="97">
        <f t="shared" ref="M23:N31" si="0">+G14</f>
        <v>-2.0499999999999998</v>
      </c>
      <c r="N23" s="97">
        <f t="shared" si="0"/>
        <v>-1.1599999999999999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94" t="s">
        <v>63</v>
      </c>
      <c r="M24" s="97">
        <f t="shared" si="0"/>
        <v>2.5099999999999998</v>
      </c>
      <c r="N24" s="97">
        <f t="shared" si="0"/>
        <v>0.51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94" t="s">
        <v>64</v>
      </c>
      <c r="M25" s="97">
        <f t="shared" si="0"/>
        <v>5.12</v>
      </c>
      <c r="N25" s="97">
        <f t="shared" si="0"/>
        <v>4.55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94" t="s">
        <v>65</v>
      </c>
      <c r="M26" s="97">
        <f t="shared" si="0"/>
        <v>2.8</v>
      </c>
      <c r="N26" s="97">
        <f t="shared" si="0"/>
        <v>2.94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94" t="s">
        <v>49</v>
      </c>
      <c r="M27" s="97">
        <f t="shared" si="0"/>
        <v>4.33</v>
      </c>
      <c r="N27" s="97">
        <f t="shared" si="0"/>
        <v>3.8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K28" s="17" t="str">
        <f>IF(G28="","",1)</f>
        <v/>
      </c>
      <c r="L28" s="94" t="s">
        <v>50</v>
      </c>
      <c r="M28" s="97">
        <f t="shared" si="0"/>
        <v>2.39</v>
      </c>
      <c r="N28" s="97">
        <f t="shared" si="0"/>
        <v>2.85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L29" s="94" t="s">
        <v>48</v>
      </c>
      <c r="M29" s="97">
        <f t="shared" si="0"/>
        <v>-1.46</v>
      </c>
      <c r="N29" s="97">
        <f t="shared" si="0"/>
        <v>-1.02</v>
      </c>
    </row>
    <row r="30" spans="1:14" s="17" customFormat="1">
      <c r="A30" s="7"/>
      <c r="B30" s="9"/>
      <c r="C30" s="20"/>
      <c r="D30" s="20"/>
      <c r="E30" s="20"/>
      <c r="F30" s="20"/>
      <c r="G30" s="22"/>
      <c r="H30" s="15"/>
      <c r="I30" s="11"/>
      <c r="J30" s="7"/>
      <c r="K30" s="17" t="str">
        <f>IF(G30="","",1)</f>
        <v/>
      </c>
      <c r="L30" s="94" t="s">
        <v>47</v>
      </c>
      <c r="M30" s="97">
        <f t="shared" si="0"/>
        <v>4</v>
      </c>
      <c r="N30" s="97">
        <f t="shared" si="0"/>
        <v>3.4</v>
      </c>
    </row>
    <row r="31" spans="1:14" s="17" customFormat="1">
      <c r="A31" s="7"/>
      <c r="B31" s="23"/>
      <c r="C31" s="22"/>
      <c r="D31" s="22"/>
      <c r="E31" s="22"/>
      <c r="F31" s="22"/>
      <c r="G31" s="22"/>
      <c r="H31" s="63"/>
      <c r="I31" s="11"/>
      <c r="J31" s="7"/>
      <c r="L31" s="98" t="s">
        <v>62</v>
      </c>
      <c r="M31" s="97">
        <f t="shared" si="0"/>
        <v>3.32</v>
      </c>
      <c r="N31" s="97">
        <f t="shared" si="0"/>
        <v>3.17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9"/>
      <c r="D44" s="9"/>
      <c r="E44" s="9"/>
      <c r="F44" s="9"/>
      <c r="G44" s="9"/>
      <c r="H44" s="9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299</v>
      </c>
      <c r="C51" s="57"/>
      <c r="D51" s="57"/>
      <c r="E51" s="57"/>
      <c r="F51" s="57"/>
      <c r="G51" s="57"/>
      <c r="H51" s="57"/>
      <c r="I51" s="58"/>
      <c r="J51" s="7"/>
    </row>
    <row r="52" spans="1:10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"/>
    </row>
  </sheetData>
  <mergeCells count="6">
    <mergeCell ref="M19:N19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248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68"/>
      <c r="D9" s="84"/>
      <c r="E9" s="68"/>
      <c r="F9" s="68"/>
      <c r="G9" s="84"/>
      <c r="H9" s="68"/>
      <c r="I9" s="68"/>
      <c r="J9" s="84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68"/>
      <c r="D12" s="84"/>
      <c r="E12" s="68"/>
      <c r="F12" s="68"/>
      <c r="G12" s="84"/>
      <c r="H12" s="68"/>
      <c r="I12" s="68"/>
      <c r="J12" s="84"/>
      <c r="K12" s="68"/>
      <c r="L12" s="11"/>
      <c r="M12" s="7"/>
    </row>
    <row r="13" spans="1:15">
      <c r="A13" s="7"/>
      <c r="B13" s="19" t="s">
        <v>66</v>
      </c>
      <c r="C13" s="72">
        <f>SUMPRODUCT(C14:C38,$O$14:$O$38)/SUM($O$14:$O$38)</f>
        <v>-0.89191571048125862</v>
      </c>
      <c r="D13" s="72">
        <f t="shared" ref="D13:K13" si="0">SUMPRODUCT(D14:D38,$O$14:$O$38)/SUM($O$14:$O$38)</f>
        <v>3.0224953796962524</v>
      </c>
      <c r="E13" s="72">
        <f t="shared" si="0"/>
        <v>-0.76143562889918626</v>
      </c>
      <c r="F13" s="72">
        <f t="shared" si="0"/>
        <v>1.4125073635883638</v>
      </c>
      <c r="G13" s="72">
        <f t="shared" si="0"/>
        <v>3.8086259174868182</v>
      </c>
      <c r="H13" s="72">
        <f t="shared" si="0"/>
        <v>1.50884912183993</v>
      </c>
      <c r="I13" s="72">
        <f t="shared" si="0"/>
        <v>17.374419772295919</v>
      </c>
      <c r="J13" s="72">
        <f t="shared" si="0"/>
        <v>-6.2559246803078326</v>
      </c>
      <c r="K13" s="72">
        <f t="shared" si="0"/>
        <v>12.090407261730466</v>
      </c>
      <c r="L13" s="11"/>
      <c r="M13" s="7"/>
      <c r="N13" s="17" t="s">
        <v>293</v>
      </c>
      <c r="O13" s="17" t="s">
        <v>297</v>
      </c>
    </row>
    <row r="14" spans="1:15">
      <c r="A14" s="7"/>
      <c r="B14" s="9" t="s">
        <v>72</v>
      </c>
      <c r="C14" s="69">
        <v>0.08</v>
      </c>
      <c r="D14" s="69">
        <v>-0.99</v>
      </c>
      <c r="E14" s="69">
        <v>2.46</v>
      </c>
      <c r="F14" s="104">
        <v>0.48</v>
      </c>
      <c r="G14" s="104">
        <v>0.03</v>
      </c>
      <c r="H14" s="104">
        <v>4.12</v>
      </c>
      <c r="I14" s="69">
        <v>12.84</v>
      </c>
      <c r="J14" s="69">
        <v>-1.4</v>
      </c>
      <c r="K14" s="69">
        <v>-1.94</v>
      </c>
      <c r="L14" s="11"/>
      <c r="M14" s="7"/>
      <c r="N14" s="17" t="s">
        <v>67</v>
      </c>
      <c r="O14" s="110">
        <v>2.1291898485501699</v>
      </c>
    </row>
    <row r="15" spans="1:15">
      <c r="A15" s="7"/>
      <c r="B15" s="9" t="s">
        <v>68</v>
      </c>
      <c r="C15" s="70">
        <v>-1.79</v>
      </c>
      <c r="D15" s="70">
        <v>0.8</v>
      </c>
      <c r="E15" s="70">
        <v>1.01</v>
      </c>
      <c r="F15" s="104">
        <v>-1.37</v>
      </c>
      <c r="G15" s="104">
        <v>0.16</v>
      </c>
      <c r="H15" s="104">
        <v>1.92</v>
      </c>
      <c r="I15" s="70">
        <v>60.43</v>
      </c>
      <c r="J15" s="70">
        <v>-21.16</v>
      </c>
      <c r="K15" s="70">
        <v>11.46</v>
      </c>
      <c r="L15" s="11"/>
      <c r="M15" s="7"/>
      <c r="N15" s="17" t="s">
        <v>68</v>
      </c>
      <c r="O15" s="110">
        <v>1.4764036754757379</v>
      </c>
    </row>
    <row r="16" spans="1:15">
      <c r="A16" s="7"/>
      <c r="B16" s="9" t="s">
        <v>84</v>
      </c>
      <c r="C16" s="71">
        <v>-3.51</v>
      </c>
      <c r="D16" s="71">
        <v>6.66</v>
      </c>
      <c r="E16" s="71">
        <v>-11.65</v>
      </c>
      <c r="F16" s="105">
        <v>7.49</v>
      </c>
      <c r="G16" s="105">
        <v>2.59</v>
      </c>
      <c r="H16" s="105">
        <v>-10.54</v>
      </c>
      <c r="I16" s="71">
        <v>-2.04</v>
      </c>
      <c r="J16" s="71">
        <v>-13.69</v>
      </c>
      <c r="K16" s="69">
        <v>15.19</v>
      </c>
      <c r="L16" s="11"/>
      <c r="M16" s="7"/>
      <c r="N16" s="17" t="s">
        <v>69</v>
      </c>
      <c r="O16" s="110">
        <v>1.6330718617894453</v>
      </c>
    </row>
    <row r="17" spans="1:20">
      <c r="A17" s="7"/>
      <c r="B17" s="9" t="s">
        <v>81</v>
      </c>
      <c r="C17" s="69">
        <v>-0.24</v>
      </c>
      <c r="D17" s="69">
        <v>8.17</v>
      </c>
      <c r="E17" s="69">
        <v>1.44</v>
      </c>
      <c r="F17" s="104">
        <v>2.0099999999999998</v>
      </c>
      <c r="G17" s="104">
        <v>9.89</v>
      </c>
      <c r="H17" s="104">
        <v>6.13</v>
      </c>
      <c r="I17" s="69">
        <v>12.96</v>
      </c>
      <c r="J17" s="69">
        <v>10.89</v>
      </c>
      <c r="K17" s="69">
        <v>12.65</v>
      </c>
      <c r="L17" s="11"/>
      <c r="M17" s="7"/>
      <c r="N17" s="17" t="s">
        <v>70</v>
      </c>
      <c r="O17" s="110">
        <v>1.1704098154764015</v>
      </c>
    </row>
    <row r="18" spans="1:20">
      <c r="A18" s="7"/>
      <c r="B18" s="9" t="s">
        <v>87</v>
      </c>
      <c r="C18" s="69">
        <v>-0.76</v>
      </c>
      <c r="D18" s="69">
        <v>5.51</v>
      </c>
      <c r="E18" s="69">
        <v>-3.39</v>
      </c>
      <c r="F18" s="104">
        <v>-5.25</v>
      </c>
      <c r="G18" s="104">
        <v>3.75</v>
      </c>
      <c r="H18" s="104">
        <v>-2</v>
      </c>
      <c r="I18" s="69">
        <v>2.16</v>
      </c>
      <c r="J18" s="69">
        <v>-4.71</v>
      </c>
      <c r="K18" s="69">
        <v>-3.6</v>
      </c>
      <c r="L18" s="11"/>
      <c r="M18" s="7"/>
      <c r="N18" s="17" t="s">
        <v>71</v>
      </c>
      <c r="O18" s="110">
        <v>1.1799322189155124</v>
      </c>
    </row>
    <row r="19" spans="1:20">
      <c r="A19" s="7"/>
      <c r="B19" s="9" t="s">
        <v>85</v>
      </c>
      <c r="C19" s="70">
        <v>-8.4</v>
      </c>
      <c r="D19" s="70">
        <v>1.57</v>
      </c>
      <c r="E19" s="70">
        <v>-6.03</v>
      </c>
      <c r="F19" s="104">
        <v>5.0999999999999996</v>
      </c>
      <c r="G19" s="104">
        <v>12.97</v>
      </c>
      <c r="H19" s="104">
        <v>7.88</v>
      </c>
      <c r="I19" s="70">
        <v>56.45</v>
      </c>
      <c r="J19" s="70">
        <v>-45.41</v>
      </c>
      <c r="K19" s="70">
        <v>112.21</v>
      </c>
      <c r="L19" s="11"/>
      <c r="M19" s="7"/>
      <c r="N19" s="17" t="s">
        <v>72</v>
      </c>
      <c r="O19" s="110">
        <v>0.90018572179135603</v>
      </c>
    </row>
    <row r="20" spans="1:20">
      <c r="A20" s="7"/>
      <c r="B20" s="9" t="s">
        <v>78</v>
      </c>
      <c r="C20" s="69">
        <v>-0.41</v>
      </c>
      <c r="D20" s="69">
        <v>1.7</v>
      </c>
      <c r="E20" s="69">
        <v>1.84</v>
      </c>
      <c r="F20" s="104">
        <v>-0.25</v>
      </c>
      <c r="G20" s="104">
        <v>3.11</v>
      </c>
      <c r="H20" s="104">
        <v>4.76</v>
      </c>
      <c r="I20" s="69">
        <v>0.56999999999999995</v>
      </c>
      <c r="J20" s="69">
        <v>7.42</v>
      </c>
      <c r="K20" s="69">
        <v>14.83</v>
      </c>
      <c r="L20" s="11"/>
      <c r="M20" s="7"/>
      <c r="N20" s="17" t="s">
        <v>73</v>
      </c>
      <c r="O20" s="110">
        <v>0.68875549595036234</v>
      </c>
      <c r="R20" s="17" t="s">
        <v>103</v>
      </c>
      <c r="S20" s="17" t="s">
        <v>104</v>
      </c>
      <c r="T20" s="17" t="s">
        <v>105</v>
      </c>
    </row>
    <row r="21" spans="1:20">
      <c r="A21" s="7"/>
      <c r="B21" s="9" t="s">
        <v>76</v>
      </c>
      <c r="C21" s="69">
        <v>-0.77</v>
      </c>
      <c r="D21" s="69">
        <v>0.45</v>
      </c>
      <c r="E21" s="69">
        <v>3.09</v>
      </c>
      <c r="F21" s="104">
        <v>0.47</v>
      </c>
      <c r="G21" s="104">
        <v>0.94</v>
      </c>
      <c r="H21" s="104">
        <v>3.24</v>
      </c>
      <c r="I21" s="69">
        <v>18.18</v>
      </c>
      <c r="J21" s="69">
        <v>-9.0399999999999991</v>
      </c>
      <c r="K21" s="69">
        <v>-0.04</v>
      </c>
      <c r="L21" s="11"/>
      <c r="M21" s="7"/>
      <c r="N21" s="17" t="s">
        <v>74</v>
      </c>
      <c r="O21" s="110">
        <v>0.43921098602217784</v>
      </c>
      <c r="Q21" s="17">
        <v>2009</v>
      </c>
      <c r="R21" s="80">
        <f>+C13</f>
        <v>-0.89191571048125862</v>
      </c>
      <c r="S21" s="80">
        <f>+F13</f>
        <v>1.4125073635883638</v>
      </c>
      <c r="T21" s="80">
        <f>+I13</f>
        <v>17.374419772295919</v>
      </c>
    </row>
    <row r="22" spans="1:20">
      <c r="A22" s="7"/>
      <c r="B22" s="9" t="s">
        <v>245</v>
      </c>
      <c r="C22" s="69">
        <v>1.69</v>
      </c>
      <c r="D22" s="69">
        <v>-0.98</v>
      </c>
      <c r="E22" s="69">
        <v>0.84</v>
      </c>
      <c r="F22" s="104">
        <v>5.51</v>
      </c>
      <c r="G22" s="104">
        <v>-1.66</v>
      </c>
      <c r="H22" s="104">
        <v>1.18</v>
      </c>
      <c r="I22" s="69">
        <v>13.35</v>
      </c>
      <c r="J22" s="69">
        <v>-3.07</v>
      </c>
      <c r="K22" s="69">
        <v>-1.01</v>
      </c>
      <c r="L22" s="11"/>
      <c r="M22" s="7"/>
      <c r="N22" s="17" t="s">
        <v>292</v>
      </c>
      <c r="O22" s="110">
        <v>0.51392853316691578</v>
      </c>
      <c r="Q22" s="17">
        <v>2010</v>
      </c>
      <c r="R22" s="80">
        <f>+D13</f>
        <v>3.0224953796962524</v>
      </c>
      <c r="S22" s="80">
        <f>+G13</f>
        <v>3.8086259174868182</v>
      </c>
      <c r="T22" s="80">
        <f>+J13</f>
        <v>-6.2559246803078326</v>
      </c>
    </row>
    <row r="23" spans="1:20">
      <c r="A23" s="7"/>
      <c r="B23" s="9" t="s">
        <v>77</v>
      </c>
      <c r="C23" s="70">
        <v>-1.42</v>
      </c>
      <c r="D23" s="70">
        <v>7.91</v>
      </c>
      <c r="E23" s="70">
        <v>-2.95</v>
      </c>
      <c r="F23" s="104">
        <v>3.52</v>
      </c>
      <c r="G23" s="104">
        <v>7.13</v>
      </c>
      <c r="H23" s="104">
        <v>0.79999999999999993</v>
      </c>
      <c r="I23" s="70">
        <v>28.259999999999998</v>
      </c>
      <c r="J23" s="70">
        <v>-15.23</v>
      </c>
      <c r="K23" s="70">
        <v>14.5</v>
      </c>
      <c r="L23" s="11"/>
      <c r="M23" s="7"/>
      <c r="N23" s="17" t="s">
        <v>76</v>
      </c>
      <c r="O23" s="110">
        <v>0.38286312801723893</v>
      </c>
      <c r="Q23" s="17">
        <v>2011</v>
      </c>
      <c r="R23" s="80">
        <f>+E13</f>
        <v>-0.76143562889918626</v>
      </c>
      <c r="S23" s="80">
        <f>+H13</f>
        <v>1.50884912183993</v>
      </c>
      <c r="T23" s="80">
        <f>+K13</f>
        <v>12.090407261730466</v>
      </c>
    </row>
    <row r="24" spans="1:20">
      <c r="A24" s="7"/>
      <c r="B24" s="9" t="s">
        <v>73</v>
      </c>
      <c r="C24" s="69">
        <v>2.06</v>
      </c>
      <c r="D24" s="69">
        <v>4.9800000000000004</v>
      </c>
      <c r="E24" s="69">
        <v>4.5999999999999996</v>
      </c>
      <c r="F24" s="104">
        <v>-0.6</v>
      </c>
      <c r="G24" s="104">
        <v>2.2400000000000002</v>
      </c>
      <c r="H24" s="104">
        <v>2.74</v>
      </c>
      <c r="I24" s="69">
        <v>10.24</v>
      </c>
      <c r="J24" s="69">
        <v>-5.48</v>
      </c>
      <c r="K24" s="69">
        <v>5.78</v>
      </c>
      <c r="L24" s="11"/>
      <c r="M24" s="7"/>
      <c r="N24" s="17" t="s">
        <v>294</v>
      </c>
      <c r="O24" s="110">
        <v>0.4099052112263229</v>
      </c>
    </row>
    <row r="25" spans="1:20">
      <c r="A25" s="7"/>
      <c r="B25" s="67" t="s">
        <v>69</v>
      </c>
      <c r="C25" s="70">
        <v>0.75</v>
      </c>
      <c r="D25" s="70">
        <v>0.47</v>
      </c>
      <c r="E25" s="70">
        <v>0.23</v>
      </c>
      <c r="F25" s="104">
        <v>1.86</v>
      </c>
      <c r="G25" s="104">
        <v>0.39</v>
      </c>
      <c r="H25" s="104">
        <v>0</v>
      </c>
      <c r="I25" s="70">
        <v>7.82</v>
      </c>
      <c r="J25" s="70">
        <v>1.94</v>
      </c>
      <c r="K25" s="70">
        <v>1.06</v>
      </c>
      <c r="L25" s="11"/>
      <c r="M25" s="7"/>
      <c r="N25" s="17" t="s">
        <v>291</v>
      </c>
      <c r="O25" s="110">
        <v>0.4590634295119087</v>
      </c>
    </row>
    <row r="26" spans="1:20">
      <c r="A26" s="7"/>
      <c r="B26" s="9" t="s">
        <v>88</v>
      </c>
      <c r="C26" s="69">
        <v>4.6100000000000003</v>
      </c>
      <c r="D26" s="69">
        <v>9.51</v>
      </c>
      <c r="E26" s="69">
        <v>14.16</v>
      </c>
      <c r="F26" s="104">
        <v>2.64</v>
      </c>
      <c r="G26" s="104">
        <v>15.46</v>
      </c>
      <c r="H26" s="104">
        <v>13.58</v>
      </c>
      <c r="I26" s="69">
        <v>20.64</v>
      </c>
      <c r="J26" s="69">
        <v>4.8600000000000003</v>
      </c>
      <c r="K26" s="69">
        <v>-18.09</v>
      </c>
      <c r="L26" s="11"/>
      <c r="M26" s="7"/>
      <c r="N26" s="17" t="s">
        <v>78</v>
      </c>
      <c r="O26" s="110">
        <v>0.32709471295920883</v>
      </c>
      <c r="Q26" s="17" t="s">
        <v>66</v>
      </c>
      <c r="R26" s="66">
        <f>+K13</f>
        <v>12.090407261730466</v>
      </c>
    </row>
    <row r="27" spans="1:20">
      <c r="A27" s="7"/>
      <c r="B27" s="9" t="s">
        <v>246</v>
      </c>
      <c r="C27" s="69">
        <v>0.99</v>
      </c>
      <c r="D27" s="69">
        <v>0.23</v>
      </c>
      <c r="E27" s="69">
        <v>0.34</v>
      </c>
      <c r="F27" s="104">
        <v>2.58</v>
      </c>
      <c r="G27" s="104">
        <v>-0.35</v>
      </c>
      <c r="H27" s="104">
        <v>-0.43</v>
      </c>
      <c r="I27" s="69">
        <v>3.96</v>
      </c>
      <c r="J27" s="69">
        <v>-0.26</v>
      </c>
      <c r="K27" s="69">
        <v>1.72</v>
      </c>
      <c r="L27" s="11"/>
      <c r="M27" s="7"/>
      <c r="N27" s="17" t="s">
        <v>79</v>
      </c>
      <c r="O27" s="110">
        <v>0.28654322288096934</v>
      </c>
      <c r="Q27" s="17" t="s">
        <v>46</v>
      </c>
      <c r="R27" s="18">
        <f>100-R26</f>
        <v>87.909592738269538</v>
      </c>
    </row>
    <row r="28" spans="1:20">
      <c r="A28" s="7"/>
      <c r="B28" s="9" t="s">
        <v>70</v>
      </c>
      <c r="C28" s="69">
        <v>0.77</v>
      </c>
      <c r="D28" s="69">
        <v>2.34</v>
      </c>
      <c r="E28" s="69">
        <v>0.43</v>
      </c>
      <c r="F28" s="104">
        <v>-0.03</v>
      </c>
      <c r="G28" s="104">
        <v>0.47</v>
      </c>
      <c r="H28" s="104">
        <v>-0.64</v>
      </c>
      <c r="I28" s="69">
        <v>11.14</v>
      </c>
      <c r="J28" s="69">
        <v>-0.28999999999999998</v>
      </c>
      <c r="K28" s="69">
        <v>3.04</v>
      </c>
      <c r="L28" s="11"/>
      <c r="M28" s="7"/>
      <c r="N28" s="17" t="s">
        <v>80</v>
      </c>
      <c r="O28" s="110">
        <v>0.39452570944093024</v>
      </c>
    </row>
    <row r="29" spans="1:20">
      <c r="A29" s="7"/>
      <c r="B29" s="67" t="s">
        <v>82</v>
      </c>
      <c r="C29" s="70">
        <v>-0.65</v>
      </c>
      <c r="D29" s="70">
        <v>1.31</v>
      </c>
      <c r="E29" s="70">
        <v>1.52</v>
      </c>
      <c r="F29" s="104">
        <v>-0.3</v>
      </c>
      <c r="G29" s="104">
        <v>1.95</v>
      </c>
      <c r="H29" s="104">
        <v>1.52</v>
      </c>
      <c r="I29" s="70">
        <v>-7.95</v>
      </c>
      <c r="J29" s="70">
        <v>-6.12</v>
      </c>
      <c r="K29" s="70">
        <v>16.47</v>
      </c>
      <c r="L29" s="11"/>
      <c r="M29" s="7"/>
      <c r="N29" s="17" t="s">
        <v>295</v>
      </c>
      <c r="O29" s="110">
        <v>0.29937898182467787</v>
      </c>
    </row>
    <row r="30" spans="1:20">
      <c r="A30" s="7"/>
      <c r="B30" s="9" t="s">
        <v>74</v>
      </c>
      <c r="C30" s="70">
        <v>8.39</v>
      </c>
      <c r="D30" s="70">
        <v>9.35</v>
      </c>
      <c r="E30" s="70">
        <v>-2.19</v>
      </c>
      <c r="F30" s="104">
        <v>10.62</v>
      </c>
      <c r="G30" s="104">
        <v>38.729999999999997</v>
      </c>
      <c r="H30" s="104">
        <v>-3.16</v>
      </c>
      <c r="I30" s="70">
        <v>19.52</v>
      </c>
      <c r="J30" s="70">
        <v>47.54</v>
      </c>
      <c r="K30" s="70">
        <v>-29.41</v>
      </c>
      <c r="L30" s="11"/>
      <c r="M30" s="7"/>
      <c r="N30" s="17" t="s">
        <v>82</v>
      </c>
      <c r="O30" s="110">
        <v>0.17330120742825061</v>
      </c>
    </row>
    <row r="31" spans="1:20">
      <c r="A31" s="7"/>
      <c r="B31" s="9" t="s">
        <v>79</v>
      </c>
      <c r="C31" s="69">
        <v>0.03</v>
      </c>
      <c r="D31" s="69">
        <v>0.75</v>
      </c>
      <c r="E31" s="69">
        <v>-0.86</v>
      </c>
      <c r="F31" s="104">
        <v>0.34</v>
      </c>
      <c r="G31" s="104">
        <v>0.8</v>
      </c>
      <c r="H31" s="104">
        <v>-0.21</v>
      </c>
      <c r="I31" s="69">
        <v>19.899999999999999</v>
      </c>
      <c r="J31" s="69">
        <v>8.9700000000000006</v>
      </c>
      <c r="K31" s="69">
        <v>-1.1100000000000001</v>
      </c>
      <c r="L31" s="11"/>
      <c r="M31" s="7"/>
      <c r="N31" s="17" t="s">
        <v>296</v>
      </c>
      <c r="O31" s="110">
        <v>0.19846357679068044</v>
      </c>
    </row>
    <row r="32" spans="1:20">
      <c r="A32" s="7"/>
      <c r="B32" s="67" t="s">
        <v>75</v>
      </c>
      <c r="C32" s="70">
        <v>3.04</v>
      </c>
      <c r="D32" s="70">
        <v>0.4</v>
      </c>
      <c r="E32" s="70">
        <v>-0.02</v>
      </c>
      <c r="F32" s="104">
        <v>5.1100000000000003</v>
      </c>
      <c r="G32" s="104">
        <v>0.28000000000000003</v>
      </c>
      <c r="H32" s="104">
        <v>-0.08</v>
      </c>
      <c r="I32" s="70">
        <v>9.6300000000000008</v>
      </c>
      <c r="J32" s="70">
        <v>2.15</v>
      </c>
      <c r="K32" s="70">
        <v>1.98</v>
      </c>
      <c r="L32" s="11"/>
      <c r="M32" s="7"/>
      <c r="N32" s="17" t="s">
        <v>84</v>
      </c>
      <c r="O32" s="110">
        <v>0.18905883107928698</v>
      </c>
    </row>
    <row r="33" spans="1:15">
      <c r="A33" s="7"/>
      <c r="B33" s="9" t="s">
        <v>83</v>
      </c>
      <c r="C33" s="69">
        <v>-2</v>
      </c>
      <c r="D33" s="69">
        <v>9.58</v>
      </c>
      <c r="E33" s="69">
        <v>-4.88</v>
      </c>
      <c r="F33" s="104">
        <v>-17.079999999999998</v>
      </c>
      <c r="G33" s="104">
        <v>0.88</v>
      </c>
      <c r="H33" s="104">
        <v>2.74</v>
      </c>
      <c r="I33" s="69">
        <v>12.44</v>
      </c>
      <c r="J33" s="69">
        <v>1.22</v>
      </c>
      <c r="K33" s="69">
        <v>18.2</v>
      </c>
      <c r="L33" s="11"/>
      <c r="M33" s="7"/>
      <c r="N33" s="17" t="s">
        <v>85</v>
      </c>
      <c r="O33" s="110">
        <v>0.14280049782583384</v>
      </c>
    </row>
    <row r="34" spans="1:15">
      <c r="A34" s="7"/>
      <c r="B34" s="9" t="s">
        <v>71</v>
      </c>
      <c r="C34" s="69">
        <v>0.21</v>
      </c>
      <c r="D34" s="69">
        <v>0.18</v>
      </c>
      <c r="E34" s="69">
        <v>-0.1</v>
      </c>
      <c r="F34" s="104">
        <v>1.33</v>
      </c>
      <c r="G34" s="104">
        <v>-0.08</v>
      </c>
      <c r="H34" s="104">
        <v>2.2599999999999998</v>
      </c>
      <c r="I34" s="69">
        <v>8.0299999999999994</v>
      </c>
      <c r="J34" s="69">
        <v>3.12</v>
      </c>
      <c r="K34" s="69">
        <v>-0.93</v>
      </c>
      <c r="L34" s="11"/>
      <c r="M34" s="7"/>
      <c r="N34" s="17" t="s">
        <v>86</v>
      </c>
      <c r="O34" s="110">
        <v>0.14911089242037059</v>
      </c>
    </row>
    <row r="35" spans="1:15">
      <c r="A35" s="7"/>
      <c r="B35" s="9" t="s">
        <v>80</v>
      </c>
      <c r="C35" s="69">
        <v>3.13</v>
      </c>
      <c r="D35" s="69">
        <v>0.67</v>
      </c>
      <c r="E35" s="69">
        <v>-0.84</v>
      </c>
      <c r="F35" s="104">
        <v>3.52</v>
      </c>
      <c r="G35" s="104">
        <v>0.67</v>
      </c>
      <c r="H35" s="104">
        <v>-0.04</v>
      </c>
      <c r="I35" s="69">
        <v>5.65</v>
      </c>
      <c r="J35" s="69">
        <v>10.34</v>
      </c>
      <c r="K35" s="69">
        <v>1.89</v>
      </c>
      <c r="L35" s="11"/>
      <c r="M35" s="7"/>
      <c r="N35" s="17" t="s">
        <v>290</v>
      </c>
      <c r="O35" s="110">
        <v>8.3999310754079209E-2</v>
      </c>
    </row>
    <row r="36" spans="1:15">
      <c r="A36" s="7"/>
      <c r="B36" s="9" t="s">
        <v>67</v>
      </c>
      <c r="C36" s="69">
        <v>-0.28999999999999998</v>
      </c>
      <c r="D36" s="69">
        <v>-1.79</v>
      </c>
      <c r="E36" s="69">
        <v>-0.88</v>
      </c>
      <c r="F36" s="104">
        <v>1.19</v>
      </c>
      <c r="G36" s="104">
        <v>-4.75</v>
      </c>
      <c r="H36" s="104">
        <v>2.06</v>
      </c>
      <c r="I36" s="69">
        <v>2.52</v>
      </c>
      <c r="J36" s="69">
        <v>-10.47</v>
      </c>
      <c r="K36" s="69">
        <v>2.13</v>
      </c>
      <c r="L36" s="11"/>
      <c r="M36" s="7"/>
      <c r="N36" s="17" t="s">
        <v>87</v>
      </c>
      <c r="O36" s="110">
        <v>3.8067851440479777E-2</v>
      </c>
    </row>
    <row r="37" spans="1:15">
      <c r="A37" s="7"/>
      <c r="B37" s="9" t="s">
        <v>86</v>
      </c>
      <c r="C37" s="69">
        <v>5.03</v>
      </c>
      <c r="D37" s="69">
        <v>-12.89</v>
      </c>
      <c r="E37" s="69">
        <v>39.31</v>
      </c>
      <c r="F37" s="104">
        <v>14.58</v>
      </c>
      <c r="G37" s="104">
        <v>-22.22</v>
      </c>
      <c r="H37" s="104">
        <v>64.260000000000005</v>
      </c>
      <c r="I37" s="69">
        <v>32.229999999999997</v>
      </c>
      <c r="J37" s="69">
        <v>-31.7</v>
      </c>
      <c r="K37" s="69">
        <v>43.42</v>
      </c>
      <c r="L37" s="11"/>
      <c r="M37" s="7"/>
      <c r="N37" s="17" t="s">
        <v>88</v>
      </c>
      <c r="O37" s="110">
        <v>5.271880148883866E-2</v>
      </c>
    </row>
    <row r="38" spans="1:15">
      <c r="A38" s="7"/>
      <c r="B38" s="9" t="s">
        <v>89</v>
      </c>
      <c r="C38" s="69">
        <v>-11.11</v>
      </c>
      <c r="D38" s="69">
        <v>25.59</v>
      </c>
      <c r="E38" s="69">
        <v>-10.92</v>
      </c>
      <c r="F38" s="104">
        <v>-16.440000000000001</v>
      </c>
      <c r="G38" s="104">
        <v>85.1</v>
      </c>
      <c r="H38" s="104">
        <v>-10.49</v>
      </c>
      <c r="I38" s="69">
        <v>-24.26</v>
      </c>
      <c r="J38" s="69">
        <v>64.239999999999995</v>
      </c>
      <c r="K38" s="69">
        <v>-45.15</v>
      </c>
      <c r="L38" s="11"/>
      <c r="M38" s="7"/>
      <c r="N38" s="17" t="s">
        <v>89</v>
      </c>
      <c r="O38" s="110">
        <v>3.7462105424052816E-2</v>
      </c>
    </row>
    <row r="39" spans="1:15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5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5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5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5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5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5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5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5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5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299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247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249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0"/>
      <c r="D9" s="90"/>
      <c r="E9" s="90"/>
      <c r="F9" s="90"/>
      <c r="G9" s="90"/>
      <c r="H9" s="90"/>
      <c r="I9" s="90"/>
      <c r="J9" s="90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0"/>
      <c r="D12" s="90"/>
      <c r="E12" s="90"/>
      <c r="F12" s="90"/>
      <c r="G12" s="90"/>
      <c r="H12" s="90"/>
      <c r="I12" s="90"/>
      <c r="J12" s="90"/>
      <c r="K12" s="90"/>
      <c r="L12" s="11"/>
      <c r="M12" s="7"/>
    </row>
    <row r="13" spans="1:15">
      <c r="A13" s="7"/>
      <c r="B13" s="19" t="s">
        <v>66</v>
      </c>
      <c r="C13" s="72">
        <f>AVERAGE(C14:C40)</f>
        <v>0.70512345679012356</v>
      </c>
      <c r="D13" s="72">
        <f t="shared" ref="D13:K13" si="0">AVERAGE(D14:D40)</f>
        <v>0.27043209876543212</v>
      </c>
      <c r="E13" s="72">
        <f t="shared" si="0"/>
        <v>4.7098765432098767E-2</v>
      </c>
      <c r="F13" s="72">
        <f t="shared" si="0"/>
        <v>0.90141975308641975</v>
      </c>
      <c r="G13" s="72">
        <f t="shared" si="0"/>
        <v>0.24864197530864196</v>
      </c>
      <c r="H13" s="72">
        <f t="shared" si="0"/>
        <v>0.39203703703703707</v>
      </c>
      <c r="I13" s="72">
        <f t="shared" si="0"/>
        <v>4.634135802469137</v>
      </c>
      <c r="J13" s="72">
        <f t="shared" si="0"/>
        <v>1.6814814814814814</v>
      </c>
      <c r="K13" s="72">
        <f t="shared" si="0"/>
        <v>2.0921604938271603</v>
      </c>
      <c r="L13" s="11"/>
      <c r="M13" s="7"/>
    </row>
    <row r="14" spans="1:15">
      <c r="A14" s="7"/>
      <c r="B14" s="9" t="s">
        <v>127</v>
      </c>
      <c r="C14" s="69">
        <v>0.19</v>
      </c>
      <c r="D14" s="69">
        <v>0</v>
      </c>
      <c r="E14" s="69">
        <v>0.05</v>
      </c>
      <c r="F14" s="104">
        <v>0.19</v>
      </c>
      <c r="G14" s="104">
        <v>0.73</v>
      </c>
      <c r="H14" s="104">
        <v>0.05</v>
      </c>
      <c r="I14" s="69">
        <v>15.34</v>
      </c>
      <c r="J14" s="69">
        <v>3.76</v>
      </c>
      <c r="K14" s="69">
        <v>3.1</v>
      </c>
      <c r="L14" s="11"/>
      <c r="M14" s="7"/>
    </row>
    <row r="15" spans="1:15">
      <c r="A15" s="7"/>
      <c r="B15" s="9" t="s">
        <v>111</v>
      </c>
      <c r="C15" s="70">
        <v>-0.06</v>
      </c>
      <c r="D15" s="70">
        <v>-0.14000000000000001</v>
      </c>
      <c r="E15" s="70">
        <v>-0.26</v>
      </c>
      <c r="F15" s="104">
        <v>-0.09</v>
      </c>
      <c r="G15" s="104">
        <v>0.78</v>
      </c>
      <c r="H15" s="104">
        <v>-0.18</v>
      </c>
      <c r="I15" s="70">
        <v>1.58</v>
      </c>
      <c r="J15" s="70">
        <v>2.17</v>
      </c>
      <c r="K15" s="70">
        <v>1.29</v>
      </c>
      <c r="L15" s="11"/>
      <c r="M15" s="7"/>
      <c r="N15" s="17" t="s">
        <v>66</v>
      </c>
      <c r="O15" s="66">
        <f>+K13</f>
        <v>2.0921604938271603</v>
      </c>
    </row>
    <row r="16" spans="1:15">
      <c r="A16" s="7"/>
      <c r="B16" s="9" t="s">
        <v>128</v>
      </c>
      <c r="C16" s="71">
        <v>0.64</v>
      </c>
      <c r="D16" s="71">
        <v>0.44</v>
      </c>
      <c r="E16" s="71">
        <v>0.44</v>
      </c>
      <c r="F16" s="105">
        <v>1.07</v>
      </c>
      <c r="G16" s="105">
        <v>0.79</v>
      </c>
      <c r="H16" s="105">
        <v>0.77</v>
      </c>
      <c r="I16" s="71">
        <v>5.31</v>
      </c>
      <c r="J16" s="71">
        <v>3.89</v>
      </c>
      <c r="K16" s="69">
        <v>3</v>
      </c>
      <c r="L16" s="11"/>
      <c r="M16" s="7"/>
      <c r="N16" s="17" t="s">
        <v>47</v>
      </c>
      <c r="O16" s="18">
        <f>100-O15</f>
        <v>97.907839506172834</v>
      </c>
    </row>
    <row r="17" spans="1:17">
      <c r="A17" s="7"/>
      <c r="B17" s="9" t="s">
        <v>129</v>
      </c>
      <c r="C17" s="69">
        <v>0.57999999999999996</v>
      </c>
      <c r="D17" s="69">
        <v>0.41</v>
      </c>
      <c r="E17" s="69">
        <v>0.32</v>
      </c>
      <c r="F17" s="104">
        <v>0.95</v>
      </c>
      <c r="G17" s="104">
        <v>0.88</v>
      </c>
      <c r="H17" s="104">
        <v>0.55000000000000004</v>
      </c>
      <c r="I17" s="69">
        <v>5.46</v>
      </c>
      <c r="J17" s="69">
        <v>3.6</v>
      </c>
      <c r="K17" s="69">
        <v>2.57</v>
      </c>
      <c r="L17" s="11"/>
      <c r="M17" s="7"/>
    </row>
    <row r="18" spans="1:17">
      <c r="A18" s="7"/>
      <c r="B18" s="9" t="s">
        <v>112</v>
      </c>
      <c r="C18" s="69">
        <v>1.1399999999999999</v>
      </c>
      <c r="D18" s="69">
        <v>0.72</v>
      </c>
      <c r="E18" s="69">
        <v>0.12</v>
      </c>
      <c r="F18" s="104">
        <v>2.2400000000000002</v>
      </c>
      <c r="G18" s="104">
        <v>1.42</v>
      </c>
      <c r="H18" s="104">
        <v>-1.19</v>
      </c>
      <c r="I18" s="69">
        <v>5.47</v>
      </c>
      <c r="J18" s="69">
        <v>6.31</v>
      </c>
      <c r="K18" s="69">
        <v>4.1100000000000003</v>
      </c>
      <c r="L18" s="11"/>
      <c r="M18" s="7"/>
    </row>
    <row r="19" spans="1:17">
      <c r="A19" s="7"/>
      <c r="B19" s="9" t="s">
        <v>130</v>
      </c>
      <c r="C19" s="70">
        <v>0.55000000000000004</v>
      </c>
      <c r="D19" s="70">
        <v>0.03</v>
      </c>
      <c r="E19" s="70">
        <v>0.26</v>
      </c>
      <c r="F19" s="104">
        <v>0.37</v>
      </c>
      <c r="G19" s="104">
        <v>-1.08</v>
      </c>
      <c r="H19" s="104">
        <v>0.19</v>
      </c>
      <c r="I19" s="70">
        <v>-0.37</v>
      </c>
      <c r="J19" s="70">
        <v>-0.93</v>
      </c>
      <c r="K19" s="70">
        <v>0.75</v>
      </c>
      <c r="L19" s="11"/>
      <c r="M19" s="7"/>
    </row>
    <row r="20" spans="1:17">
      <c r="A20" s="7"/>
      <c r="B20" s="9" t="s">
        <v>131</v>
      </c>
      <c r="C20" s="69">
        <v>0.11</v>
      </c>
      <c r="D20" s="69">
        <v>1.74</v>
      </c>
      <c r="E20" s="69">
        <v>0.14000000000000001</v>
      </c>
      <c r="F20" s="104">
        <v>-0.28000000000000003</v>
      </c>
      <c r="G20" s="104">
        <v>0.61</v>
      </c>
      <c r="H20" s="104">
        <v>0.06</v>
      </c>
      <c r="I20" s="69">
        <v>2.78</v>
      </c>
      <c r="J20" s="69">
        <v>0.09</v>
      </c>
      <c r="K20" s="69">
        <v>1.21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113</v>
      </c>
      <c r="C21" s="69">
        <v>0.84</v>
      </c>
      <c r="D21" s="69">
        <v>0.22</v>
      </c>
      <c r="E21" s="69">
        <v>0.17</v>
      </c>
      <c r="F21" s="104">
        <v>1.18</v>
      </c>
      <c r="G21" s="104">
        <v>0.35</v>
      </c>
      <c r="H21" s="104">
        <v>-0.11</v>
      </c>
      <c r="I21" s="69">
        <v>5.03</v>
      </c>
      <c r="J21" s="69">
        <v>-1.53</v>
      </c>
      <c r="K21" s="69">
        <v>-1.33</v>
      </c>
      <c r="L21" s="11"/>
      <c r="M21" s="7"/>
      <c r="N21" s="17">
        <v>2009</v>
      </c>
      <c r="O21" s="80">
        <f>+C13</f>
        <v>0.70512345679012356</v>
      </c>
      <c r="P21" s="80">
        <f>+F13</f>
        <v>0.90141975308641975</v>
      </c>
      <c r="Q21" s="80">
        <f>+I13</f>
        <v>4.634135802469137</v>
      </c>
    </row>
    <row r="22" spans="1:17">
      <c r="A22" s="7"/>
      <c r="B22" s="9" t="s">
        <v>114</v>
      </c>
      <c r="C22" s="69">
        <v>-0.01</v>
      </c>
      <c r="D22" s="69">
        <v>0.6</v>
      </c>
      <c r="E22" s="69">
        <v>0.08</v>
      </c>
      <c r="F22" s="104">
        <v>-0.01</v>
      </c>
      <c r="G22" s="104">
        <v>0.6</v>
      </c>
      <c r="H22" s="104">
        <v>0.47</v>
      </c>
      <c r="I22" s="69">
        <v>2.77</v>
      </c>
      <c r="J22" s="69">
        <v>2.27</v>
      </c>
      <c r="K22" s="69">
        <v>0.01</v>
      </c>
      <c r="L22" s="11"/>
      <c r="M22" s="7"/>
      <c r="N22" s="17">
        <v>2010</v>
      </c>
      <c r="O22" s="80">
        <f>+D13</f>
        <v>0.27043209876543212</v>
      </c>
      <c r="P22" s="80">
        <f>+G13</f>
        <v>0.24864197530864196</v>
      </c>
      <c r="Q22" s="80">
        <f>+J13</f>
        <v>1.6814814814814814</v>
      </c>
    </row>
    <row r="23" spans="1:17">
      <c r="A23" s="7"/>
      <c r="B23" s="9" t="s">
        <v>115</v>
      </c>
      <c r="C23" s="70">
        <v>0.57999999999999996</v>
      </c>
      <c r="D23" s="70">
        <v>0.88</v>
      </c>
      <c r="E23" s="70">
        <v>0.16</v>
      </c>
      <c r="F23" s="104">
        <v>0.21</v>
      </c>
      <c r="G23" s="104">
        <v>1.1000000000000001</v>
      </c>
      <c r="H23" s="104">
        <v>-0.17</v>
      </c>
      <c r="I23" s="70">
        <v>3.07</v>
      </c>
      <c r="J23" s="70">
        <v>1.45</v>
      </c>
      <c r="K23" s="70">
        <v>-9</v>
      </c>
      <c r="L23" s="11"/>
      <c r="M23" s="7"/>
      <c r="N23" s="17">
        <v>2011</v>
      </c>
      <c r="O23" s="80">
        <f>+E13</f>
        <v>4.7098765432098767E-2</v>
      </c>
      <c r="P23" s="80">
        <f>+H13</f>
        <v>0.39203703703703707</v>
      </c>
      <c r="Q23" s="80">
        <f>+K13</f>
        <v>2.0921604938271603</v>
      </c>
    </row>
    <row r="24" spans="1:17">
      <c r="A24" s="7"/>
      <c r="B24" s="9" t="s">
        <v>132</v>
      </c>
      <c r="C24" s="69">
        <v>1.8</v>
      </c>
      <c r="D24" s="69">
        <v>1.1499999999999999</v>
      </c>
      <c r="E24" s="69">
        <v>-0.27</v>
      </c>
      <c r="F24" s="104">
        <v>2.5099999999999998</v>
      </c>
      <c r="G24" s="104">
        <v>1.54</v>
      </c>
      <c r="H24" s="104">
        <v>0.02</v>
      </c>
      <c r="I24" s="69">
        <v>15.01</v>
      </c>
      <c r="J24" s="69">
        <v>3.9</v>
      </c>
      <c r="K24" s="69">
        <v>2.96</v>
      </c>
      <c r="L24" s="11"/>
      <c r="M24" s="7"/>
    </row>
    <row r="25" spans="1:17">
      <c r="A25" s="7"/>
      <c r="B25" s="67" t="s">
        <v>116</v>
      </c>
      <c r="C25" s="70">
        <v>0.14000000000000001</v>
      </c>
      <c r="D25" s="70">
        <v>1</v>
      </c>
      <c r="E25" s="70">
        <v>0.08</v>
      </c>
      <c r="F25" s="104">
        <v>1.46</v>
      </c>
      <c r="G25" s="104">
        <v>-0.79</v>
      </c>
      <c r="H25" s="104">
        <v>0.08</v>
      </c>
      <c r="I25" s="70">
        <v>17.04</v>
      </c>
      <c r="J25" s="70">
        <v>4.4800000000000004</v>
      </c>
      <c r="K25" s="70">
        <v>19.61</v>
      </c>
      <c r="L25" s="11"/>
      <c r="M25" s="7"/>
    </row>
    <row r="26" spans="1:17">
      <c r="A26" s="7"/>
      <c r="B26" s="9" t="s">
        <v>117</v>
      </c>
      <c r="C26" s="69">
        <v>-7.0000000000000007E-2</v>
      </c>
      <c r="D26" s="69">
        <v>0.36</v>
      </c>
      <c r="E26" s="69">
        <v>0.37</v>
      </c>
      <c r="F26" s="104">
        <v>-0.92</v>
      </c>
      <c r="G26" s="104">
        <v>-0.68</v>
      </c>
      <c r="H26" s="104">
        <v>0.52</v>
      </c>
      <c r="I26" s="69">
        <v>1.1000000000000001</v>
      </c>
      <c r="J26" s="69">
        <v>1.1299999999999999</v>
      </c>
      <c r="K26" s="69">
        <v>-1.38</v>
      </c>
      <c r="L26" s="11"/>
      <c r="M26" s="7"/>
    </row>
    <row r="27" spans="1:17">
      <c r="A27" s="7"/>
      <c r="B27" s="9" t="s">
        <v>118</v>
      </c>
      <c r="C27" s="69">
        <v>5.1100000000000003</v>
      </c>
      <c r="D27" s="69">
        <v>-0.19</v>
      </c>
      <c r="E27" s="69">
        <v>-2.94</v>
      </c>
      <c r="F27" s="104">
        <v>2.2999999999999998</v>
      </c>
      <c r="G27" s="104">
        <v>0.25</v>
      </c>
      <c r="H27" s="104">
        <v>6.52</v>
      </c>
      <c r="I27" s="69">
        <v>-9.3000000000000007</v>
      </c>
      <c r="J27" s="69">
        <v>-8.73</v>
      </c>
      <c r="K27" s="69">
        <v>15.1</v>
      </c>
      <c r="L27" s="11"/>
      <c r="M27" s="7"/>
    </row>
    <row r="28" spans="1:17">
      <c r="A28" s="7"/>
      <c r="B28" s="9" t="s">
        <v>119</v>
      </c>
      <c r="C28" s="69">
        <v>0.52</v>
      </c>
      <c r="D28" s="69">
        <v>1.2</v>
      </c>
      <c r="E28" s="69">
        <v>-0.44</v>
      </c>
      <c r="F28" s="104">
        <v>1.25</v>
      </c>
      <c r="G28" s="104">
        <v>2.09</v>
      </c>
      <c r="H28" s="104">
        <v>-0.73</v>
      </c>
      <c r="I28" s="69">
        <v>9.25</v>
      </c>
      <c r="J28" s="69">
        <v>9.2200000000000006</v>
      </c>
      <c r="K28" s="69">
        <v>7.03</v>
      </c>
      <c r="L28" s="11"/>
      <c r="M28" s="7"/>
    </row>
    <row r="29" spans="1:17">
      <c r="A29" s="7"/>
      <c r="B29" s="67" t="s">
        <v>120</v>
      </c>
      <c r="C29" s="70">
        <v>0.84</v>
      </c>
      <c r="D29" s="70">
        <v>-0.94</v>
      </c>
      <c r="E29" s="70">
        <v>-1.1200000000000001</v>
      </c>
      <c r="F29" s="104">
        <v>1.53</v>
      </c>
      <c r="G29" s="104">
        <v>-1.37</v>
      </c>
      <c r="H29" s="104">
        <v>-1.44</v>
      </c>
      <c r="I29" s="70">
        <v>13.45</v>
      </c>
      <c r="J29" s="70">
        <v>1.18</v>
      </c>
      <c r="K29" s="70">
        <v>-0.11</v>
      </c>
      <c r="L29" s="11"/>
      <c r="M29" s="7"/>
    </row>
    <row r="30" spans="1:17">
      <c r="A30" s="7"/>
      <c r="B30" s="9" t="s">
        <v>133</v>
      </c>
      <c r="C30" s="70">
        <v>-0.03</v>
      </c>
      <c r="D30" s="70">
        <v>-0.96</v>
      </c>
      <c r="E30" s="70">
        <v>1.44</v>
      </c>
      <c r="F30" s="104">
        <v>-0.63</v>
      </c>
      <c r="G30" s="104">
        <v>-1.17</v>
      </c>
      <c r="H30" s="104">
        <v>1.56</v>
      </c>
      <c r="I30" s="70">
        <v>1.28</v>
      </c>
      <c r="J30" s="70">
        <v>-2.81</v>
      </c>
      <c r="K30" s="70">
        <v>3.98</v>
      </c>
      <c r="L30" s="11"/>
      <c r="M30" s="7"/>
    </row>
    <row r="31" spans="1:17">
      <c r="A31" s="7"/>
      <c r="B31" s="9" t="s">
        <v>121</v>
      </c>
      <c r="C31" s="69">
        <v>0.56000000000000005</v>
      </c>
      <c r="D31" s="69">
        <v>-0.42</v>
      </c>
      <c r="E31" s="69">
        <v>-0.17</v>
      </c>
      <c r="F31" s="104">
        <v>1.33</v>
      </c>
      <c r="G31" s="104">
        <v>-2.0699999999999998</v>
      </c>
      <c r="H31" s="104">
        <v>-0.66</v>
      </c>
      <c r="I31" s="69">
        <v>-0.52</v>
      </c>
      <c r="J31" s="69">
        <v>2.72</v>
      </c>
      <c r="K31" s="69">
        <v>-4.78</v>
      </c>
      <c r="L31" s="11"/>
      <c r="M31" s="7"/>
    </row>
    <row r="32" spans="1:17">
      <c r="A32" s="7"/>
      <c r="B32" s="67" t="s">
        <v>134</v>
      </c>
      <c r="C32" s="70">
        <v>0.74</v>
      </c>
      <c r="D32" s="70">
        <v>-3.59</v>
      </c>
      <c r="E32" s="70">
        <v>-0.35</v>
      </c>
      <c r="F32" s="104">
        <v>1.37</v>
      </c>
      <c r="G32" s="104">
        <v>-2.72</v>
      </c>
      <c r="H32" s="104">
        <v>-0.14000000000000001</v>
      </c>
      <c r="I32" s="70">
        <v>11.06</v>
      </c>
      <c r="J32" s="70">
        <v>-2.41</v>
      </c>
      <c r="K32" s="70">
        <v>3.26</v>
      </c>
      <c r="L32" s="11"/>
      <c r="M32" s="7"/>
    </row>
    <row r="33" spans="1:17">
      <c r="A33" s="7"/>
      <c r="B33" s="9" t="s">
        <v>122</v>
      </c>
      <c r="C33" s="69">
        <v>-0.01</v>
      </c>
      <c r="D33" s="69">
        <v>0.06</v>
      </c>
      <c r="E33" s="69">
        <v>-0.36</v>
      </c>
      <c r="F33" s="104">
        <v>-0.57999999999999996</v>
      </c>
      <c r="G33" s="104">
        <v>0.5</v>
      </c>
      <c r="H33" s="104">
        <v>-0.61</v>
      </c>
      <c r="I33" s="69">
        <v>0.28999999999999998</v>
      </c>
      <c r="J33" s="69">
        <v>1.73</v>
      </c>
      <c r="K33" s="69">
        <v>-2.79</v>
      </c>
      <c r="L33" s="11"/>
      <c r="M33" s="7"/>
    </row>
    <row r="34" spans="1:17">
      <c r="A34" s="7"/>
      <c r="B34" s="9" t="s">
        <v>135</v>
      </c>
      <c r="C34" s="69">
        <v>1.06</v>
      </c>
      <c r="D34" s="69">
        <v>0.27</v>
      </c>
      <c r="E34" s="69">
        <v>-0.14000000000000001</v>
      </c>
      <c r="F34" s="104">
        <v>1.2</v>
      </c>
      <c r="G34" s="104">
        <v>-2.66</v>
      </c>
      <c r="H34" s="104">
        <v>-0.65</v>
      </c>
      <c r="I34" s="69">
        <v>5.15</v>
      </c>
      <c r="J34" s="69">
        <v>-1.23</v>
      </c>
      <c r="K34" s="69">
        <v>-1.25</v>
      </c>
      <c r="L34" s="11"/>
      <c r="M34" s="7"/>
    </row>
    <row r="35" spans="1:17" s="17" customFormat="1">
      <c r="A35" s="7"/>
      <c r="B35" s="9" t="s">
        <v>123</v>
      </c>
      <c r="C35" s="69">
        <v>0.97</v>
      </c>
      <c r="D35" s="69">
        <v>1.5</v>
      </c>
      <c r="E35" s="69">
        <v>7.0000000000000007E-2</v>
      </c>
      <c r="F35" s="104">
        <v>2.64</v>
      </c>
      <c r="G35" s="104">
        <v>4.34</v>
      </c>
      <c r="H35" s="104">
        <v>-7.0000000000000007E-2</v>
      </c>
      <c r="I35" s="69">
        <v>5.46</v>
      </c>
      <c r="J35" s="69">
        <v>4.7699999999999996</v>
      </c>
      <c r="K35" s="69">
        <v>0.24</v>
      </c>
      <c r="L35" s="11"/>
      <c r="M35" s="7"/>
      <c r="P35" s="6"/>
      <c r="Q35" s="6"/>
    </row>
    <row r="36" spans="1:17" s="17" customFormat="1">
      <c r="A36" s="7"/>
      <c r="B36" s="9" t="s">
        <v>136</v>
      </c>
      <c r="C36" s="69">
        <v>0</v>
      </c>
      <c r="D36" s="69">
        <v>0</v>
      </c>
      <c r="E36" s="69">
        <v>0</v>
      </c>
      <c r="F36" s="104">
        <v>0.67</v>
      </c>
      <c r="G36" s="104">
        <v>0</v>
      </c>
      <c r="H36" s="104">
        <v>0</v>
      </c>
      <c r="I36" s="69">
        <v>0</v>
      </c>
      <c r="J36" s="69">
        <v>1.72</v>
      </c>
      <c r="K36" s="69">
        <v>0.56999999999999995</v>
      </c>
      <c r="L36" s="11"/>
      <c r="M36" s="7"/>
      <c r="P36" s="6"/>
      <c r="Q36" s="6"/>
    </row>
    <row r="37" spans="1:17" s="17" customFormat="1">
      <c r="A37" s="7"/>
      <c r="B37" s="9" t="s">
        <v>124</v>
      </c>
      <c r="C37" s="69">
        <v>0.28000000000000003</v>
      </c>
      <c r="D37" s="69">
        <v>0.56000000000000005</v>
      </c>
      <c r="E37" s="69">
        <v>-0.15</v>
      </c>
      <c r="F37" s="104">
        <v>0.93</v>
      </c>
      <c r="G37" s="104">
        <v>0.1</v>
      </c>
      <c r="H37" s="104">
        <v>1.17</v>
      </c>
      <c r="I37" s="69">
        <v>1.5</v>
      </c>
      <c r="J37" s="69">
        <v>-1.69</v>
      </c>
      <c r="K37" s="69">
        <v>-2.92</v>
      </c>
      <c r="L37" s="11"/>
      <c r="M37" s="7"/>
      <c r="P37" s="6"/>
      <c r="Q37" s="6"/>
    </row>
    <row r="38" spans="1:17" s="17" customFormat="1">
      <c r="A38" s="7"/>
      <c r="B38" s="9" t="s">
        <v>137</v>
      </c>
      <c r="C38" s="69">
        <v>0.44</v>
      </c>
      <c r="D38" s="69">
        <v>-0.24</v>
      </c>
      <c r="E38" s="69">
        <v>1.72</v>
      </c>
      <c r="F38" s="104">
        <v>0.5</v>
      </c>
      <c r="G38" s="104">
        <v>0.02</v>
      </c>
      <c r="H38" s="104">
        <v>2.5099999999999998</v>
      </c>
      <c r="I38" s="69">
        <v>-0.75</v>
      </c>
      <c r="J38" s="69">
        <v>-0.2</v>
      </c>
      <c r="K38" s="69">
        <v>5.65</v>
      </c>
      <c r="L38" s="11"/>
      <c r="M38" s="7"/>
      <c r="P38" s="6"/>
      <c r="Q38" s="6"/>
    </row>
    <row r="39" spans="1:17" s="17" customFormat="1">
      <c r="A39" s="7"/>
      <c r="B39" s="9" t="s">
        <v>125</v>
      </c>
      <c r="C39" s="69">
        <v>1.86</v>
      </c>
      <c r="D39" s="69">
        <v>2.2200000000000002</v>
      </c>
      <c r="E39" s="69">
        <v>2.16</v>
      </c>
      <c r="F39" s="104">
        <v>2.13</v>
      </c>
      <c r="G39" s="104">
        <v>2.46</v>
      </c>
      <c r="H39" s="104">
        <v>2.2200000000000002</v>
      </c>
      <c r="I39" s="69">
        <v>6.57</v>
      </c>
      <c r="J39" s="69">
        <v>8.1300000000000008</v>
      </c>
      <c r="K39" s="69">
        <v>5.95</v>
      </c>
      <c r="L39" s="11"/>
      <c r="M39" s="7"/>
      <c r="P39" s="6"/>
      <c r="Q39" s="6"/>
    </row>
    <row r="40" spans="1:17" s="17" customFormat="1">
      <c r="A40" s="7"/>
      <c r="B40" s="9" t="s">
        <v>126</v>
      </c>
      <c r="C40" s="69">
        <v>0.26833333333333337</v>
      </c>
      <c r="D40" s="69">
        <v>0.42166666666666669</v>
      </c>
      <c r="E40" s="69">
        <v>-0.10833333333333334</v>
      </c>
      <c r="F40" s="104">
        <v>0.81833333333333347</v>
      </c>
      <c r="G40" s="104">
        <v>0.69333333333333336</v>
      </c>
      <c r="H40" s="104">
        <v>-0.155</v>
      </c>
      <c r="I40" s="69">
        <v>2.0916666666666663</v>
      </c>
      <c r="J40" s="69">
        <v>2.4099999999999997</v>
      </c>
      <c r="K40" s="69">
        <v>-0.34166666666666662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253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66</v>
      </c>
      <c r="C13" s="72">
        <f>AVERAGE(C14:C34)</f>
        <v>-0.30571428571428572</v>
      </c>
      <c r="D13" s="72">
        <f t="shared" ref="D13:K13" si="0">AVERAGE(D14:D34)</f>
        <v>-0.27095238095238094</v>
      </c>
      <c r="E13" s="72">
        <f t="shared" si="0"/>
        <v>-0.15476190476190479</v>
      </c>
      <c r="F13" s="72">
        <f t="shared" si="0"/>
        <v>-0.4361904761904763</v>
      </c>
      <c r="G13" s="72">
        <f t="shared" si="0"/>
        <v>-0.14380952380952378</v>
      </c>
      <c r="H13" s="72">
        <f t="shared" si="0"/>
        <v>-3.4761904761904723E-2</v>
      </c>
      <c r="I13" s="72">
        <f t="shared" si="0"/>
        <v>2.1428571428571522E-2</v>
      </c>
      <c r="J13" s="72">
        <f t="shared" si="0"/>
        <v>0.5680952380952381</v>
      </c>
      <c r="K13" s="72">
        <f t="shared" si="0"/>
        <v>-0.68857142857142828</v>
      </c>
      <c r="L13" s="11"/>
      <c r="M13" s="7"/>
    </row>
    <row r="14" spans="1:15">
      <c r="A14" s="7"/>
      <c r="B14" s="9" t="s">
        <v>138</v>
      </c>
      <c r="C14" s="69">
        <v>-1.68</v>
      </c>
      <c r="D14" s="69">
        <v>-3</v>
      </c>
      <c r="E14" s="69">
        <v>-0.96</v>
      </c>
      <c r="F14" s="104">
        <v>-2.25</v>
      </c>
      <c r="G14" s="104">
        <v>-3.78</v>
      </c>
      <c r="H14" s="104">
        <v>-0.36</v>
      </c>
      <c r="I14" s="69">
        <v>-3.06</v>
      </c>
      <c r="J14" s="69">
        <v>-6.8</v>
      </c>
      <c r="K14" s="69">
        <v>-3.05</v>
      </c>
      <c r="L14" s="11"/>
      <c r="M14" s="7"/>
    </row>
    <row r="15" spans="1:15">
      <c r="A15" s="7"/>
      <c r="B15" s="9" t="s">
        <v>139</v>
      </c>
      <c r="C15" s="70">
        <v>0.01</v>
      </c>
      <c r="D15" s="70">
        <v>0.18</v>
      </c>
      <c r="E15" s="70">
        <v>0.02</v>
      </c>
      <c r="F15" s="104">
        <v>-0.05</v>
      </c>
      <c r="G15" s="104">
        <v>-0.16</v>
      </c>
      <c r="H15" s="104">
        <v>-0.33</v>
      </c>
      <c r="I15" s="70">
        <v>-0.57999999999999996</v>
      </c>
      <c r="J15" s="70">
        <v>-0.64</v>
      </c>
      <c r="K15" s="70">
        <v>-5.05</v>
      </c>
      <c r="L15" s="11"/>
      <c r="M15" s="7"/>
      <c r="N15" s="17" t="s">
        <v>66</v>
      </c>
      <c r="O15" s="66">
        <f>+K13*(-1)</f>
        <v>0.68857142857142828</v>
      </c>
    </row>
    <row r="16" spans="1:15">
      <c r="A16" s="7"/>
      <c r="B16" s="9" t="s">
        <v>143</v>
      </c>
      <c r="C16" s="71">
        <v>-0.33</v>
      </c>
      <c r="D16" s="71">
        <v>-0.84</v>
      </c>
      <c r="E16" s="71">
        <v>-0.12</v>
      </c>
      <c r="F16" s="105">
        <v>-0.41</v>
      </c>
      <c r="G16" s="105">
        <v>-0.65</v>
      </c>
      <c r="H16" s="105">
        <v>-0.06</v>
      </c>
      <c r="I16" s="71">
        <v>0.84</v>
      </c>
      <c r="J16" s="71">
        <v>0.8</v>
      </c>
      <c r="K16" s="69">
        <v>1.1200000000000001</v>
      </c>
      <c r="L16" s="11"/>
      <c r="M16" s="7"/>
      <c r="N16" s="17" t="s">
        <v>48</v>
      </c>
      <c r="O16" s="18">
        <f>100-O15</f>
        <v>99.311428571428578</v>
      </c>
    </row>
    <row r="17" spans="1:17">
      <c r="A17" s="7"/>
      <c r="B17" s="9" t="s">
        <v>144</v>
      </c>
      <c r="C17" s="69">
        <v>0.08</v>
      </c>
      <c r="D17" s="69">
        <v>0.1</v>
      </c>
      <c r="E17" s="69">
        <v>-0.94</v>
      </c>
      <c r="F17" s="104">
        <v>-0.82</v>
      </c>
      <c r="G17" s="104">
        <v>0.13</v>
      </c>
      <c r="H17" s="104">
        <v>-0.65</v>
      </c>
      <c r="I17" s="69">
        <v>-2.87</v>
      </c>
      <c r="J17" s="69">
        <v>-1.87</v>
      </c>
      <c r="K17" s="69">
        <v>-0.95</v>
      </c>
      <c r="L17" s="11"/>
      <c r="M17" s="7"/>
    </row>
    <row r="18" spans="1:17">
      <c r="A18" s="7"/>
      <c r="B18" s="9" t="s">
        <v>145</v>
      </c>
      <c r="C18" s="69">
        <v>0.06</v>
      </c>
      <c r="D18" s="69">
        <v>0.64</v>
      </c>
      <c r="E18" s="69">
        <v>-0.37</v>
      </c>
      <c r="F18" s="104">
        <v>0.46</v>
      </c>
      <c r="G18" s="104">
        <v>0.92</v>
      </c>
      <c r="H18" s="104">
        <v>-1.47</v>
      </c>
      <c r="I18" s="69">
        <v>-0.11</v>
      </c>
      <c r="J18" s="69">
        <v>3.07</v>
      </c>
      <c r="K18" s="69">
        <v>-3.2</v>
      </c>
      <c r="L18" s="11"/>
      <c r="M18" s="7"/>
    </row>
    <row r="19" spans="1:17">
      <c r="A19" s="7"/>
      <c r="B19" s="9" t="s">
        <v>146</v>
      </c>
      <c r="C19" s="70">
        <v>0.26</v>
      </c>
      <c r="D19" s="70">
        <v>0.3</v>
      </c>
      <c r="E19" s="70">
        <v>0.44</v>
      </c>
      <c r="F19" s="104">
        <v>0.33</v>
      </c>
      <c r="G19" s="104">
        <v>0.62</v>
      </c>
      <c r="H19" s="104">
        <v>-0.86</v>
      </c>
      <c r="I19" s="70">
        <v>2.08</v>
      </c>
      <c r="J19" s="70">
        <v>-0.93</v>
      </c>
      <c r="K19" s="70">
        <v>-7.0000000000000007E-2</v>
      </c>
      <c r="L19" s="11"/>
      <c r="M19" s="7"/>
    </row>
    <row r="20" spans="1:17">
      <c r="A20" s="7"/>
      <c r="B20" s="9" t="s">
        <v>176</v>
      </c>
      <c r="C20" s="69">
        <v>0.35</v>
      </c>
      <c r="D20" s="69">
        <v>-0.43</v>
      </c>
      <c r="E20" s="69">
        <v>-0.41</v>
      </c>
      <c r="F20" s="104">
        <v>0.02</v>
      </c>
      <c r="G20" s="104">
        <v>-0.21</v>
      </c>
      <c r="H20" s="104">
        <v>0.08</v>
      </c>
      <c r="I20" s="69">
        <v>-1.23</v>
      </c>
      <c r="J20" s="69">
        <v>-0.32</v>
      </c>
      <c r="K20" s="69">
        <v>1.05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177</v>
      </c>
      <c r="C21" s="69">
        <v>-0.39</v>
      </c>
      <c r="D21" s="69">
        <v>0.31</v>
      </c>
      <c r="E21" s="69">
        <v>-0.03</v>
      </c>
      <c r="F21" s="104">
        <v>0.09</v>
      </c>
      <c r="G21" s="104">
        <v>0.44</v>
      </c>
      <c r="H21" s="104">
        <v>0.14000000000000001</v>
      </c>
      <c r="I21" s="69">
        <v>-1.22</v>
      </c>
      <c r="J21" s="69">
        <v>3.65</v>
      </c>
      <c r="K21" s="69">
        <v>0.66</v>
      </c>
      <c r="L21" s="11"/>
      <c r="M21" s="7"/>
      <c r="N21" s="17">
        <v>2009</v>
      </c>
      <c r="O21" s="80">
        <f>+C13</f>
        <v>-0.30571428571428572</v>
      </c>
      <c r="P21" s="80">
        <f>+F13</f>
        <v>-0.4361904761904763</v>
      </c>
      <c r="Q21" s="80">
        <f>+I13</f>
        <v>2.1428571428571522E-2</v>
      </c>
    </row>
    <row r="22" spans="1:17">
      <c r="A22" s="7"/>
      <c r="B22" s="9" t="s">
        <v>250</v>
      </c>
      <c r="C22" s="69">
        <v>0.28000000000000003</v>
      </c>
      <c r="D22" s="69">
        <v>0.71</v>
      </c>
      <c r="E22" s="69">
        <v>0.53</v>
      </c>
      <c r="F22" s="104">
        <v>0.46</v>
      </c>
      <c r="G22" s="104">
        <v>1.56</v>
      </c>
      <c r="H22" s="104">
        <v>2.74</v>
      </c>
      <c r="I22" s="69">
        <v>6.65</v>
      </c>
      <c r="J22" s="69">
        <v>6.19</v>
      </c>
      <c r="K22" s="69">
        <v>4.1900000000000004</v>
      </c>
      <c r="L22" s="11"/>
      <c r="M22" s="7"/>
      <c r="N22" s="17">
        <v>2010</v>
      </c>
      <c r="O22" s="80">
        <f>+D13</f>
        <v>-0.27095238095238094</v>
      </c>
      <c r="P22" s="80">
        <f>+G13</f>
        <v>-0.14380952380952378</v>
      </c>
      <c r="Q22" s="80">
        <f>+J13</f>
        <v>0.5680952380952381</v>
      </c>
    </row>
    <row r="23" spans="1:17">
      <c r="A23" s="7"/>
      <c r="B23" s="9" t="s">
        <v>140</v>
      </c>
      <c r="C23" s="70">
        <v>-0.76</v>
      </c>
      <c r="D23" s="70">
        <v>-1.64</v>
      </c>
      <c r="E23" s="70">
        <v>-0.45</v>
      </c>
      <c r="F23" s="104">
        <v>-1.79</v>
      </c>
      <c r="G23" s="104">
        <v>-2.62</v>
      </c>
      <c r="H23" s="104">
        <v>-0.36</v>
      </c>
      <c r="I23" s="70">
        <v>-1.65</v>
      </c>
      <c r="J23" s="70">
        <v>-5.61</v>
      </c>
      <c r="K23" s="70">
        <v>-0.8</v>
      </c>
      <c r="L23" s="11"/>
      <c r="M23" s="7"/>
      <c r="N23" s="17">
        <v>2011</v>
      </c>
      <c r="O23" s="80">
        <f>+E13</f>
        <v>-0.15476190476190479</v>
      </c>
      <c r="P23" s="80">
        <f>+H13</f>
        <v>-3.4761904761904723E-2</v>
      </c>
      <c r="Q23" s="80">
        <f>+K13</f>
        <v>-0.68857142857142828</v>
      </c>
    </row>
    <row r="24" spans="1:17">
      <c r="A24" s="7"/>
      <c r="B24" s="9" t="s">
        <v>178</v>
      </c>
      <c r="C24" s="69">
        <v>-0.56000000000000005</v>
      </c>
      <c r="D24" s="69">
        <v>-0.5</v>
      </c>
      <c r="E24" s="69">
        <v>-0.45</v>
      </c>
      <c r="F24" s="104">
        <v>-0.66</v>
      </c>
      <c r="G24" s="104">
        <v>-0.6</v>
      </c>
      <c r="H24" s="104">
        <v>0.02</v>
      </c>
      <c r="I24" s="69">
        <v>-4.5199999999999996</v>
      </c>
      <c r="J24" s="69">
        <v>-1.94</v>
      </c>
      <c r="K24" s="69">
        <v>-4.8499999999999996</v>
      </c>
      <c r="L24" s="11"/>
      <c r="M24" s="7"/>
    </row>
    <row r="25" spans="1:17">
      <c r="A25" s="7"/>
      <c r="B25" s="67" t="s">
        <v>179</v>
      </c>
      <c r="C25" s="70">
        <v>-0.39</v>
      </c>
      <c r="D25" s="70">
        <v>0.21</v>
      </c>
      <c r="E25" s="70">
        <v>0.38</v>
      </c>
      <c r="F25" s="104">
        <v>-0.79</v>
      </c>
      <c r="G25" s="104">
        <v>0.31</v>
      </c>
      <c r="H25" s="104">
        <v>0.6</v>
      </c>
      <c r="I25" s="70">
        <v>0.21</v>
      </c>
      <c r="J25" s="70">
        <v>2.79</v>
      </c>
      <c r="K25" s="70">
        <v>-1.25</v>
      </c>
      <c r="L25" s="11"/>
      <c r="M25" s="7"/>
    </row>
    <row r="26" spans="1:17">
      <c r="A26" s="7"/>
      <c r="B26" s="9" t="s">
        <v>229</v>
      </c>
      <c r="C26" s="70">
        <v>-1.23</v>
      </c>
      <c r="D26" s="70">
        <v>-0.01</v>
      </c>
      <c r="E26" s="70">
        <v>-1.02</v>
      </c>
      <c r="F26" s="104">
        <v>-1.9</v>
      </c>
      <c r="G26" s="104">
        <v>0.61</v>
      </c>
      <c r="H26" s="104">
        <v>-1.87</v>
      </c>
      <c r="I26" s="70">
        <v>-0.99</v>
      </c>
      <c r="J26" s="70">
        <v>0.52</v>
      </c>
      <c r="K26" s="70">
        <v>-6.03</v>
      </c>
      <c r="L26" s="11"/>
      <c r="M26" s="7"/>
    </row>
    <row r="27" spans="1:17">
      <c r="A27" s="7"/>
      <c r="B27" s="9" t="s">
        <v>147</v>
      </c>
      <c r="C27" s="69">
        <v>-0.5</v>
      </c>
      <c r="D27" s="69">
        <v>-1.07</v>
      </c>
      <c r="E27" s="69">
        <v>-0.6</v>
      </c>
      <c r="F27" s="104">
        <v>-0.81</v>
      </c>
      <c r="G27" s="104">
        <v>-0.83</v>
      </c>
      <c r="H27" s="104">
        <v>-0.3</v>
      </c>
      <c r="I27" s="69">
        <v>-0.54</v>
      </c>
      <c r="J27" s="69">
        <v>0.66</v>
      </c>
      <c r="K27" s="69">
        <v>-2.36</v>
      </c>
      <c r="L27" s="11"/>
      <c r="M27" s="7"/>
    </row>
    <row r="28" spans="1:17">
      <c r="A28" s="7"/>
      <c r="B28" s="9" t="s">
        <v>148</v>
      </c>
      <c r="C28" s="69">
        <v>-1.95</v>
      </c>
      <c r="D28" s="69">
        <v>-2.63</v>
      </c>
      <c r="E28" s="69">
        <v>-1.33</v>
      </c>
      <c r="F28" s="104">
        <v>-2.68</v>
      </c>
      <c r="G28" s="104">
        <v>-3.85</v>
      </c>
      <c r="H28" s="104">
        <v>-2.0499999999999998</v>
      </c>
      <c r="I28" s="69">
        <v>-2.04</v>
      </c>
      <c r="J28" s="69">
        <v>-3.77</v>
      </c>
      <c r="K28" s="69">
        <v>-4.8499999999999996</v>
      </c>
      <c r="L28" s="11"/>
      <c r="M28" s="7"/>
    </row>
    <row r="29" spans="1:17">
      <c r="A29" s="7"/>
      <c r="B29" s="9" t="s">
        <v>149</v>
      </c>
      <c r="C29" s="69">
        <v>-0.2</v>
      </c>
      <c r="D29" s="69">
        <v>7.0000000000000007E-2</v>
      </c>
      <c r="E29" s="69">
        <v>0.39</v>
      </c>
      <c r="F29" s="104">
        <v>-0.3</v>
      </c>
      <c r="G29" s="104">
        <v>0.69</v>
      </c>
      <c r="H29" s="104">
        <v>0.97</v>
      </c>
      <c r="I29" s="69">
        <v>-0.72</v>
      </c>
      <c r="J29" s="69">
        <v>-1.46</v>
      </c>
      <c r="K29" s="69">
        <v>0.53</v>
      </c>
      <c r="L29" s="11"/>
      <c r="M29" s="7"/>
    </row>
    <row r="30" spans="1:17">
      <c r="A30" s="7"/>
      <c r="B30" s="9" t="s">
        <v>226</v>
      </c>
      <c r="C30" s="69">
        <v>0.33</v>
      </c>
      <c r="D30" s="69">
        <v>7.0000000000000007E-2</v>
      </c>
      <c r="E30" s="69">
        <v>0.66</v>
      </c>
      <c r="F30" s="104">
        <v>0.15</v>
      </c>
      <c r="G30" s="104">
        <v>0.06</v>
      </c>
      <c r="H30" s="104">
        <v>0.84</v>
      </c>
      <c r="I30" s="69">
        <v>1.9</v>
      </c>
      <c r="J30" s="69">
        <v>2.19</v>
      </c>
      <c r="K30" s="69">
        <v>1.6</v>
      </c>
      <c r="L30" s="11"/>
      <c r="M30" s="7"/>
    </row>
    <row r="31" spans="1:17">
      <c r="A31" s="7"/>
      <c r="B31" s="67" t="s">
        <v>251</v>
      </c>
      <c r="C31" s="70">
        <v>0.15</v>
      </c>
      <c r="D31" s="70">
        <v>0.15</v>
      </c>
      <c r="E31" s="70">
        <v>-0.06</v>
      </c>
      <c r="F31" s="104">
        <v>0.19</v>
      </c>
      <c r="G31" s="104">
        <v>0.23</v>
      </c>
      <c r="H31" s="104">
        <v>-0.2</v>
      </c>
      <c r="I31" s="70">
        <v>-1.52</v>
      </c>
      <c r="J31" s="70">
        <v>7.11</v>
      </c>
      <c r="K31" s="70">
        <v>1.91</v>
      </c>
      <c r="L31" s="11"/>
      <c r="M31" s="7"/>
    </row>
    <row r="32" spans="1:17">
      <c r="A32" s="7"/>
      <c r="B32" s="9" t="s">
        <v>141</v>
      </c>
      <c r="C32" s="70">
        <v>0.44</v>
      </c>
      <c r="D32" s="70">
        <v>0.12</v>
      </c>
      <c r="E32" s="70">
        <v>0.37</v>
      </c>
      <c r="F32" s="104">
        <v>0.36</v>
      </c>
      <c r="G32" s="104">
        <v>0.3</v>
      </c>
      <c r="H32" s="104">
        <v>0.9</v>
      </c>
      <c r="I32" s="70">
        <v>1.43</v>
      </c>
      <c r="J32" s="70">
        <v>2.02</v>
      </c>
      <c r="K32" s="70">
        <v>1.48</v>
      </c>
      <c r="L32" s="11"/>
      <c r="M32" s="7"/>
    </row>
    <row r="33" spans="1:17">
      <c r="A33" s="7"/>
      <c r="B33" s="9" t="s">
        <v>142</v>
      </c>
      <c r="C33" s="69">
        <v>-1.1599999999999999</v>
      </c>
      <c r="D33" s="69">
        <v>-1.43</v>
      </c>
      <c r="E33" s="69">
        <v>0.67</v>
      </c>
      <c r="F33" s="104">
        <v>0.47</v>
      </c>
      <c r="G33" s="104">
        <v>-1.17</v>
      </c>
      <c r="H33" s="104">
        <v>1.1000000000000001</v>
      </c>
      <c r="I33" s="69">
        <v>1.89</v>
      </c>
      <c r="J33" s="69">
        <v>-0.15</v>
      </c>
      <c r="K33" s="69">
        <v>1.48</v>
      </c>
      <c r="L33" s="11"/>
      <c r="M33" s="7"/>
    </row>
    <row r="34" spans="1:17">
      <c r="A34" s="7"/>
      <c r="B34" s="67" t="s">
        <v>252</v>
      </c>
      <c r="C34" s="70">
        <v>0.77</v>
      </c>
      <c r="D34" s="70">
        <v>3</v>
      </c>
      <c r="E34" s="70">
        <v>0.03</v>
      </c>
      <c r="F34" s="104">
        <v>0.77</v>
      </c>
      <c r="G34" s="104">
        <v>4.9800000000000004</v>
      </c>
      <c r="H34" s="104">
        <v>0.39</v>
      </c>
      <c r="I34" s="70">
        <v>6.5</v>
      </c>
      <c r="J34" s="70">
        <v>6.42</v>
      </c>
      <c r="K34" s="70">
        <v>3.98</v>
      </c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>
      <c r="A44" s="7"/>
      <c r="B44" s="9"/>
      <c r="C44" s="92"/>
      <c r="D44" s="92"/>
      <c r="E44" s="92"/>
      <c r="F44" s="92"/>
      <c r="G44" s="92"/>
      <c r="H44" s="92"/>
      <c r="I44" s="92"/>
      <c r="J44" s="92"/>
      <c r="K44" s="92"/>
      <c r="L44" s="11"/>
      <c r="M44" s="7"/>
    </row>
    <row r="45" spans="1:17">
      <c r="A45" s="7"/>
      <c r="B45" s="9"/>
      <c r="C45" s="92"/>
      <c r="D45" s="92"/>
      <c r="E45" s="92"/>
      <c r="F45" s="92"/>
      <c r="G45" s="92"/>
      <c r="H45" s="92"/>
      <c r="I45" s="92"/>
      <c r="J45" s="92"/>
      <c r="K45" s="92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299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228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255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66</v>
      </c>
      <c r="C13" s="72">
        <f>AVERAGE(C14:C24)</f>
        <v>0.87545454545454549</v>
      </c>
      <c r="D13" s="72">
        <f t="shared" ref="D13:K13" si="0">AVERAGE(D14:D24)</f>
        <v>0.57909090909090899</v>
      </c>
      <c r="E13" s="72">
        <f t="shared" si="0"/>
        <v>0.74454545454545462</v>
      </c>
      <c r="F13" s="72">
        <f t="shared" si="0"/>
        <v>3.1109090909090908</v>
      </c>
      <c r="G13" s="72">
        <f t="shared" si="0"/>
        <v>2.519090909090909</v>
      </c>
      <c r="H13" s="72">
        <f t="shared" si="0"/>
        <v>1.68</v>
      </c>
      <c r="I13" s="72">
        <f t="shared" si="0"/>
        <v>4.4154545454545451</v>
      </c>
      <c r="J13" s="72">
        <f t="shared" si="0"/>
        <v>4.8563636363636364</v>
      </c>
      <c r="K13" s="72">
        <f t="shared" si="0"/>
        <v>3.4027272727272728</v>
      </c>
      <c r="L13" s="11"/>
      <c r="M13" s="7"/>
    </row>
    <row r="14" spans="1:15">
      <c r="A14" s="7"/>
      <c r="B14" s="9" t="s">
        <v>180</v>
      </c>
      <c r="C14" s="69">
        <v>0</v>
      </c>
      <c r="D14" s="69">
        <v>-0.46</v>
      </c>
      <c r="E14" s="69">
        <v>0.41</v>
      </c>
      <c r="F14" s="104">
        <v>2.9</v>
      </c>
      <c r="G14" s="104">
        <v>-3.13</v>
      </c>
      <c r="H14" s="104">
        <v>0.57999999999999996</v>
      </c>
      <c r="I14" s="69">
        <v>1.05</v>
      </c>
      <c r="J14" s="69">
        <v>-7.02</v>
      </c>
      <c r="K14" s="69">
        <v>0.24</v>
      </c>
      <c r="L14" s="11"/>
      <c r="M14" s="7"/>
    </row>
    <row r="15" spans="1:15">
      <c r="A15" s="7"/>
      <c r="B15" s="9" t="s">
        <v>150</v>
      </c>
      <c r="C15" s="70">
        <v>2.61</v>
      </c>
      <c r="D15" s="70">
        <v>1.51</v>
      </c>
      <c r="E15" s="70">
        <v>1.5</v>
      </c>
      <c r="F15" s="104">
        <v>3.91</v>
      </c>
      <c r="G15" s="104">
        <v>2.82</v>
      </c>
      <c r="H15" s="104">
        <v>3.25</v>
      </c>
      <c r="I15" s="70">
        <v>9.4700000000000006</v>
      </c>
      <c r="J15" s="70">
        <v>8.1</v>
      </c>
      <c r="K15" s="70">
        <v>7.11</v>
      </c>
      <c r="L15" s="11"/>
      <c r="M15" s="7"/>
      <c r="N15" s="17" t="s">
        <v>66</v>
      </c>
      <c r="O15" s="66">
        <f>+K13</f>
        <v>3.4027272727272728</v>
      </c>
    </row>
    <row r="16" spans="1:15">
      <c r="A16" s="7"/>
      <c r="B16" s="9" t="s">
        <v>181</v>
      </c>
      <c r="C16" s="71">
        <v>1.17</v>
      </c>
      <c r="D16" s="71">
        <v>0.7</v>
      </c>
      <c r="E16" s="71">
        <v>1</v>
      </c>
      <c r="F16" s="105">
        <v>2.89</v>
      </c>
      <c r="G16" s="105">
        <v>1.4</v>
      </c>
      <c r="H16" s="105">
        <v>1.88</v>
      </c>
      <c r="I16" s="71">
        <v>5.49</v>
      </c>
      <c r="J16" s="71">
        <v>4.24</v>
      </c>
      <c r="K16" s="69">
        <v>3.78</v>
      </c>
      <c r="L16" s="11"/>
      <c r="M16" s="7"/>
      <c r="N16" s="17" t="s">
        <v>49</v>
      </c>
      <c r="O16" s="18">
        <f>100-O15</f>
        <v>96.597272727272724</v>
      </c>
    </row>
    <row r="17" spans="1:17">
      <c r="A17" s="7"/>
      <c r="B17" s="9" t="s">
        <v>182</v>
      </c>
      <c r="C17" s="69">
        <v>0.64</v>
      </c>
      <c r="D17" s="69">
        <v>0.06</v>
      </c>
      <c r="E17" s="69">
        <v>1.38</v>
      </c>
      <c r="F17" s="104">
        <v>0.87</v>
      </c>
      <c r="G17" s="104">
        <v>1.19</v>
      </c>
      <c r="H17" s="104">
        <v>1.64</v>
      </c>
      <c r="I17" s="69">
        <v>0.36</v>
      </c>
      <c r="J17" s="69">
        <v>6.96</v>
      </c>
      <c r="K17" s="69">
        <v>3.06</v>
      </c>
      <c r="L17" s="11"/>
      <c r="M17" s="7"/>
    </row>
    <row r="18" spans="1:17">
      <c r="A18" s="7"/>
      <c r="B18" s="9" t="s">
        <v>151</v>
      </c>
      <c r="C18" s="69">
        <v>1.0900000000000001</v>
      </c>
      <c r="D18" s="69">
        <v>0.64</v>
      </c>
      <c r="E18" s="69">
        <v>0.92</v>
      </c>
      <c r="F18" s="104">
        <v>3.05</v>
      </c>
      <c r="G18" s="104">
        <v>1.01</v>
      </c>
      <c r="H18" s="104">
        <v>1.55</v>
      </c>
      <c r="I18" s="69">
        <v>5.99</v>
      </c>
      <c r="J18" s="69">
        <v>5.31</v>
      </c>
      <c r="K18" s="69">
        <v>3.52</v>
      </c>
      <c r="L18" s="11"/>
      <c r="M18" s="7"/>
    </row>
    <row r="19" spans="1:17">
      <c r="A19" s="7"/>
      <c r="B19" s="9" t="s">
        <v>152</v>
      </c>
      <c r="C19" s="70">
        <v>1.1200000000000001</v>
      </c>
      <c r="D19" s="70">
        <v>1.76</v>
      </c>
      <c r="E19" s="70">
        <v>0.88</v>
      </c>
      <c r="F19" s="104">
        <v>2.11</v>
      </c>
      <c r="G19" s="104">
        <v>2.17</v>
      </c>
      <c r="H19" s="104">
        <v>1.48</v>
      </c>
      <c r="I19" s="70">
        <v>9.42</v>
      </c>
      <c r="J19" s="70">
        <v>7.4</v>
      </c>
      <c r="K19" s="70">
        <v>5.5</v>
      </c>
      <c r="L19" s="11"/>
      <c r="M19" s="7"/>
    </row>
    <row r="20" spans="1:17">
      <c r="A20" s="7"/>
      <c r="B20" s="9" t="s">
        <v>153</v>
      </c>
      <c r="C20" s="69">
        <v>1.07</v>
      </c>
      <c r="D20" s="69">
        <v>0.56000000000000005</v>
      </c>
      <c r="E20" s="69">
        <v>0.53</v>
      </c>
      <c r="F20" s="104">
        <v>1.4</v>
      </c>
      <c r="G20" s="104">
        <v>1.01</v>
      </c>
      <c r="H20" s="104">
        <v>0.76</v>
      </c>
      <c r="I20" s="69">
        <v>5.2</v>
      </c>
      <c r="J20" s="69">
        <v>4.3600000000000003</v>
      </c>
      <c r="K20" s="69">
        <v>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183</v>
      </c>
      <c r="C21" s="69">
        <v>0</v>
      </c>
      <c r="D21" s="69">
        <v>0</v>
      </c>
      <c r="E21" s="69">
        <v>0</v>
      </c>
      <c r="F21" s="104">
        <v>6.52</v>
      </c>
      <c r="G21" s="104">
        <v>4.12</v>
      </c>
      <c r="H21" s="104">
        <v>2.5099999999999998</v>
      </c>
      <c r="I21" s="69">
        <v>0</v>
      </c>
      <c r="J21" s="69">
        <v>4.12</v>
      </c>
      <c r="K21" s="69">
        <v>2.5099999999999998</v>
      </c>
      <c r="L21" s="11"/>
      <c r="M21" s="7"/>
      <c r="N21" s="17">
        <v>2009</v>
      </c>
      <c r="O21" s="80">
        <f>+C13</f>
        <v>0.87545454545454549</v>
      </c>
      <c r="P21" s="80">
        <f>+F13</f>
        <v>3.1109090909090908</v>
      </c>
      <c r="Q21" s="80">
        <f>+I13</f>
        <v>4.4154545454545451</v>
      </c>
    </row>
    <row r="22" spans="1:17">
      <c r="A22" s="7"/>
      <c r="B22" s="9" t="s">
        <v>184</v>
      </c>
      <c r="C22" s="69">
        <v>0.94</v>
      </c>
      <c r="D22" s="69">
        <v>0.31</v>
      </c>
      <c r="E22" s="69">
        <v>0.56999999999999995</v>
      </c>
      <c r="F22" s="104">
        <v>2.72</v>
      </c>
      <c r="G22" s="104">
        <v>1.1499999999999999</v>
      </c>
      <c r="H22" s="104">
        <v>1.1000000000000001</v>
      </c>
      <c r="I22" s="69">
        <v>6.04</v>
      </c>
      <c r="J22" s="69">
        <v>4.01</v>
      </c>
      <c r="K22" s="69">
        <v>2.0299999999999998</v>
      </c>
      <c r="L22" s="11"/>
      <c r="M22" s="7"/>
      <c r="N22" s="17">
        <v>2010</v>
      </c>
      <c r="O22" s="80">
        <f>+D13</f>
        <v>0.57909090909090899</v>
      </c>
      <c r="P22" s="80">
        <f>+G13</f>
        <v>2.519090909090909</v>
      </c>
      <c r="Q22" s="80">
        <f>+J13</f>
        <v>4.8563636363636364</v>
      </c>
    </row>
    <row r="23" spans="1:17">
      <c r="A23" s="7"/>
      <c r="B23" s="9" t="s">
        <v>185</v>
      </c>
      <c r="C23" s="70">
        <v>0.99</v>
      </c>
      <c r="D23" s="70">
        <v>1.29</v>
      </c>
      <c r="E23" s="70">
        <v>0.56999999999999995</v>
      </c>
      <c r="F23" s="104">
        <v>0.59</v>
      </c>
      <c r="G23" s="104">
        <v>0.91</v>
      </c>
      <c r="H23" s="104">
        <v>1.01</v>
      </c>
      <c r="I23" s="70">
        <v>5.55</v>
      </c>
      <c r="J23" s="70">
        <v>1.24</v>
      </c>
      <c r="K23" s="70">
        <v>2.2599999999999998</v>
      </c>
      <c r="L23" s="11"/>
      <c r="M23" s="7"/>
      <c r="N23" s="17">
        <v>2011</v>
      </c>
      <c r="O23" s="80">
        <f>+E13</f>
        <v>0.74454545454545462</v>
      </c>
      <c r="P23" s="80">
        <f>+H13</f>
        <v>1.68</v>
      </c>
      <c r="Q23" s="80">
        <f>+K13</f>
        <v>3.4027272727272728</v>
      </c>
    </row>
    <row r="24" spans="1:17">
      <c r="A24" s="7"/>
      <c r="B24" s="9" t="s">
        <v>187</v>
      </c>
      <c r="C24" s="69">
        <v>0</v>
      </c>
      <c r="D24" s="69">
        <v>0</v>
      </c>
      <c r="E24" s="69">
        <v>0.43</v>
      </c>
      <c r="F24" s="104">
        <v>7.26</v>
      </c>
      <c r="G24" s="108">
        <v>15.06</v>
      </c>
      <c r="H24" s="108">
        <v>2.72</v>
      </c>
      <c r="I24" s="93">
        <v>0</v>
      </c>
      <c r="J24" s="69">
        <v>14.7</v>
      </c>
      <c r="K24" s="93">
        <v>2.42</v>
      </c>
      <c r="L24" s="11"/>
      <c r="M24" s="7"/>
    </row>
    <row r="25" spans="1:17">
      <c r="A25" s="7"/>
      <c r="B25" s="67"/>
      <c r="C25" s="92"/>
      <c r="D25" s="92"/>
      <c r="E25" s="92"/>
      <c r="F25" s="92"/>
      <c r="G25" s="95"/>
      <c r="H25" s="95"/>
      <c r="I25" s="95"/>
      <c r="J25" s="92"/>
      <c r="K25" s="95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  <c r="N28" s="94"/>
    </row>
    <row r="29" spans="1:17">
      <c r="A29" s="7"/>
      <c r="B29" s="67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299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254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186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256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66</v>
      </c>
      <c r="C13" s="72">
        <f>AVERAGE(C14:C21)</f>
        <v>4.3375000000000004</v>
      </c>
      <c r="D13" s="72">
        <f t="shared" ref="D13:K13" si="0">AVERAGE(D14:D21)</f>
        <v>1.74</v>
      </c>
      <c r="E13" s="72">
        <f t="shared" si="0"/>
        <v>2.8449999999999998</v>
      </c>
      <c r="F13" s="72">
        <f t="shared" si="0"/>
        <v>4.6387499999999999</v>
      </c>
      <c r="G13" s="72">
        <f t="shared" si="0"/>
        <v>1.6737500000000001</v>
      </c>
      <c r="H13" s="72">
        <f t="shared" si="0"/>
        <v>2.8474999999999997</v>
      </c>
      <c r="I13" s="72">
        <f t="shared" si="0"/>
        <v>5.3812499999999996</v>
      </c>
      <c r="J13" s="72">
        <f t="shared" si="0"/>
        <v>2.3125</v>
      </c>
      <c r="K13" s="72">
        <f t="shared" si="0"/>
        <v>3.2462500000000003</v>
      </c>
      <c r="L13" s="11"/>
      <c r="M13" s="7"/>
    </row>
    <row r="14" spans="1:15">
      <c r="A14" s="7"/>
      <c r="B14" s="9" t="s">
        <v>154</v>
      </c>
      <c r="C14" s="69">
        <v>0.94</v>
      </c>
      <c r="D14" s="69">
        <v>-1.28</v>
      </c>
      <c r="E14" s="69">
        <v>-0.5</v>
      </c>
      <c r="F14" s="104">
        <v>3.29</v>
      </c>
      <c r="G14" s="104">
        <v>-1.52</v>
      </c>
      <c r="H14" s="104">
        <v>-0.2</v>
      </c>
      <c r="I14" s="69">
        <v>5.49</v>
      </c>
      <c r="J14" s="69">
        <v>0.52</v>
      </c>
      <c r="K14" s="69">
        <v>3.46</v>
      </c>
      <c r="L14" s="11"/>
      <c r="M14" s="7"/>
    </row>
    <row r="15" spans="1:15">
      <c r="A15" s="7"/>
      <c r="B15" s="9" t="s">
        <v>188</v>
      </c>
      <c r="C15" s="70">
        <v>6.23</v>
      </c>
      <c r="D15" s="70">
        <v>2.16</v>
      </c>
      <c r="E15" s="70">
        <v>6.25</v>
      </c>
      <c r="F15" s="104">
        <v>6.23</v>
      </c>
      <c r="G15" s="104">
        <v>2.16</v>
      </c>
      <c r="H15" s="104">
        <v>6.25</v>
      </c>
      <c r="I15" s="70">
        <v>6.27</v>
      </c>
      <c r="J15" s="70">
        <v>2.16</v>
      </c>
      <c r="K15" s="70">
        <v>6.27</v>
      </c>
      <c r="L15" s="11"/>
      <c r="M15" s="7"/>
      <c r="N15" s="17" t="s">
        <v>66</v>
      </c>
      <c r="O15" s="66">
        <f>+K13</f>
        <v>3.2462500000000003</v>
      </c>
    </row>
    <row r="16" spans="1:15">
      <c r="A16" s="7"/>
      <c r="B16" s="9" t="s">
        <v>189</v>
      </c>
      <c r="C16" s="71">
        <v>8.56</v>
      </c>
      <c r="D16" s="71">
        <v>5.57</v>
      </c>
      <c r="E16" s="71">
        <v>4.95</v>
      </c>
      <c r="F16" s="105">
        <v>8.56</v>
      </c>
      <c r="G16" s="105">
        <v>5.57</v>
      </c>
      <c r="H16" s="105">
        <v>4.95</v>
      </c>
      <c r="I16" s="71">
        <v>8.82</v>
      </c>
      <c r="J16" s="71">
        <v>5.72</v>
      </c>
      <c r="K16" s="69">
        <v>5.32</v>
      </c>
      <c r="L16" s="11"/>
      <c r="M16" s="7"/>
      <c r="N16" s="17" t="s">
        <v>64</v>
      </c>
      <c r="O16" s="18">
        <f>100-O15</f>
        <v>96.753749999999997</v>
      </c>
    </row>
    <row r="17" spans="1:17">
      <c r="A17" s="7"/>
      <c r="B17" s="9" t="s">
        <v>190</v>
      </c>
      <c r="C17" s="69">
        <v>0.01</v>
      </c>
      <c r="D17" s="69">
        <v>-0.47</v>
      </c>
      <c r="E17" s="69">
        <v>-0.06</v>
      </c>
      <c r="F17" s="104">
        <v>-0.19</v>
      </c>
      <c r="G17" s="104">
        <v>-0.38</v>
      </c>
      <c r="H17" s="104">
        <v>-0.02</v>
      </c>
      <c r="I17" s="69">
        <v>-0.4</v>
      </c>
      <c r="J17" s="69">
        <v>0.54</v>
      </c>
      <c r="K17" s="69">
        <v>1.1599999999999999</v>
      </c>
      <c r="L17" s="11"/>
      <c r="M17" s="7"/>
    </row>
    <row r="18" spans="1:17">
      <c r="A18" s="7"/>
      <c r="B18" s="9" t="s">
        <v>192</v>
      </c>
      <c r="C18" s="70">
        <v>6.37</v>
      </c>
      <c r="D18" s="70">
        <v>3.53</v>
      </c>
      <c r="E18" s="70">
        <v>3</v>
      </c>
      <c r="F18" s="104">
        <v>6.37</v>
      </c>
      <c r="G18" s="104">
        <v>3.53</v>
      </c>
      <c r="H18" s="104">
        <v>3</v>
      </c>
      <c r="I18" s="70">
        <v>6.37</v>
      </c>
      <c r="J18" s="70">
        <v>3.53</v>
      </c>
      <c r="K18" s="70">
        <v>3</v>
      </c>
      <c r="L18" s="11"/>
      <c r="M18" s="7"/>
    </row>
    <row r="19" spans="1:17">
      <c r="A19" s="7"/>
      <c r="B19" s="9" t="s">
        <v>194</v>
      </c>
      <c r="C19" s="69">
        <v>0.09</v>
      </c>
      <c r="D19" s="69">
        <v>-0.45</v>
      </c>
      <c r="E19" s="69">
        <v>-0.64</v>
      </c>
      <c r="F19" s="104">
        <v>0.35</v>
      </c>
      <c r="G19" s="104">
        <v>-0.83</v>
      </c>
      <c r="H19" s="104">
        <v>-0.96</v>
      </c>
      <c r="I19" s="69">
        <v>3.97</v>
      </c>
      <c r="J19" s="69">
        <v>0.05</v>
      </c>
      <c r="K19" s="69">
        <v>-2.61</v>
      </c>
      <c r="L19" s="11"/>
      <c r="M19" s="7"/>
    </row>
    <row r="20" spans="1:17">
      <c r="A20" s="7"/>
      <c r="B20" s="9" t="s">
        <v>155</v>
      </c>
      <c r="C20" s="69">
        <v>6.98</v>
      </c>
      <c r="D20" s="69">
        <v>4.41</v>
      </c>
      <c r="E20" s="69">
        <v>7.06</v>
      </c>
      <c r="F20" s="104">
        <v>6.98</v>
      </c>
      <c r="G20" s="104">
        <v>4.41</v>
      </c>
      <c r="H20" s="104">
        <v>7.06</v>
      </c>
      <c r="I20" s="69">
        <v>7.01</v>
      </c>
      <c r="J20" s="69">
        <v>4.41</v>
      </c>
      <c r="K20" s="69">
        <v>7.07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156</v>
      </c>
      <c r="C21" s="69">
        <v>5.52</v>
      </c>
      <c r="D21" s="69">
        <v>0.45</v>
      </c>
      <c r="E21" s="69">
        <v>2.7</v>
      </c>
      <c r="F21" s="104">
        <v>5.52</v>
      </c>
      <c r="G21" s="104">
        <v>0.45</v>
      </c>
      <c r="H21" s="104">
        <v>2.7</v>
      </c>
      <c r="I21" s="69">
        <v>5.52</v>
      </c>
      <c r="J21" s="69">
        <v>1.57</v>
      </c>
      <c r="K21" s="69">
        <v>2.2999999999999998</v>
      </c>
      <c r="L21" s="11"/>
      <c r="M21" s="7"/>
      <c r="N21" s="17">
        <v>2009</v>
      </c>
      <c r="O21" s="80">
        <f>+C13</f>
        <v>4.3375000000000004</v>
      </c>
      <c r="P21" s="80">
        <f>+F13</f>
        <v>4.6387499999999999</v>
      </c>
      <c r="Q21" s="80">
        <f>+I13</f>
        <v>5.3812499999999996</v>
      </c>
    </row>
    <row r="22" spans="1:17">
      <c r="A22" s="7"/>
      <c r="L22" s="11"/>
      <c r="M22" s="7"/>
      <c r="N22" s="17">
        <v>2010</v>
      </c>
      <c r="O22" s="80">
        <f>+D13</f>
        <v>1.74</v>
      </c>
      <c r="P22" s="80">
        <f>+G13</f>
        <v>1.6737500000000001</v>
      </c>
      <c r="Q22" s="80">
        <f>+J13</f>
        <v>2.3125</v>
      </c>
    </row>
    <row r="23" spans="1:17">
      <c r="A23" s="7"/>
      <c r="B23" s="9"/>
      <c r="C23" s="92"/>
      <c r="D23" s="92"/>
      <c r="E23" s="92"/>
      <c r="F23" s="92"/>
      <c r="G23" s="92"/>
      <c r="H23" s="92"/>
      <c r="I23" s="92"/>
      <c r="J23" s="92"/>
      <c r="K23" s="92"/>
      <c r="L23" s="11"/>
      <c r="M23" s="7"/>
      <c r="N23" s="17">
        <v>2011</v>
      </c>
      <c r="O23" s="80">
        <f>+E13</f>
        <v>2.8449999999999998</v>
      </c>
      <c r="P23" s="80">
        <f>+H13</f>
        <v>2.8474999999999997</v>
      </c>
      <c r="Q23" s="80">
        <f>+K13</f>
        <v>3.2462500000000003</v>
      </c>
    </row>
    <row r="24" spans="1:17">
      <c r="A24" s="7"/>
      <c r="B24" s="9"/>
      <c r="C24" s="92"/>
      <c r="D24" s="92"/>
      <c r="E24" s="92"/>
      <c r="F24" s="92"/>
      <c r="G24" s="92"/>
      <c r="H24" s="92"/>
      <c r="I24" s="92"/>
      <c r="J24" s="92"/>
      <c r="K24" s="92"/>
      <c r="L24" s="11"/>
      <c r="M24" s="7"/>
    </row>
    <row r="25" spans="1:17">
      <c r="A25" s="7"/>
      <c r="B25" s="67"/>
      <c r="C25" s="92"/>
      <c r="D25" s="92"/>
      <c r="E25" s="92"/>
      <c r="F25" s="92"/>
      <c r="G25" s="92"/>
      <c r="H25" s="92"/>
      <c r="I25" s="92"/>
      <c r="J25" s="92"/>
      <c r="K25" s="92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  <c r="N28" s="94"/>
    </row>
    <row r="29" spans="1:17">
      <c r="A29" s="7"/>
      <c r="B29" s="67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299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191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259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66</v>
      </c>
      <c r="C13" s="72">
        <f>AVERAGE(C14:C30)</f>
        <v>3.5294117647058816E-3</v>
      </c>
      <c r="D13" s="72">
        <f t="shared" ref="D13:K13" si="0">AVERAGE(D14:D30)</f>
        <v>-0.11588235294117645</v>
      </c>
      <c r="E13" s="72">
        <f t="shared" si="0"/>
        <v>-0.2829411764705882</v>
      </c>
      <c r="F13" s="72">
        <f t="shared" si="0"/>
        <v>0.61470588235294099</v>
      </c>
      <c r="G13" s="72">
        <f t="shared" si="0"/>
        <v>-0.46588235294117664</v>
      </c>
      <c r="H13" s="72">
        <f t="shared" si="0"/>
        <v>0.45941176470588241</v>
      </c>
      <c r="I13" s="72">
        <f t="shared" si="0"/>
        <v>-2.0835294117647063</v>
      </c>
      <c r="J13" s="72">
        <f t="shared" si="0"/>
        <v>0.42176470588235282</v>
      </c>
      <c r="K13" s="72">
        <f t="shared" si="0"/>
        <v>1.5364705882352945</v>
      </c>
      <c r="L13" s="11"/>
      <c r="M13" s="7"/>
    </row>
    <row r="14" spans="1:15">
      <c r="A14" s="7"/>
      <c r="B14" s="9" t="s">
        <v>157</v>
      </c>
      <c r="C14" s="69">
        <v>0.49</v>
      </c>
      <c r="D14" s="69">
        <v>0.47</v>
      </c>
      <c r="E14" s="69">
        <v>-0.39</v>
      </c>
      <c r="F14" s="104">
        <v>1.48</v>
      </c>
      <c r="G14" s="104">
        <v>0.23</v>
      </c>
      <c r="H14" s="104">
        <v>-0.34</v>
      </c>
      <c r="I14" s="69">
        <v>-1.31</v>
      </c>
      <c r="J14" s="69">
        <v>2.0299999999999998</v>
      </c>
      <c r="K14" s="69">
        <v>2</v>
      </c>
      <c r="L14" s="11"/>
      <c r="M14" s="7"/>
    </row>
    <row r="15" spans="1:15">
      <c r="A15" s="7"/>
      <c r="B15" s="9" t="s">
        <v>158</v>
      </c>
      <c r="C15" s="70">
        <v>-0.09</v>
      </c>
      <c r="D15" s="70">
        <v>-1.1000000000000001</v>
      </c>
      <c r="E15" s="70">
        <v>-1.78</v>
      </c>
      <c r="F15" s="104">
        <v>0.05</v>
      </c>
      <c r="G15" s="104">
        <v>-2.37</v>
      </c>
      <c r="H15" s="104">
        <v>-2.97</v>
      </c>
      <c r="I15" s="70">
        <v>-5.9</v>
      </c>
      <c r="J15" s="70">
        <v>-11.84</v>
      </c>
      <c r="K15" s="70">
        <v>-14.25</v>
      </c>
      <c r="L15" s="11"/>
      <c r="M15" s="7"/>
      <c r="N15" s="17" t="s">
        <v>66</v>
      </c>
      <c r="O15" s="66">
        <f>+K13</f>
        <v>1.5364705882352945</v>
      </c>
    </row>
    <row r="16" spans="1:15">
      <c r="A16" s="7"/>
      <c r="B16" s="9" t="s">
        <v>159</v>
      </c>
      <c r="C16" s="71">
        <v>-0.08</v>
      </c>
      <c r="D16" s="71">
        <v>0.72</v>
      </c>
      <c r="E16" s="71">
        <v>0.92</v>
      </c>
      <c r="F16" s="105">
        <v>-7.0000000000000007E-2</v>
      </c>
      <c r="G16" s="105">
        <v>-0.33</v>
      </c>
      <c r="H16" s="105">
        <v>1.35</v>
      </c>
      <c r="I16" s="71">
        <v>-1.83</v>
      </c>
      <c r="J16" s="71">
        <v>-2.39</v>
      </c>
      <c r="K16" s="69">
        <v>1.46</v>
      </c>
      <c r="L16" s="11"/>
      <c r="M16" s="7"/>
      <c r="N16" s="17" t="s">
        <v>63</v>
      </c>
      <c r="O16" s="18">
        <f>100-O15</f>
        <v>98.463529411764711</v>
      </c>
    </row>
    <row r="17" spans="1:17">
      <c r="A17" s="7"/>
      <c r="B17" s="9" t="s">
        <v>195</v>
      </c>
      <c r="C17" s="69">
        <v>0.09</v>
      </c>
      <c r="D17" s="69">
        <v>0.48</v>
      </c>
      <c r="E17" s="69">
        <v>-1.01</v>
      </c>
      <c r="F17" s="104">
        <v>1.23</v>
      </c>
      <c r="G17" s="104">
        <v>-0.27</v>
      </c>
      <c r="H17" s="104">
        <v>-2.0299999999999998</v>
      </c>
      <c r="I17" s="69">
        <v>-5.31</v>
      </c>
      <c r="J17" s="69">
        <v>-4.6100000000000003</v>
      </c>
      <c r="K17" s="69">
        <v>-5.52</v>
      </c>
      <c r="L17" s="11"/>
      <c r="M17" s="7"/>
    </row>
    <row r="18" spans="1:17">
      <c r="A18" s="7"/>
      <c r="B18" s="9" t="s">
        <v>160</v>
      </c>
      <c r="C18" s="69">
        <v>0</v>
      </c>
      <c r="D18" s="69">
        <v>0</v>
      </c>
      <c r="E18" s="69">
        <v>0</v>
      </c>
      <c r="F18" s="104">
        <v>0</v>
      </c>
      <c r="G18" s="104">
        <v>-11.21</v>
      </c>
      <c r="H18" s="104">
        <v>0</v>
      </c>
      <c r="I18" s="69">
        <v>0</v>
      </c>
      <c r="J18" s="69">
        <v>-4.3499999999999996</v>
      </c>
      <c r="K18" s="69">
        <v>11.1</v>
      </c>
      <c r="L18" s="11"/>
      <c r="M18" s="7"/>
    </row>
    <row r="19" spans="1:17">
      <c r="A19" s="7"/>
      <c r="B19" s="9" t="s">
        <v>196</v>
      </c>
      <c r="C19" s="70">
        <v>-0.62</v>
      </c>
      <c r="D19" s="70">
        <v>0.6</v>
      </c>
      <c r="E19" s="70">
        <v>0.06</v>
      </c>
      <c r="F19" s="104">
        <v>-0.32</v>
      </c>
      <c r="G19" s="104">
        <v>-0.41</v>
      </c>
      <c r="H19" s="104">
        <v>0.3</v>
      </c>
      <c r="I19" s="70">
        <v>-2.73</v>
      </c>
      <c r="J19" s="69">
        <v>3.87</v>
      </c>
      <c r="K19" s="70">
        <v>-1.74</v>
      </c>
      <c r="L19" s="11"/>
      <c r="M19" s="7"/>
    </row>
    <row r="20" spans="1:17">
      <c r="A20" s="7"/>
      <c r="B20" s="9" t="s">
        <v>161</v>
      </c>
      <c r="C20" s="69">
        <v>-0.17</v>
      </c>
      <c r="D20" s="69">
        <v>-0.03</v>
      </c>
      <c r="E20" s="69">
        <v>-0.5</v>
      </c>
      <c r="F20" s="104">
        <v>0.66</v>
      </c>
      <c r="G20" s="104">
        <v>-0.32</v>
      </c>
      <c r="H20" s="104">
        <v>-1.45</v>
      </c>
      <c r="I20" s="69">
        <v>-8.89</v>
      </c>
      <c r="J20" s="69">
        <v>-5.2</v>
      </c>
      <c r="K20" s="69">
        <v>-8.51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198</v>
      </c>
      <c r="C21" s="69">
        <v>0</v>
      </c>
      <c r="D21" s="69">
        <v>0</v>
      </c>
      <c r="E21" s="69">
        <v>0</v>
      </c>
      <c r="F21" s="104">
        <v>4.82</v>
      </c>
      <c r="G21" s="104">
        <v>0.17</v>
      </c>
      <c r="H21" s="104">
        <v>5.03</v>
      </c>
      <c r="I21" s="69">
        <v>-2.44</v>
      </c>
      <c r="J21" s="69">
        <v>-2.9</v>
      </c>
      <c r="K21" s="69">
        <v>9.67</v>
      </c>
      <c r="L21" s="11"/>
      <c r="M21" s="7"/>
      <c r="N21" s="17">
        <v>2009</v>
      </c>
      <c r="O21" s="80">
        <f>+C13</f>
        <v>3.5294117647058816E-3</v>
      </c>
      <c r="P21" s="80">
        <f>+F13</f>
        <v>0.61470588235294099</v>
      </c>
      <c r="Q21" s="80">
        <f>+I13</f>
        <v>-2.0835294117647063</v>
      </c>
    </row>
    <row r="22" spans="1:17">
      <c r="A22" s="7"/>
      <c r="B22" s="9" t="s">
        <v>199</v>
      </c>
      <c r="C22" s="69">
        <v>0.2</v>
      </c>
      <c r="D22" s="69">
        <v>0.41</v>
      </c>
      <c r="E22" s="69">
        <v>0.7</v>
      </c>
      <c r="F22" s="104">
        <v>-1.22</v>
      </c>
      <c r="G22" s="104">
        <v>1.54</v>
      </c>
      <c r="H22" s="104">
        <v>4.54</v>
      </c>
      <c r="I22" s="69">
        <v>2.5</v>
      </c>
      <c r="J22" s="69">
        <v>11.49</v>
      </c>
      <c r="K22" s="69">
        <v>1.52</v>
      </c>
      <c r="L22" s="11"/>
      <c r="M22" s="7"/>
      <c r="N22" s="17">
        <v>2010</v>
      </c>
      <c r="O22" s="80">
        <f>+D13</f>
        <v>-0.11588235294117645</v>
      </c>
      <c r="P22" s="80">
        <f>+G13</f>
        <v>-0.46588235294117664</v>
      </c>
      <c r="Q22" s="80">
        <f>+J13</f>
        <v>0.42176470588235282</v>
      </c>
    </row>
    <row r="23" spans="1:17">
      <c r="A23" s="7"/>
      <c r="B23" s="9" t="s">
        <v>162</v>
      </c>
      <c r="C23" s="69">
        <v>0</v>
      </c>
      <c r="D23" s="69">
        <v>-0.27</v>
      </c>
      <c r="E23" s="69">
        <v>-0.27</v>
      </c>
      <c r="F23" s="104">
        <v>1.5</v>
      </c>
      <c r="G23" s="104">
        <v>1.44</v>
      </c>
      <c r="H23" s="104">
        <v>1.95</v>
      </c>
      <c r="I23" s="69">
        <v>0</v>
      </c>
      <c r="J23" s="69">
        <v>-6.04</v>
      </c>
      <c r="K23" s="69">
        <v>3.85</v>
      </c>
      <c r="L23" s="11"/>
      <c r="M23" s="7"/>
      <c r="N23" s="17">
        <v>2011</v>
      </c>
      <c r="O23" s="80">
        <f>+E13</f>
        <v>-0.2829411764705882</v>
      </c>
      <c r="P23" s="80">
        <f>+H13</f>
        <v>0.45941176470588241</v>
      </c>
      <c r="Q23" s="80">
        <f>+K13</f>
        <v>1.5364705882352945</v>
      </c>
    </row>
    <row r="24" spans="1:17">
      <c r="A24" s="7"/>
      <c r="B24" s="9" t="s">
        <v>163</v>
      </c>
      <c r="C24" s="69">
        <v>0</v>
      </c>
      <c r="D24" s="69">
        <v>0</v>
      </c>
      <c r="E24" s="69">
        <v>0</v>
      </c>
      <c r="F24" s="104">
        <v>1.37</v>
      </c>
      <c r="G24" s="104">
        <v>0</v>
      </c>
      <c r="H24" s="104">
        <v>0.89</v>
      </c>
      <c r="I24" s="69">
        <v>0</v>
      </c>
      <c r="J24" s="69">
        <v>5.5</v>
      </c>
      <c r="K24" s="69">
        <v>5.48</v>
      </c>
      <c r="L24" s="11"/>
      <c r="M24" s="7"/>
    </row>
    <row r="25" spans="1:17">
      <c r="A25" s="7"/>
      <c r="B25" s="67" t="s">
        <v>164</v>
      </c>
      <c r="C25" s="69">
        <v>-1.84</v>
      </c>
      <c r="D25" s="69">
        <v>-3.44</v>
      </c>
      <c r="E25" s="69">
        <v>-2</v>
      </c>
      <c r="F25" s="104">
        <v>0.33</v>
      </c>
      <c r="G25" s="104">
        <v>0.67</v>
      </c>
      <c r="H25" s="104">
        <v>-1.74</v>
      </c>
      <c r="I25" s="69">
        <v>-0.14000000000000001</v>
      </c>
      <c r="J25" s="69">
        <v>4.24</v>
      </c>
      <c r="K25" s="69">
        <v>31.14</v>
      </c>
      <c r="L25" s="11"/>
      <c r="M25" s="7"/>
    </row>
    <row r="26" spans="1:17">
      <c r="A26" s="7"/>
      <c r="B26" s="9" t="s">
        <v>257</v>
      </c>
      <c r="C26" s="69">
        <v>-0.28000000000000003</v>
      </c>
      <c r="D26" s="69">
        <v>-0.26</v>
      </c>
      <c r="E26" s="69">
        <v>-0.59</v>
      </c>
      <c r="F26" s="104">
        <v>-1.81</v>
      </c>
      <c r="G26" s="104">
        <v>-0.35</v>
      </c>
      <c r="H26" s="104">
        <v>-1.1399999999999999</v>
      </c>
      <c r="I26" s="69">
        <v>-13.6</v>
      </c>
      <c r="J26" s="69">
        <v>-1.3</v>
      </c>
      <c r="K26" s="69">
        <v>-4.76</v>
      </c>
      <c r="L26" s="11"/>
      <c r="M26" s="7"/>
    </row>
    <row r="27" spans="1:17">
      <c r="A27" s="7"/>
      <c r="B27" s="9" t="s">
        <v>197</v>
      </c>
      <c r="C27" s="69">
        <v>2.2799999999999998</v>
      </c>
      <c r="D27" s="69">
        <v>0.87</v>
      </c>
      <c r="E27" s="69">
        <v>0.1</v>
      </c>
      <c r="F27" s="104">
        <v>4.08</v>
      </c>
      <c r="G27" s="104">
        <v>5.12</v>
      </c>
      <c r="H27" s="104">
        <v>2.41</v>
      </c>
      <c r="I27" s="69">
        <v>6.83</v>
      </c>
      <c r="J27" s="69">
        <v>9.6</v>
      </c>
      <c r="K27" s="69">
        <v>0.14000000000000001</v>
      </c>
      <c r="L27" s="11"/>
      <c r="M27" s="7"/>
    </row>
    <row r="28" spans="1:17">
      <c r="A28" s="7"/>
      <c r="B28" s="9" t="s">
        <v>187</v>
      </c>
      <c r="C28" s="69">
        <v>0</v>
      </c>
      <c r="D28" s="69">
        <v>-7.0000000000000007E-2</v>
      </c>
      <c r="E28" s="69">
        <v>-0.6</v>
      </c>
      <c r="F28" s="104">
        <v>-2.88</v>
      </c>
      <c r="G28" s="104">
        <v>-0.21</v>
      </c>
      <c r="H28" s="104">
        <v>-0.3</v>
      </c>
      <c r="I28" s="69">
        <v>0</v>
      </c>
      <c r="J28" s="69">
        <v>6.14</v>
      </c>
      <c r="K28" s="69">
        <v>-5.86</v>
      </c>
      <c r="L28" s="11"/>
      <c r="M28" s="7"/>
      <c r="N28" s="94"/>
    </row>
    <row r="29" spans="1:17">
      <c r="A29" s="7"/>
      <c r="B29" s="67" t="s">
        <v>165</v>
      </c>
      <c r="C29" s="69">
        <v>0</v>
      </c>
      <c r="D29" s="69">
        <v>-0.39</v>
      </c>
      <c r="E29" s="69">
        <v>0.28999999999999998</v>
      </c>
      <c r="F29" s="104">
        <v>1.1299999999999999</v>
      </c>
      <c r="G29" s="104">
        <v>-1.66</v>
      </c>
      <c r="H29" s="104">
        <v>1.05</v>
      </c>
      <c r="I29" s="69">
        <v>0</v>
      </c>
      <c r="J29" s="69">
        <v>0.46</v>
      </c>
      <c r="K29" s="69">
        <v>-0.26</v>
      </c>
      <c r="L29" s="11"/>
      <c r="M29" s="7"/>
    </row>
    <row r="30" spans="1:17">
      <c r="A30" s="7"/>
      <c r="B30" s="9" t="s">
        <v>166</v>
      </c>
      <c r="C30" s="69">
        <v>0.08</v>
      </c>
      <c r="D30" s="69">
        <v>0.04</v>
      </c>
      <c r="E30" s="69">
        <v>0.26</v>
      </c>
      <c r="F30" s="104">
        <v>0.1</v>
      </c>
      <c r="G30" s="104">
        <v>0.04</v>
      </c>
      <c r="H30" s="104">
        <v>0.26</v>
      </c>
      <c r="I30" s="69">
        <v>-2.6</v>
      </c>
      <c r="J30" s="69">
        <v>2.4700000000000002</v>
      </c>
      <c r="K30" s="69">
        <v>0.66</v>
      </c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299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87" t="s">
        <v>258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200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201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261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66</v>
      </c>
      <c r="C13" s="72">
        <f>AVERAGE(C14:C28)</f>
        <v>0.27399999999999997</v>
      </c>
      <c r="D13" s="72">
        <f t="shared" ref="D13:K13" si="0">AVERAGE(D14:D28)</f>
        <v>0.13733333333333334</v>
      </c>
      <c r="E13" s="72">
        <f t="shared" si="0"/>
        <v>0.28800000000000003</v>
      </c>
      <c r="F13" s="72">
        <f t="shared" si="0"/>
        <v>1.1000000000000001</v>
      </c>
      <c r="G13" s="72">
        <f t="shared" si="0"/>
        <v>1.9059999999999999</v>
      </c>
      <c r="H13" s="72">
        <f t="shared" si="0"/>
        <v>2.2166666666666663</v>
      </c>
      <c r="I13" s="72">
        <f t="shared" si="0"/>
        <v>4.6713333333333331</v>
      </c>
      <c r="J13" s="72">
        <f t="shared" si="0"/>
        <v>3.5486666666666662</v>
      </c>
      <c r="K13" s="72">
        <f t="shared" si="0"/>
        <v>2.4873333333333334</v>
      </c>
      <c r="L13" s="11"/>
      <c r="M13" s="7"/>
    </row>
    <row r="14" spans="1:15">
      <c r="A14" s="7"/>
      <c r="B14" s="9" t="s">
        <v>167</v>
      </c>
      <c r="C14" s="69">
        <v>0.89</v>
      </c>
      <c r="D14" s="69">
        <v>0.22</v>
      </c>
      <c r="E14" s="69">
        <v>0.16</v>
      </c>
      <c r="F14" s="104">
        <v>1.82</v>
      </c>
      <c r="G14" s="104">
        <v>1.0900000000000001</v>
      </c>
      <c r="H14" s="104">
        <v>0.73</v>
      </c>
      <c r="I14" s="69">
        <v>2.65</v>
      </c>
      <c r="J14" s="69">
        <v>-0.09</v>
      </c>
      <c r="K14" s="69">
        <v>0.61</v>
      </c>
      <c r="L14" s="11"/>
      <c r="M14" s="7"/>
    </row>
    <row r="15" spans="1:15">
      <c r="A15" s="7"/>
      <c r="B15" s="9" t="s">
        <v>168</v>
      </c>
      <c r="C15" s="70">
        <v>0</v>
      </c>
      <c r="D15" s="70">
        <v>0</v>
      </c>
      <c r="E15" s="70">
        <v>0</v>
      </c>
      <c r="F15" s="104">
        <v>0</v>
      </c>
      <c r="G15" s="104">
        <v>7.43</v>
      </c>
      <c r="H15" s="104">
        <v>6.9</v>
      </c>
      <c r="I15" s="70">
        <v>8.25</v>
      </c>
      <c r="J15" s="70">
        <v>7.43</v>
      </c>
      <c r="K15" s="70">
        <v>6.9</v>
      </c>
      <c r="L15" s="11"/>
      <c r="M15" s="7"/>
      <c r="N15" s="17" t="s">
        <v>66</v>
      </c>
      <c r="O15" s="66">
        <f>+K13</f>
        <v>2.4873333333333334</v>
      </c>
    </row>
    <row r="16" spans="1:15">
      <c r="A16" s="7"/>
      <c r="B16" s="9" t="s">
        <v>169</v>
      </c>
      <c r="C16" s="71">
        <v>-0.41</v>
      </c>
      <c r="D16" s="71">
        <v>-0.78</v>
      </c>
      <c r="E16" s="71">
        <v>-1.98</v>
      </c>
      <c r="F16" s="105">
        <v>-0.82</v>
      </c>
      <c r="G16" s="105">
        <v>-1.2</v>
      </c>
      <c r="H16" s="105">
        <v>-1.72</v>
      </c>
      <c r="I16" s="71">
        <v>6.88</v>
      </c>
      <c r="J16" s="71">
        <v>0.53</v>
      </c>
      <c r="K16" s="69">
        <v>0.15</v>
      </c>
      <c r="L16" s="11"/>
      <c r="M16" s="7"/>
      <c r="N16" s="17" t="s">
        <v>50</v>
      </c>
      <c r="O16" s="18">
        <f>100-O15</f>
        <v>97.512666666666661</v>
      </c>
    </row>
    <row r="17" spans="1:17">
      <c r="A17" s="7"/>
      <c r="B17" s="9" t="s">
        <v>170</v>
      </c>
      <c r="C17" s="69">
        <v>0</v>
      </c>
      <c r="D17" s="69">
        <v>0</v>
      </c>
      <c r="E17" s="69">
        <v>0</v>
      </c>
      <c r="F17" s="104">
        <v>0</v>
      </c>
      <c r="G17" s="104">
        <v>8.68</v>
      </c>
      <c r="H17" s="104">
        <v>8.02</v>
      </c>
      <c r="I17" s="69">
        <v>2.46</v>
      </c>
      <c r="J17" s="69">
        <v>8.68</v>
      </c>
      <c r="K17" s="69">
        <v>8.02</v>
      </c>
      <c r="L17" s="11"/>
      <c r="M17" s="7"/>
    </row>
    <row r="18" spans="1:17">
      <c r="A18" s="7"/>
      <c r="B18" s="9" t="s">
        <v>208</v>
      </c>
      <c r="C18" s="69">
        <v>-0.54</v>
      </c>
      <c r="D18" s="69">
        <v>2.44</v>
      </c>
      <c r="E18" s="69">
        <v>0.06</v>
      </c>
      <c r="F18" s="104">
        <v>-0.56999999999999995</v>
      </c>
      <c r="G18" s="104">
        <v>2.63</v>
      </c>
      <c r="H18" s="104">
        <v>1.35</v>
      </c>
      <c r="I18" s="69">
        <v>8.9600000000000009</v>
      </c>
      <c r="J18" s="69">
        <v>-1.78</v>
      </c>
      <c r="K18" s="69">
        <v>9.1300000000000008</v>
      </c>
      <c r="L18" s="11"/>
      <c r="M18" s="7"/>
    </row>
    <row r="19" spans="1:17">
      <c r="A19" s="7"/>
      <c r="B19" s="9" t="s">
        <v>202</v>
      </c>
      <c r="C19" s="70">
        <v>0.37</v>
      </c>
      <c r="D19" s="70">
        <v>-0.02</v>
      </c>
      <c r="E19" s="70">
        <v>0.27</v>
      </c>
      <c r="F19" s="104">
        <v>2.81</v>
      </c>
      <c r="G19" s="104">
        <v>0.09</v>
      </c>
      <c r="H19" s="104">
        <v>1.9</v>
      </c>
      <c r="I19" s="70">
        <v>6.07</v>
      </c>
      <c r="J19" s="69">
        <v>6.9</v>
      </c>
      <c r="K19" s="70">
        <v>5.23</v>
      </c>
      <c r="L19" s="11"/>
      <c r="M19" s="7"/>
    </row>
    <row r="20" spans="1:17">
      <c r="A20" s="7"/>
      <c r="B20" s="9" t="s">
        <v>171</v>
      </c>
      <c r="C20" s="69">
        <v>2.0299999999999998</v>
      </c>
      <c r="D20" s="69">
        <v>-0.11</v>
      </c>
      <c r="E20" s="69">
        <v>1.21</v>
      </c>
      <c r="F20" s="104">
        <v>6.43</v>
      </c>
      <c r="G20" s="104">
        <v>0.75</v>
      </c>
      <c r="H20" s="104">
        <v>0.5</v>
      </c>
      <c r="I20" s="69">
        <v>7.57</v>
      </c>
      <c r="J20" s="69">
        <v>7.79</v>
      </c>
      <c r="K20" s="69">
        <v>-3.21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204</v>
      </c>
      <c r="C21" s="69">
        <v>0</v>
      </c>
      <c r="D21" s="69">
        <v>0</v>
      </c>
      <c r="E21" s="69">
        <v>0</v>
      </c>
      <c r="F21" s="104">
        <v>0</v>
      </c>
      <c r="G21" s="104">
        <v>8.25</v>
      </c>
      <c r="H21" s="104">
        <v>7.63</v>
      </c>
      <c r="I21" s="69">
        <v>0</v>
      </c>
      <c r="J21" s="69">
        <v>8.25</v>
      </c>
      <c r="K21" s="69">
        <v>7.63</v>
      </c>
      <c r="L21" s="11"/>
      <c r="M21" s="7"/>
      <c r="N21" s="17">
        <v>2009</v>
      </c>
      <c r="O21" s="80">
        <f>+C13</f>
        <v>0.27399999999999997</v>
      </c>
      <c r="P21" s="80">
        <f>+F13</f>
        <v>1.1000000000000001</v>
      </c>
      <c r="Q21" s="80">
        <f>+I13</f>
        <v>4.6713333333333331</v>
      </c>
    </row>
    <row r="22" spans="1:17">
      <c r="A22" s="7"/>
      <c r="B22" s="9" t="s">
        <v>172</v>
      </c>
      <c r="C22" s="69">
        <v>1.01</v>
      </c>
      <c r="D22" s="69">
        <v>0.37</v>
      </c>
      <c r="E22" s="69">
        <v>0.44</v>
      </c>
      <c r="F22" s="104">
        <v>0.8</v>
      </c>
      <c r="G22" s="104">
        <v>-0.09</v>
      </c>
      <c r="H22" s="104">
        <v>-0.11</v>
      </c>
      <c r="I22" s="69">
        <v>4.3099999999999996</v>
      </c>
      <c r="J22" s="69">
        <v>-0.52</v>
      </c>
      <c r="K22" s="69">
        <v>-5.83</v>
      </c>
      <c r="L22" s="11"/>
      <c r="M22" s="7"/>
      <c r="N22" s="17">
        <v>2010</v>
      </c>
      <c r="O22" s="80">
        <f>+D13</f>
        <v>0.13733333333333334</v>
      </c>
      <c r="P22" s="80">
        <f>+G13</f>
        <v>1.9059999999999999</v>
      </c>
      <c r="Q22" s="80">
        <f>+J13</f>
        <v>3.5486666666666662</v>
      </c>
    </row>
    <row r="23" spans="1:17">
      <c r="A23" s="7"/>
      <c r="B23" s="9" t="s">
        <v>203</v>
      </c>
      <c r="C23" s="69">
        <v>0.38</v>
      </c>
      <c r="D23" s="69">
        <v>0</v>
      </c>
      <c r="E23" s="69">
        <v>0.46</v>
      </c>
      <c r="F23" s="104">
        <v>3.08</v>
      </c>
      <c r="G23" s="104">
        <v>0</v>
      </c>
      <c r="H23" s="104">
        <v>0.96</v>
      </c>
      <c r="I23" s="69">
        <v>7.41</v>
      </c>
      <c r="J23" s="69">
        <v>0.5</v>
      </c>
      <c r="K23" s="69">
        <v>4.2699999999999996</v>
      </c>
      <c r="L23" s="11"/>
      <c r="M23" s="7"/>
      <c r="N23" s="17">
        <v>2011</v>
      </c>
      <c r="O23" s="80">
        <f>+E13</f>
        <v>0.28800000000000003</v>
      </c>
      <c r="P23" s="80">
        <f>+H13</f>
        <v>2.2166666666666663</v>
      </c>
      <c r="Q23" s="80">
        <f>+K13</f>
        <v>2.4873333333333334</v>
      </c>
    </row>
    <row r="24" spans="1:17">
      <c r="A24" s="7"/>
      <c r="B24" s="9" t="s">
        <v>173</v>
      </c>
      <c r="C24" s="69">
        <v>-4.24</v>
      </c>
      <c r="D24" s="69">
        <v>0.06</v>
      </c>
      <c r="E24" s="69">
        <v>1.92</v>
      </c>
      <c r="F24" s="104">
        <v>-5.81</v>
      </c>
      <c r="G24" s="104">
        <v>-1.33</v>
      </c>
      <c r="H24" s="104">
        <v>2.4700000000000002</v>
      </c>
      <c r="I24" s="69">
        <v>-4.17</v>
      </c>
      <c r="J24" s="69">
        <v>-2.35</v>
      </c>
      <c r="K24" s="69">
        <v>0.44</v>
      </c>
      <c r="L24" s="11"/>
      <c r="M24" s="7"/>
    </row>
    <row r="25" spans="1:17">
      <c r="A25" s="7"/>
      <c r="B25" s="67" t="s">
        <v>205</v>
      </c>
      <c r="C25" s="69">
        <v>2.56</v>
      </c>
      <c r="D25" s="69">
        <v>0.08</v>
      </c>
      <c r="E25" s="69">
        <v>0.96</v>
      </c>
      <c r="F25" s="104">
        <v>4.96</v>
      </c>
      <c r="G25" s="104">
        <v>0.12</v>
      </c>
      <c r="H25" s="104">
        <v>1.89</v>
      </c>
      <c r="I25" s="69">
        <v>7.02</v>
      </c>
      <c r="J25" s="69">
        <v>15.09</v>
      </c>
      <c r="K25" s="69">
        <v>2.99</v>
      </c>
      <c r="L25" s="11"/>
      <c r="M25" s="7"/>
    </row>
    <row r="26" spans="1:17">
      <c r="A26" s="7"/>
      <c r="B26" s="9" t="s">
        <v>260</v>
      </c>
      <c r="C26" s="69">
        <v>0</v>
      </c>
      <c r="D26" s="69">
        <v>0</v>
      </c>
      <c r="E26" s="69">
        <v>0</v>
      </c>
      <c r="F26" s="104">
        <v>0</v>
      </c>
      <c r="G26" s="104">
        <v>2.14</v>
      </c>
      <c r="H26" s="104">
        <v>2.38</v>
      </c>
      <c r="I26" s="69">
        <v>6.36</v>
      </c>
      <c r="J26" s="69">
        <v>2.14</v>
      </c>
      <c r="K26" s="69">
        <v>2.38</v>
      </c>
      <c r="L26" s="11"/>
      <c r="M26" s="7"/>
    </row>
    <row r="27" spans="1:17">
      <c r="A27" s="7"/>
      <c r="B27" s="9" t="s">
        <v>174</v>
      </c>
      <c r="C27" s="69">
        <v>0.65</v>
      </c>
      <c r="D27" s="69">
        <v>-0.13</v>
      </c>
      <c r="E27" s="69">
        <v>-0.05</v>
      </c>
      <c r="F27" s="104">
        <v>0.89</v>
      </c>
      <c r="G27" s="104">
        <v>-0.41</v>
      </c>
      <c r="H27" s="104">
        <v>-0.63</v>
      </c>
      <c r="I27" s="69">
        <v>-1.29</v>
      </c>
      <c r="J27" s="69">
        <v>-1.43</v>
      </c>
      <c r="K27" s="69">
        <v>-3.63</v>
      </c>
      <c r="L27" s="11"/>
      <c r="M27" s="7"/>
    </row>
    <row r="28" spans="1:17">
      <c r="A28" s="7"/>
      <c r="B28" s="9" t="s">
        <v>175</v>
      </c>
      <c r="C28" s="69">
        <v>1.41</v>
      </c>
      <c r="D28" s="69">
        <v>-7.0000000000000007E-2</v>
      </c>
      <c r="E28" s="69">
        <v>0.87</v>
      </c>
      <c r="F28" s="104">
        <v>2.91</v>
      </c>
      <c r="G28" s="104">
        <v>0.44</v>
      </c>
      <c r="H28" s="104">
        <v>0.98</v>
      </c>
      <c r="I28" s="69">
        <v>7.59</v>
      </c>
      <c r="J28" s="69">
        <v>2.09</v>
      </c>
      <c r="K28" s="69">
        <v>2.23</v>
      </c>
      <c r="L28" s="11"/>
      <c r="M28" s="7"/>
      <c r="N28" s="94"/>
    </row>
    <row r="29" spans="1:17">
      <c r="A29" s="7"/>
      <c r="B29" s="9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299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207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264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72">
        <f>AVERAGE(C14:C17)</f>
        <v>0.58750000000000002</v>
      </c>
      <c r="D13" s="72">
        <f t="shared" ref="D13:K13" si="0">AVERAGE(D14:D17)</f>
        <v>0.52</v>
      </c>
      <c r="E13" s="72">
        <f t="shared" si="0"/>
        <v>-0.29500000000000004</v>
      </c>
      <c r="F13" s="72">
        <f t="shared" si="0"/>
        <v>0.83500000000000008</v>
      </c>
      <c r="G13" s="72">
        <f t="shared" si="0"/>
        <v>0.83499999999999996</v>
      </c>
      <c r="H13" s="72">
        <f t="shared" si="0"/>
        <v>-0.16000000000000003</v>
      </c>
      <c r="I13" s="72">
        <f t="shared" si="0"/>
        <v>2.5449999999999999</v>
      </c>
      <c r="J13" s="72">
        <f t="shared" si="0"/>
        <v>-3.7800000000000002</v>
      </c>
      <c r="K13" s="72">
        <f t="shared" si="0"/>
        <v>-3.79</v>
      </c>
      <c r="L13" s="11"/>
      <c r="M13" s="7"/>
    </row>
    <row r="14" spans="1:15">
      <c r="A14" s="7"/>
      <c r="B14" s="9" t="s">
        <v>109</v>
      </c>
      <c r="C14" s="69">
        <v>0.83</v>
      </c>
      <c r="D14" s="69">
        <v>-0.51</v>
      </c>
      <c r="E14" s="69">
        <v>-0.42</v>
      </c>
      <c r="F14" s="104">
        <v>0.83</v>
      </c>
      <c r="G14" s="104">
        <v>-1.34</v>
      </c>
      <c r="H14" s="104">
        <v>-1.61</v>
      </c>
      <c r="I14" s="69">
        <v>0</v>
      </c>
      <c r="J14" s="69">
        <v>-20.74</v>
      </c>
      <c r="K14" s="69">
        <v>-11.6</v>
      </c>
      <c r="L14" s="11"/>
      <c r="M14" s="7"/>
    </row>
    <row r="15" spans="1:15">
      <c r="A15" s="7"/>
      <c r="B15" s="9" t="s">
        <v>262</v>
      </c>
      <c r="C15" s="70">
        <v>1.52</v>
      </c>
      <c r="D15" s="70">
        <v>0.47</v>
      </c>
      <c r="E15" s="70">
        <v>0.04</v>
      </c>
      <c r="F15" s="104">
        <v>2.2000000000000002</v>
      </c>
      <c r="G15" s="104">
        <v>3.01</v>
      </c>
      <c r="H15" s="104">
        <v>0.71</v>
      </c>
      <c r="I15" s="70">
        <v>4.49</v>
      </c>
      <c r="J15" s="70">
        <v>3.74</v>
      </c>
      <c r="K15" s="70">
        <v>1.93</v>
      </c>
      <c r="L15" s="11"/>
      <c r="M15" s="7"/>
      <c r="N15" s="17" t="s">
        <v>66</v>
      </c>
      <c r="O15" s="66">
        <f>+K13*(-1)</f>
        <v>3.79</v>
      </c>
    </row>
    <row r="16" spans="1:15">
      <c r="A16" s="7"/>
      <c r="B16" s="9" t="s">
        <v>110</v>
      </c>
      <c r="C16" s="71">
        <v>0</v>
      </c>
      <c r="D16" s="71">
        <v>1.97</v>
      </c>
      <c r="E16" s="71">
        <v>0</v>
      </c>
      <c r="F16" s="105">
        <v>0.19</v>
      </c>
      <c r="G16" s="105">
        <v>1.97</v>
      </c>
      <c r="H16" s="105">
        <v>0.06</v>
      </c>
      <c r="I16" s="71">
        <v>6.96</v>
      </c>
      <c r="J16" s="71">
        <v>4.25</v>
      </c>
      <c r="K16" s="69">
        <v>-1.18</v>
      </c>
      <c r="L16" s="11"/>
      <c r="M16" s="7"/>
      <c r="N16" s="17" t="s">
        <v>51</v>
      </c>
      <c r="O16" s="18">
        <f>100-O15</f>
        <v>96.21</v>
      </c>
    </row>
    <row r="17" spans="1:17">
      <c r="A17" s="7"/>
      <c r="B17" s="9" t="s">
        <v>108</v>
      </c>
      <c r="C17" s="69">
        <v>0</v>
      </c>
      <c r="D17" s="69">
        <v>0.15</v>
      </c>
      <c r="E17" s="69">
        <v>-0.8</v>
      </c>
      <c r="F17" s="104">
        <v>0.12</v>
      </c>
      <c r="G17" s="104">
        <v>-0.3</v>
      </c>
      <c r="H17" s="104">
        <v>0.2</v>
      </c>
      <c r="I17" s="69">
        <v>-1.27</v>
      </c>
      <c r="J17" s="69">
        <v>-2.37</v>
      </c>
      <c r="K17" s="69">
        <v>-4.3099999999999996</v>
      </c>
      <c r="L17" s="11"/>
      <c r="M17" s="7"/>
    </row>
    <row r="18" spans="1:17">
      <c r="A18" s="7"/>
      <c r="B18" s="9"/>
      <c r="C18" s="92"/>
      <c r="D18" s="92"/>
      <c r="E18" s="92"/>
      <c r="F18" s="92"/>
      <c r="G18" s="92"/>
      <c r="H18" s="92"/>
      <c r="I18" s="92"/>
      <c r="J18" s="92"/>
      <c r="K18" s="92"/>
      <c r="L18" s="11"/>
      <c r="M18" s="7"/>
    </row>
    <row r="19" spans="1:17">
      <c r="A19" s="7"/>
      <c r="B19" s="9"/>
      <c r="C19" s="92"/>
      <c r="D19" s="92"/>
      <c r="E19" s="92"/>
      <c r="F19" s="92"/>
      <c r="G19" s="92"/>
      <c r="H19" s="92"/>
      <c r="I19" s="92"/>
      <c r="J19" s="92"/>
      <c r="K19" s="92"/>
      <c r="L19" s="11"/>
      <c r="M19" s="7"/>
    </row>
    <row r="20" spans="1:17">
      <c r="A20" s="7"/>
      <c r="B20" s="9"/>
      <c r="C20" s="92"/>
      <c r="D20" s="92"/>
      <c r="E20" s="92"/>
      <c r="F20" s="92"/>
      <c r="G20" s="92"/>
      <c r="H20" s="92"/>
      <c r="I20" s="92"/>
      <c r="J20" s="92"/>
      <c r="K20" s="92"/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/>
      <c r="C21" s="92"/>
      <c r="D21" s="92"/>
      <c r="E21" s="92"/>
      <c r="F21" s="92"/>
      <c r="G21" s="92"/>
      <c r="H21" s="92"/>
      <c r="I21" s="92"/>
      <c r="J21" s="92"/>
      <c r="K21" s="92"/>
      <c r="L21" s="11"/>
      <c r="M21" s="7"/>
      <c r="N21" s="17">
        <v>2009</v>
      </c>
      <c r="O21" s="80">
        <f>+C13</f>
        <v>0.58750000000000002</v>
      </c>
      <c r="P21" s="80">
        <f>+F13</f>
        <v>0.83500000000000008</v>
      </c>
      <c r="Q21" s="80">
        <f>+I13</f>
        <v>2.5449999999999999</v>
      </c>
    </row>
    <row r="22" spans="1:17">
      <c r="A22" s="7"/>
      <c r="B22" s="9"/>
      <c r="C22" s="92"/>
      <c r="D22" s="92"/>
      <c r="E22" s="92"/>
      <c r="F22" s="92"/>
      <c r="G22" s="92"/>
      <c r="H22" s="92"/>
      <c r="I22" s="92"/>
      <c r="J22" s="92"/>
      <c r="K22" s="92"/>
      <c r="L22" s="11"/>
      <c r="M22" s="7"/>
      <c r="N22" s="17">
        <v>2010</v>
      </c>
      <c r="O22" s="80">
        <f>+D13</f>
        <v>0.52</v>
      </c>
      <c r="P22" s="80">
        <f>+G13</f>
        <v>0.83499999999999996</v>
      </c>
      <c r="Q22" s="80">
        <f>+J13</f>
        <v>-3.7800000000000002</v>
      </c>
    </row>
    <row r="23" spans="1:17">
      <c r="A23" s="7"/>
      <c r="B23" s="9"/>
      <c r="C23" s="92"/>
      <c r="D23" s="92"/>
      <c r="E23" s="92"/>
      <c r="F23" s="92"/>
      <c r="G23" s="92"/>
      <c r="H23" s="92"/>
      <c r="I23" s="92"/>
      <c r="J23" s="92"/>
      <c r="K23" s="92"/>
      <c r="L23" s="11"/>
      <c r="M23" s="7"/>
      <c r="N23" s="17">
        <v>2011</v>
      </c>
      <c r="O23" s="80">
        <f>+E13</f>
        <v>-0.29500000000000004</v>
      </c>
      <c r="P23" s="80">
        <f>+H13</f>
        <v>-0.16000000000000003</v>
      </c>
      <c r="Q23" s="80">
        <f>+K13</f>
        <v>-3.79</v>
      </c>
    </row>
    <row r="24" spans="1:17">
      <c r="A24" s="7"/>
      <c r="B24" s="9"/>
      <c r="C24" s="92"/>
      <c r="D24" s="92"/>
      <c r="E24" s="92"/>
      <c r="F24" s="92"/>
      <c r="G24" s="92"/>
      <c r="H24" s="92"/>
      <c r="I24" s="92"/>
      <c r="J24" s="92"/>
      <c r="K24" s="92"/>
      <c r="L24" s="11"/>
      <c r="M24" s="7"/>
    </row>
    <row r="25" spans="1:17">
      <c r="A25" s="7"/>
      <c r="B25" s="9"/>
      <c r="C25" s="92"/>
      <c r="D25" s="92"/>
      <c r="E25" s="92"/>
      <c r="F25" s="92"/>
      <c r="G25" s="92"/>
      <c r="H25" s="92"/>
      <c r="I25" s="92"/>
      <c r="J25" s="92"/>
      <c r="K25" s="92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</row>
    <row r="29" spans="1:17">
      <c r="A29" s="7"/>
      <c r="B29" s="9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3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299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267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66</v>
      </c>
      <c r="C13" s="72">
        <f>AVERAGE(C14:C30)</f>
        <v>0.65058823529411769</v>
      </c>
      <c r="D13" s="72">
        <f t="shared" ref="D13:K13" si="0">AVERAGE(D14:D30)</f>
        <v>0.43882352941176478</v>
      </c>
      <c r="E13" s="72">
        <f t="shared" si="0"/>
        <v>0.36882352941176466</v>
      </c>
      <c r="F13" s="72">
        <f t="shared" si="0"/>
        <v>1.5211764705882356</v>
      </c>
      <c r="G13" s="72">
        <f t="shared" si="0"/>
        <v>1.4982352941176469</v>
      </c>
      <c r="H13" s="72">
        <f t="shared" si="0"/>
        <v>1.6411764705882355</v>
      </c>
      <c r="I13" s="72">
        <f t="shared" si="0"/>
        <v>3.2923529411764707</v>
      </c>
      <c r="J13" s="72">
        <f t="shared" si="0"/>
        <v>3.67</v>
      </c>
      <c r="K13" s="72">
        <f t="shared" si="0"/>
        <v>3.7752941176470594</v>
      </c>
      <c r="L13" s="11"/>
      <c r="M13" s="7"/>
    </row>
    <row r="14" spans="1:15">
      <c r="A14" s="7"/>
      <c r="B14" s="9" t="s">
        <v>209</v>
      </c>
      <c r="C14" s="69">
        <v>1.61</v>
      </c>
      <c r="D14" s="69">
        <v>2.92</v>
      </c>
      <c r="E14" s="69">
        <v>0.37</v>
      </c>
      <c r="F14" s="104">
        <v>2.81</v>
      </c>
      <c r="G14" s="104">
        <v>4.0599999999999996</v>
      </c>
      <c r="H14" s="104">
        <v>1.5</v>
      </c>
      <c r="I14" s="69">
        <v>4.09</v>
      </c>
      <c r="J14" s="69">
        <v>4.5</v>
      </c>
      <c r="K14" s="69">
        <v>4.88</v>
      </c>
      <c r="L14" s="11"/>
      <c r="M14" s="7"/>
    </row>
    <row r="15" spans="1:15">
      <c r="A15" s="7"/>
      <c r="B15" s="9" t="s">
        <v>210</v>
      </c>
      <c r="C15" s="70">
        <v>1.1000000000000001</v>
      </c>
      <c r="D15" s="70">
        <v>0.48</v>
      </c>
      <c r="E15" s="70">
        <v>0.84</v>
      </c>
      <c r="F15" s="104">
        <v>1.36</v>
      </c>
      <c r="G15" s="104">
        <v>1.78</v>
      </c>
      <c r="H15" s="104">
        <v>0.05</v>
      </c>
      <c r="I15" s="70">
        <v>9.09</v>
      </c>
      <c r="J15" s="70">
        <v>8.6199999999999992</v>
      </c>
      <c r="K15" s="70">
        <v>1.93</v>
      </c>
      <c r="L15" s="11"/>
      <c r="M15" s="7"/>
      <c r="N15" s="17" t="s">
        <v>66</v>
      </c>
      <c r="O15" s="66">
        <f>+K13</f>
        <v>3.7752941176470594</v>
      </c>
    </row>
    <row r="16" spans="1:15">
      <c r="A16" s="7"/>
      <c r="B16" s="9" t="s">
        <v>211</v>
      </c>
      <c r="C16" s="71">
        <v>0.81</v>
      </c>
      <c r="D16" s="71">
        <v>0.53</v>
      </c>
      <c r="E16" s="71">
        <v>-1.0900000000000001</v>
      </c>
      <c r="F16" s="105">
        <v>0.94</v>
      </c>
      <c r="G16" s="105">
        <v>2.29</v>
      </c>
      <c r="H16" s="105">
        <v>1.1200000000000001</v>
      </c>
      <c r="I16" s="71">
        <v>3.48</v>
      </c>
      <c r="J16" s="71">
        <v>5.23</v>
      </c>
      <c r="K16" s="69">
        <v>12.46</v>
      </c>
      <c r="L16" s="11"/>
      <c r="M16" s="7"/>
      <c r="N16" s="17" t="s">
        <v>65</v>
      </c>
      <c r="O16" s="18">
        <f>100-O15</f>
        <v>96.224705882352936</v>
      </c>
    </row>
    <row r="17" spans="1:17">
      <c r="A17" s="7"/>
      <c r="B17" s="9" t="s">
        <v>212</v>
      </c>
      <c r="C17" s="69">
        <v>-1.0900000000000001</v>
      </c>
      <c r="D17" s="69">
        <v>0.22</v>
      </c>
      <c r="E17" s="69">
        <v>0.28999999999999998</v>
      </c>
      <c r="F17" s="104">
        <v>1.07</v>
      </c>
      <c r="G17" s="104">
        <v>1.49</v>
      </c>
      <c r="H17" s="104">
        <v>2.2799999999999998</v>
      </c>
      <c r="I17" s="69">
        <v>0.57999999999999996</v>
      </c>
      <c r="J17" s="69">
        <v>4.0999999999999996</v>
      </c>
      <c r="K17" s="69">
        <v>5.07</v>
      </c>
      <c r="L17" s="11"/>
      <c r="M17" s="7"/>
    </row>
    <row r="18" spans="1:17">
      <c r="A18" s="7"/>
      <c r="B18" s="9" t="s">
        <v>213</v>
      </c>
      <c r="C18" s="69">
        <v>0.68</v>
      </c>
      <c r="D18" s="69">
        <v>0.36</v>
      </c>
      <c r="E18" s="69">
        <v>1.76</v>
      </c>
      <c r="F18" s="104">
        <v>1.84</v>
      </c>
      <c r="G18" s="104">
        <v>1.53</v>
      </c>
      <c r="H18" s="104">
        <v>2.1</v>
      </c>
      <c r="I18" s="69">
        <v>6.27</v>
      </c>
      <c r="J18" s="69">
        <v>0.41</v>
      </c>
      <c r="K18" s="69">
        <v>2.4700000000000002</v>
      </c>
      <c r="L18" s="11"/>
      <c r="M18" s="7"/>
    </row>
    <row r="19" spans="1:17">
      <c r="A19" s="7"/>
      <c r="B19" s="9" t="s">
        <v>214</v>
      </c>
      <c r="C19" s="70">
        <v>0.28000000000000003</v>
      </c>
      <c r="D19" s="70">
        <v>0.23</v>
      </c>
      <c r="E19" s="70">
        <v>-0.14000000000000001</v>
      </c>
      <c r="F19" s="104">
        <v>1.88</v>
      </c>
      <c r="G19" s="104">
        <v>0.5</v>
      </c>
      <c r="H19" s="104">
        <v>0.47</v>
      </c>
      <c r="I19" s="70">
        <v>4.62</v>
      </c>
      <c r="J19" s="70">
        <v>1.26</v>
      </c>
      <c r="K19" s="70">
        <v>1.22</v>
      </c>
      <c r="L19" s="11"/>
      <c r="M19" s="7"/>
    </row>
    <row r="20" spans="1:17">
      <c r="A20" s="7"/>
      <c r="B20" s="9" t="s">
        <v>215</v>
      </c>
      <c r="C20" s="71">
        <v>0.91</v>
      </c>
      <c r="D20" s="71">
        <v>0.64</v>
      </c>
      <c r="E20" s="71">
        <v>-0.05</v>
      </c>
      <c r="F20" s="105">
        <v>1.1000000000000001</v>
      </c>
      <c r="G20" s="105">
        <v>1.77</v>
      </c>
      <c r="H20" s="105">
        <v>0.42</v>
      </c>
      <c r="I20" s="71">
        <v>1.33</v>
      </c>
      <c r="J20" s="71">
        <v>2.52</v>
      </c>
      <c r="K20" s="69">
        <v>4.01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219</v>
      </c>
      <c r="C21" s="69">
        <v>0.9</v>
      </c>
      <c r="D21" s="69">
        <v>0.03</v>
      </c>
      <c r="E21" s="69">
        <v>0.57999999999999996</v>
      </c>
      <c r="F21" s="104">
        <v>0.3</v>
      </c>
      <c r="G21" s="104">
        <v>0.81</v>
      </c>
      <c r="H21" s="104">
        <v>1.71</v>
      </c>
      <c r="I21" s="69">
        <v>3.55</v>
      </c>
      <c r="J21" s="69">
        <v>5.96</v>
      </c>
      <c r="K21" s="69">
        <v>5.19</v>
      </c>
      <c r="L21" s="11"/>
      <c r="M21" s="7"/>
      <c r="N21" s="17">
        <v>2009</v>
      </c>
      <c r="O21" s="80">
        <f>+C13</f>
        <v>0.65058823529411769</v>
      </c>
      <c r="P21" s="80">
        <f>+F13</f>
        <v>1.5211764705882356</v>
      </c>
      <c r="Q21" s="80">
        <f>+I13</f>
        <v>3.2923529411764707</v>
      </c>
    </row>
    <row r="22" spans="1:17">
      <c r="A22" s="7"/>
      <c r="B22" s="9" t="s">
        <v>216</v>
      </c>
      <c r="C22" s="69">
        <v>1.1200000000000001</v>
      </c>
      <c r="D22" s="69">
        <v>-0.24</v>
      </c>
      <c r="E22" s="69">
        <v>2.17</v>
      </c>
      <c r="F22" s="104">
        <v>1.39</v>
      </c>
      <c r="G22" s="104">
        <v>3.05</v>
      </c>
      <c r="H22" s="104">
        <v>5.33</v>
      </c>
      <c r="I22" s="69">
        <v>11.24</v>
      </c>
      <c r="J22" s="69">
        <v>11.23</v>
      </c>
      <c r="K22" s="69">
        <v>5.0599999999999996</v>
      </c>
      <c r="L22" s="11"/>
      <c r="M22" s="7"/>
      <c r="N22" s="17">
        <v>2010</v>
      </c>
      <c r="O22" s="80">
        <f>+D13</f>
        <v>0.43882352941176478</v>
      </c>
      <c r="P22" s="80">
        <f>+G13</f>
        <v>1.4982352941176469</v>
      </c>
      <c r="Q22" s="80">
        <f>+J13</f>
        <v>3.67</v>
      </c>
    </row>
    <row r="23" spans="1:17">
      <c r="A23" s="7"/>
      <c r="B23" s="9" t="s">
        <v>220</v>
      </c>
      <c r="C23" s="70">
        <v>0.35</v>
      </c>
      <c r="D23" s="70">
        <v>-0.27</v>
      </c>
      <c r="E23" s="70">
        <v>-0.55000000000000004</v>
      </c>
      <c r="F23" s="104">
        <v>1.66</v>
      </c>
      <c r="G23" s="104">
        <v>-0.57999999999999996</v>
      </c>
      <c r="H23" s="104">
        <v>-0.93</v>
      </c>
      <c r="I23" s="70">
        <v>1.37</v>
      </c>
      <c r="J23" s="70">
        <v>-2.33</v>
      </c>
      <c r="K23" s="70">
        <v>-1.67</v>
      </c>
      <c r="L23" s="11"/>
      <c r="M23" s="7"/>
      <c r="N23" s="17">
        <v>2011</v>
      </c>
      <c r="O23" s="80">
        <f>+E13</f>
        <v>0.36882352941176466</v>
      </c>
      <c r="P23" s="80">
        <f>+H13</f>
        <v>1.6411764705882355</v>
      </c>
      <c r="Q23" s="80">
        <f>+K13</f>
        <v>3.7752941176470594</v>
      </c>
    </row>
    <row r="24" spans="1:17">
      <c r="A24" s="7"/>
      <c r="B24" s="9" t="s">
        <v>221</v>
      </c>
      <c r="C24" s="71">
        <v>-0.2</v>
      </c>
      <c r="D24" s="71">
        <v>0.48</v>
      </c>
      <c r="E24" s="71">
        <v>0.49</v>
      </c>
      <c r="F24" s="105">
        <v>0.81</v>
      </c>
      <c r="G24" s="105">
        <v>1.62</v>
      </c>
      <c r="H24" s="105">
        <v>2.5499999999999998</v>
      </c>
      <c r="I24" s="71">
        <v>1.36</v>
      </c>
      <c r="J24" s="71">
        <v>2.77</v>
      </c>
      <c r="K24" s="69">
        <v>3.24</v>
      </c>
      <c r="L24" s="11"/>
      <c r="M24" s="7"/>
    </row>
    <row r="25" spans="1:17">
      <c r="A25" s="7"/>
      <c r="B25" s="9" t="s">
        <v>222</v>
      </c>
      <c r="C25" s="69">
        <v>2.58</v>
      </c>
      <c r="D25" s="69">
        <v>-0.48</v>
      </c>
      <c r="E25" s="69">
        <v>-0.96</v>
      </c>
      <c r="F25" s="104">
        <v>2.58</v>
      </c>
      <c r="G25" s="104">
        <v>-0.28000000000000003</v>
      </c>
      <c r="H25" s="104">
        <v>3.47</v>
      </c>
      <c r="I25" s="69">
        <v>0</v>
      </c>
      <c r="J25" s="69">
        <v>0.53</v>
      </c>
      <c r="K25" s="69">
        <v>-1.55</v>
      </c>
      <c r="L25" s="11"/>
      <c r="M25" s="7"/>
    </row>
    <row r="26" spans="1:17">
      <c r="A26" s="7"/>
      <c r="B26" s="9" t="s">
        <v>223</v>
      </c>
      <c r="C26" s="69">
        <v>2.06</v>
      </c>
      <c r="D26" s="69">
        <v>1.78</v>
      </c>
      <c r="E26" s="69">
        <v>0.64</v>
      </c>
      <c r="F26" s="104">
        <v>3.98</v>
      </c>
      <c r="G26" s="104">
        <v>3.15</v>
      </c>
      <c r="H26" s="104">
        <v>1.33</v>
      </c>
      <c r="I26" s="69">
        <v>6.49</v>
      </c>
      <c r="J26" s="69">
        <v>6.01</v>
      </c>
      <c r="K26" s="69">
        <v>4.08</v>
      </c>
      <c r="L26" s="11"/>
      <c r="M26" s="7"/>
    </row>
    <row r="27" spans="1:17">
      <c r="A27" s="7"/>
      <c r="B27" s="9" t="s">
        <v>265</v>
      </c>
      <c r="C27" s="70">
        <v>0.64</v>
      </c>
      <c r="D27" s="71">
        <v>0.42</v>
      </c>
      <c r="E27" s="71">
        <v>0.28999999999999998</v>
      </c>
      <c r="F27" s="104">
        <v>2.3199999999999998</v>
      </c>
      <c r="G27" s="105">
        <v>1.73</v>
      </c>
      <c r="H27" s="105">
        <v>1.47</v>
      </c>
      <c r="I27" s="70">
        <v>3.61</v>
      </c>
      <c r="J27" s="71">
        <v>4.62</v>
      </c>
      <c r="K27" s="71">
        <v>9.48</v>
      </c>
      <c r="L27" s="11"/>
      <c r="M27" s="7"/>
    </row>
    <row r="28" spans="1:17">
      <c r="A28" s="7"/>
      <c r="B28" s="9" t="s">
        <v>231</v>
      </c>
      <c r="C28" s="70">
        <v>-0.33</v>
      </c>
      <c r="D28" s="71">
        <v>-0.73</v>
      </c>
      <c r="E28" s="71">
        <v>0.75</v>
      </c>
      <c r="F28" s="104">
        <v>0.34</v>
      </c>
      <c r="G28" s="105">
        <v>-0.24</v>
      </c>
      <c r="H28" s="105">
        <v>0.67</v>
      </c>
      <c r="I28" s="70">
        <v>-1.25</v>
      </c>
      <c r="J28" s="71">
        <v>-2.1800000000000002</v>
      </c>
      <c r="K28" s="71">
        <v>-7.28</v>
      </c>
      <c r="L28" s="11"/>
      <c r="M28" s="7"/>
    </row>
    <row r="29" spans="1:17">
      <c r="A29" s="7"/>
      <c r="B29" s="9" t="s">
        <v>217</v>
      </c>
      <c r="C29" s="71">
        <v>-1.3</v>
      </c>
      <c r="D29" s="71">
        <v>0.11</v>
      </c>
      <c r="E29" s="71">
        <v>7.0000000000000007E-2</v>
      </c>
      <c r="F29" s="105">
        <v>0.67</v>
      </c>
      <c r="G29" s="105">
        <v>1.37</v>
      </c>
      <c r="H29" s="105">
        <v>3.17</v>
      </c>
      <c r="I29" s="71">
        <v>-2</v>
      </c>
      <c r="J29" s="71">
        <v>4.63</v>
      </c>
      <c r="K29" s="69">
        <v>7.17</v>
      </c>
      <c r="L29" s="11"/>
      <c r="M29" s="7"/>
    </row>
    <row r="30" spans="1:17">
      <c r="A30" s="7"/>
      <c r="B30" s="9" t="s">
        <v>218</v>
      </c>
      <c r="C30" s="69">
        <v>0.94</v>
      </c>
      <c r="D30" s="69">
        <v>0.98</v>
      </c>
      <c r="E30" s="69">
        <v>0.81</v>
      </c>
      <c r="F30" s="104">
        <v>0.81</v>
      </c>
      <c r="G30" s="104">
        <v>1.42</v>
      </c>
      <c r="H30" s="104">
        <v>1.19</v>
      </c>
      <c r="I30" s="69">
        <v>2.14</v>
      </c>
      <c r="J30" s="69">
        <v>4.51</v>
      </c>
      <c r="K30" s="69">
        <v>8.42</v>
      </c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3"/>
      <c r="L48" s="11"/>
      <c r="M48" s="7"/>
    </row>
    <row r="49" spans="1:13">
      <c r="A49" s="7"/>
      <c r="B49" s="23" t="s">
        <v>299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266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224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42578125" style="6" customWidth="1"/>
    <col min="3" max="8" width="15.140625" style="6" customWidth="1"/>
    <col min="9" max="9" width="2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59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59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59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23" t="s">
        <v>268</v>
      </c>
      <c r="D7" s="123"/>
      <c r="E7" s="123"/>
      <c r="F7" s="123"/>
      <c r="G7" s="123"/>
      <c r="H7" s="123"/>
      <c r="I7" s="11"/>
      <c r="J7" s="7"/>
    </row>
    <row r="8" spans="1:12">
      <c r="A8" s="7"/>
      <c r="B8" s="8"/>
      <c r="C8" s="122" t="s">
        <v>302</v>
      </c>
      <c r="D8" s="122"/>
      <c r="E8" s="122"/>
      <c r="F8" s="122"/>
      <c r="G8" s="122"/>
      <c r="H8" s="122"/>
      <c r="I8" s="11"/>
      <c r="J8" s="7"/>
    </row>
    <row r="9" spans="1:12">
      <c r="A9" s="7"/>
      <c r="B9" s="8"/>
      <c r="C9" s="68"/>
      <c r="D9" s="68"/>
      <c r="E9" s="68"/>
      <c r="F9" s="68"/>
      <c r="G9" s="68"/>
      <c r="H9" s="8"/>
      <c r="I9" s="11"/>
      <c r="J9" s="7"/>
    </row>
    <row r="10" spans="1:12" ht="15.75" customHeight="1">
      <c r="A10" s="7"/>
      <c r="B10" s="9"/>
      <c r="C10" s="122" t="s">
        <v>103</v>
      </c>
      <c r="D10" s="122"/>
      <c r="E10" s="122" t="s">
        <v>104</v>
      </c>
      <c r="F10" s="122"/>
      <c r="G10" s="122" t="s">
        <v>105</v>
      </c>
      <c r="H10" s="122"/>
      <c r="I10" s="11"/>
      <c r="J10" s="7"/>
    </row>
    <row r="11" spans="1:12">
      <c r="A11" s="7"/>
      <c r="B11" s="9"/>
      <c r="C11" s="65" t="s">
        <v>7</v>
      </c>
      <c r="D11" s="65" t="s">
        <v>5</v>
      </c>
      <c r="E11" s="65" t="s">
        <v>7</v>
      </c>
      <c r="F11" s="65" t="s">
        <v>5</v>
      </c>
      <c r="G11" s="65" t="s">
        <v>7</v>
      </c>
      <c r="H11" s="65" t="s">
        <v>5</v>
      </c>
      <c r="I11" s="11"/>
      <c r="J11" s="7"/>
      <c r="L11" s="60"/>
    </row>
    <row r="12" spans="1:12" ht="12" customHeight="1">
      <c r="A12" s="7"/>
      <c r="B12" s="9"/>
      <c r="C12" s="68"/>
      <c r="D12" s="68"/>
      <c r="E12" s="68"/>
      <c r="F12" s="68"/>
      <c r="G12" s="68"/>
      <c r="H12" s="68"/>
      <c r="I12" s="11"/>
      <c r="J12" s="7"/>
    </row>
    <row r="13" spans="1:12">
      <c r="A13" s="7"/>
      <c r="B13" s="9" t="s">
        <v>46</v>
      </c>
      <c r="C13" s="112">
        <v>1.03</v>
      </c>
      <c r="D13" s="112">
        <v>0.77</v>
      </c>
      <c r="E13" s="113">
        <v>2.29</v>
      </c>
      <c r="F13" s="113">
        <v>2.3199999999999998</v>
      </c>
      <c r="G13" s="112">
        <v>4.03</v>
      </c>
      <c r="H13" s="112">
        <v>4.34</v>
      </c>
      <c r="I13" s="11"/>
      <c r="J13" s="7"/>
    </row>
    <row r="14" spans="1:12">
      <c r="A14" s="7"/>
      <c r="B14" s="9" t="s">
        <v>51</v>
      </c>
      <c r="C14" s="114">
        <v>-0.46</v>
      </c>
      <c r="D14" s="114">
        <v>-0.02</v>
      </c>
      <c r="E14" s="113">
        <v>-0.12</v>
      </c>
      <c r="F14" s="113">
        <v>0.93</v>
      </c>
      <c r="G14" s="114">
        <v>-1.54</v>
      </c>
      <c r="H14" s="114">
        <v>0.56000000000000005</v>
      </c>
      <c r="I14" s="11"/>
      <c r="J14" s="7"/>
      <c r="K14" s="17" t="s">
        <v>7</v>
      </c>
      <c r="L14" s="66">
        <f>+F22</f>
        <v>1.67</v>
      </c>
    </row>
    <row r="15" spans="1:12">
      <c r="A15" s="7"/>
      <c r="B15" s="9" t="s">
        <v>63</v>
      </c>
      <c r="C15" s="115">
        <v>-0.54</v>
      </c>
      <c r="D15" s="115">
        <v>-0.25</v>
      </c>
      <c r="E15" s="116">
        <v>-0.32</v>
      </c>
      <c r="F15" s="116">
        <v>0.03</v>
      </c>
      <c r="G15" s="115">
        <v>-1.92</v>
      </c>
      <c r="H15" s="112">
        <v>-1.84</v>
      </c>
      <c r="I15" s="11"/>
      <c r="J15" s="7"/>
      <c r="K15" s="17" t="s">
        <v>9</v>
      </c>
      <c r="L15" s="18">
        <f>100-L14</f>
        <v>98.33</v>
      </c>
    </row>
    <row r="16" spans="1:12">
      <c r="A16" s="7"/>
      <c r="B16" s="9" t="s">
        <v>64</v>
      </c>
      <c r="C16" s="112">
        <v>3.64</v>
      </c>
      <c r="D16" s="112">
        <v>2.99</v>
      </c>
      <c r="E16" s="113">
        <v>3.65</v>
      </c>
      <c r="F16" s="113">
        <v>2.99</v>
      </c>
      <c r="G16" s="112">
        <v>3.92</v>
      </c>
      <c r="H16" s="112">
        <v>3.4</v>
      </c>
      <c r="I16" s="11"/>
      <c r="J16" s="7"/>
    </row>
    <row r="17" spans="1:14">
      <c r="A17" s="7"/>
      <c r="B17" s="9" t="s">
        <v>106</v>
      </c>
      <c r="C17" s="112">
        <v>0.24</v>
      </c>
      <c r="D17" s="112">
        <v>0.28000000000000003</v>
      </c>
      <c r="E17" s="113">
        <v>0.75</v>
      </c>
      <c r="F17" s="113">
        <v>0.67</v>
      </c>
      <c r="G17" s="112">
        <v>3.09</v>
      </c>
      <c r="H17" s="112">
        <v>3.21</v>
      </c>
      <c r="I17" s="11"/>
      <c r="J17" s="7"/>
    </row>
    <row r="18" spans="1:14">
      <c r="A18" s="7"/>
      <c r="B18" s="9" t="s">
        <v>49</v>
      </c>
      <c r="C18" s="114">
        <v>0.54</v>
      </c>
      <c r="D18" s="114">
        <v>0.53</v>
      </c>
      <c r="E18" s="113">
        <v>1.38</v>
      </c>
      <c r="F18" s="113">
        <v>1.1599999999999999</v>
      </c>
      <c r="G18" s="114">
        <v>3.61</v>
      </c>
      <c r="H18" s="114">
        <v>3.3</v>
      </c>
      <c r="I18" s="11"/>
      <c r="J18" s="7"/>
    </row>
    <row r="19" spans="1:14">
      <c r="A19" s="7"/>
      <c r="B19" s="9" t="s">
        <v>50</v>
      </c>
      <c r="C19" s="112">
        <v>0.08</v>
      </c>
      <c r="D19" s="112">
        <v>0.4</v>
      </c>
      <c r="E19" s="113">
        <v>4.08</v>
      </c>
      <c r="F19" s="113">
        <v>3.4</v>
      </c>
      <c r="G19" s="112">
        <v>4.38</v>
      </c>
      <c r="H19" s="112">
        <v>4.62</v>
      </c>
      <c r="I19" s="11"/>
      <c r="J19" s="7"/>
      <c r="M19" s="99" t="s">
        <v>105</v>
      </c>
      <c r="N19" s="89"/>
    </row>
    <row r="20" spans="1:14">
      <c r="A20" s="7"/>
      <c r="B20" s="9" t="s">
        <v>48</v>
      </c>
      <c r="C20" s="112">
        <v>-0.21</v>
      </c>
      <c r="D20" s="112">
        <v>-0.05</v>
      </c>
      <c r="E20" s="113">
        <v>-0.08</v>
      </c>
      <c r="F20" s="113">
        <v>0.09</v>
      </c>
      <c r="G20" s="112">
        <v>-1.35</v>
      </c>
      <c r="H20" s="112">
        <v>-0.96</v>
      </c>
      <c r="I20" s="11"/>
      <c r="J20" s="7"/>
      <c r="M20" s="89" t="s">
        <v>7</v>
      </c>
      <c r="N20" s="89" t="s">
        <v>5</v>
      </c>
    </row>
    <row r="21" spans="1:14">
      <c r="A21" s="7"/>
      <c r="B21" s="9" t="s">
        <v>47</v>
      </c>
      <c r="C21" s="112">
        <v>0.26</v>
      </c>
      <c r="D21" s="112">
        <v>0.39</v>
      </c>
      <c r="E21" s="113">
        <v>0.77</v>
      </c>
      <c r="F21" s="113">
        <v>0.82</v>
      </c>
      <c r="G21" s="112">
        <v>4.8099999999999996</v>
      </c>
      <c r="H21" s="112">
        <v>4.0599999999999996</v>
      </c>
      <c r="I21" s="11"/>
      <c r="J21" s="7"/>
      <c r="M21" s="88"/>
      <c r="N21" s="88"/>
    </row>
    <row r="22" spans="1:14">
      <c r="A22" s="7"/>
      <c r="B22" s="19" t="s">
        <v>107</v>
      </c>
      <c r="C22" s="117">
        <v>0.64</v>
      </c>
      <c r="D22" s="117">
        <v>0.59</v>
      </c>
      <c r="E22" s="117">
        <v>1.76</v>
      </c>
      <c r="F22" s="117">
        <v>1.67</v>
      </c>
      <c r="G22" s="117">
        <v>3.56</v>
      </c>
      <c r="H22" s="117">
        <v>3.59</v>
      </c>
      <c r="I22" s="11"/>
      <c r="J22" s="7"/>
      <c r="L22" s="94" t="s">
        <v>46</v>
      </c>
      <c r="M22" s="97">
        <f>+G13</f>
        <v>4.03</v>
      </c>
      <c r="N22" s="97">
        <f>+H13</f>
        <v>4.34</v>
      </c>
    </row>
    <row r="23" spans="1:14" s="17" customFormat="1">
      <c r="A23" s="7"/>
      <c r="B23" s="9"/>
      <c r="C23" s="20"/>
      <c r="D23" s="20"/>
      <c r="E23" s="20"/>
      <c r="F23" s="20"/>
      <c r="G23" s="22"/>
      <c r="H23" s="15"/>
      <c r="I23" s="11"/>
      <c r="J23" s="7"/>
      <c r="K23" s="17" t="str">
        <f>IF(G23="","",1)</f>
        <v/>
      </c>
      <c r="L23" s="94" t="s">
        <v>51</v>
      </c>
      <c r="M23" s="97">
        <f t="shared" ref="M23:M31" si="0">+G14</f>
        <v>-1.54</v>
      </c>
      <c r="N23" s="97">
        <f t="shared" ref="N23:N31" si="1">+H14</f>
        <v>0.56000000000000005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94" t="s">
        <v>63</v>
      </c>
      <c r="M24" s="97">
        <f t="shared" si="0"/>
        <v>-1.92</v>
      </c>
      <c r="N24" s="97">
        <f t="shared" si="1"/>
        <v>-1.84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94" t="s">
        <v>64</v>
      </c>
      <c r="M25" s="97">
        <f t="shared" si="0"/>
        <v>3.92</v>
      </c>
      <c r="N25" s="97">
        <f t="shared" si="1"/>
        <v>3.4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94" t="s">
        <v>65</v>
      </c>
      <c r="M26" s="97">
        <f t="shared" si="0"/>
        <v>3.09</v>
      </c>
      <c r="N26" s="97">
        <f t="shared" si="1"/>
        <v>3.21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94" t="s">
        <v>49</v>
      </c>
      <c r="M27" s="97">
        <f t="shared" si="0"/>
        <v>3.61</v>
      </c>
      <c r="N27" s="97">
        <f t="shared" si="1"/>
        <v>3.3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L28" s="94" t="s">
        <v>50</v>
      </c>
      <c r="M28" s="97">
        <f t="shared" si="0"/>
        <v>4.38</v>
      </c>
      <c r="N28" s="97">
        <f t="shared" si="1"/>
        <v>4.62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K29" s="17" t="str">
        <f>IF(G29="","",1)</f>
        <v/>
      </c>
      <c r="L29" s="94" t="s">
        <v>48</v>
      </c>
      <c r="M29" s="97">
        <f t="shared" si="0"/>
        <v>-1.35</v>
      </c>
      <c r="N29" s="97">
        <f t="shared" si="1"/>
        <v>-0.96</v>
      </c>
    </row>
    <row r="30" spans="1:14" s="17" customFormat="1">
      <c r="A30" s="7"/>
      <c r="B30" s="23"/>
      <c r="C30" s="22"/>
      <c r="D30" s="22"/>
      <c r="E30" s="22"/>
      <c r="F30" s="22"/>
      <c r="G30" s="22"/>
      <c r="H30" s="63"/>
      <c r="I30" s="11"/>
      <c r="J30" s="7"/>
      <c r="L30" s="94" t="s">
        <v>47</v>
      </c>
      <c r="M30" s="97">
        <f t="shared" si="0"/>
        <v>4.8099999999999996</v>
      </c>
      <c r="N30" s="97">
        <f t="shared" si="1"/>
        <v>4.0599999999999996</v>
      </c>
    </row>
    <row r="31" spans="1:14" s="17" customFormat="1">
      <c r="A31" s="7"/>
      <c r="B31" s="23"/>
      <c r="C31" s="9"/>
      <c r="D31" s="9"/>
      <c r="E31" s="9"/>
      <c r="F31" s="9"/>
      <c r="G31" s="9"/>
      <c r="H31" s="9"/>
      <c r="I31" s="11"/>
      <c r="J31" s="7"/>
      <c r="L31" s="98" t="s">
        <v>62</v>
      </c>
      <c r="M31" s="97">
        <f t="shared" si="0"/>
        <v>3.56</v>
      </c>
      <c r="N31" s="97">
        <f t="shared" si="1"/>
        <v>3.59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  <c r="L32" s="98"/>
      <c r="M32" s="97"/>
      <c r="N32" s="97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22"/>
      <c r="D44" s="22"/>
      <c r="E44" s="22"/>
      <c r="F44" s="22"/>
      <c r="G44" s="22"/>
      <c r="H44" s="63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299</v>
      </c>
      <c r="C51" s="57"/>
      <c r="D51" s="57"/>
      <c r="E51" s="57"/>
      <c r="F51" s="57"/>
      <c r="G51" s="57"/>
      <c r="H51" s="57"/>
      <c r="I51" s="58"/>
      <c r="J51" s="7"/>
    </row>
    <row r="52" spans="1:10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"/>
    </row>
  </sheetData>
  <mergeCells count="5"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0" width="9.5703125" style="6" customWidth="1"/>
    <col min="11" max="11" width="9.7109375" style="6" customWidth="1"/>
    <col min="12" max="12" width="2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0">
      <c r="A7" s="7"/>
      <c r="B7" s="8"/>
      <c r="C7" s="123" t="s">
        <v>271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20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20">
      <c r="A9" s="7"/>
      <c r="B9" s="8"/>
      <c r="C9" s="68"/>
      <c r="D9" s="86"/>
      <c r="E9" s="68"/>
      <c r="F9" s="68"/>
      <c r="G9" s="86"/>
      <c r="H9" s="68"/>
      <c r="I9" s="68"/>
      <c r="J9" s="86"/>
      <c r="K9" s="8"/>
      <c r="L9" s="11"/>
      <c r="M9" s="7"/>
    </row>
    <row r="10" spans="1:20" ht="15.75" customHeight="1">
      <c r="A10" s="7"/>
      <c r="B10" s="9"/>
      <c r="C10" s="125" t="s">
        <v>103</v>
      </c>
      <c r="D10" s="125"/>
      <c r="E10" s="125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20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20" ht="12" customHeight="1">
      <c r="A12" s="7"/>
      <c r="B12" s="9"/>
      <c r="C12" s="86"/>
      <c r="D12" s="86"/>
      <c r="E12" s="86"/>
      <c r="F12" s="86"/>
      <c r="G12" s="86"/>
      <c r="H12" s="86"/>
      <c r="I12" s="86"/>
      <c r="J12" s="86"/>
      <c r="K12" s="86"/>
      <c r="L12" s="11"/>
      <c r="M12" s="7"/>
    </row>
    <row r="13" spans="1:20">
      <c r="A13" s="7"/>
      <c r="B13" s="19" t="s">
        <v>66</v>
      </c>
      <c r="C13" s="72">
        <f>SUMPRODUCT(C14:C38,$T$14:$T$38)/SUM($T$14:$T$38)</f>
        <v>-0.7691668439589151</v>
      </c>
      <c r="D13" s="72">
        <f t="shared" ref="D13:K13" si="0">SUMPRODUCT(D14:D38,$T$14:$T$38)/SUM($T$14:$T$38)</f>
        <v>2.9275744689064469</v>
      </c>
      <c r="E13" s="72">
        <f t="shared" si="0"/>
        <v>-0.47370877456605909</v>
      </c>
      <c r="F13" s="72">
        <f t="shared" si="0"/>
        <v>1.7476588814700178</v>
      </c>
      <c r="G13" s="72">
        <f t="shared" si="0"/>
        <v>4.5353804228615386</v>
      </c>
      <c r="H13" s="72">
        <f t="shared" si="0"/>
        <v>1.2537647840505426</v>
      </c>
      <c r="I13" s="72">
        <f t="shared" si="0"/>
        <v>17.514546203263482</v>
      </c>
      <c r="J13" s="72">
        <f t="shared" si="0"/>
        <v>-5.261902018641905</v>
      </c>
      <c r="K13" s="72">
        <f t="shared" si="0"/>
        <v>12.321860585407411</v>
      </c>
      <c r="L13" s="11"/>
      <c r="M13" s="7"/>
      <c r="S13" s="6" t="s">
        <v>293</v>
      </c>
      <c r="T13" s="6" t="s">
        <v>298</v>
      </c>
    </row>
    <row r="14" spans="1:20">
      <c r="A14" s="7"/>
      <c r="B14" s="9" t="s">
        <v>72</v>
      </c>
      <c r="C14" s="69">
        <v>0.05</v>
      </c>
      <c r="D14" s="69">
        <v>-0.5</v>
      </c>
      <c r="E14" s="69">
        <v>2.2200000000000002</v>
      </c>
      <c r="F14" s="104">
        <v>0.22</v>
      </c>
      <c r="G14" s="104">
        <v>-0.15</v>
      </c>
      <c r="H14" s="104">
        <v>3.57</v>
      </c>
      <c r="I14" s="69">
        <v>10.79</v>
      </c>
      <c r="J14" s="69">
        <v>-1.97</v>
      </c>
      <c r="K14" s="69">
        <v>-2.38</v>
      </c>
      <c r="L14" s="11"/>
      <c r="M14" s="7"/>
      <c r="S14" s="6" t="s">
        <v>67</v>
      </c>
      <c r="T14" s="6">
        <v>2.67558802732878</v>
      </c>
    </row>
    <row r="15" spans="1:20">
      <c r="A15" s="7"/>
      <c r="B15" s="9" t="s">
        <v>68</v>
      </c>
      <c r="C15" s="70">
        <v>-1.7</v>
      </c>
      <c r="D15" s="70">
        <v>0.95</v>
      </c>
      <c r="E15" s="70">
        <v>1.35</v>
      </c>
      <c r="F15" s="104">
        <v>-1.67</v>
      </c>
      <c r="G15" s="104">
        <v>0.4</v>
      </c>
      <c r="H15" s="104">
        <v>2.2799999999999998</v>
      </c>
      <c r="I15" s="70">
        <v>56.4</v>
      </c>
      <c r="J15" s="70">
        <v>-20.48</v>
      </c>
      <c r="K15" s="70">
        <v>10.5</v>
      </c>
      <c r="L15" s="11"/>
      <c r="M15" s="7"/>
      <c r="N15" s="17" t="s">
        <v>66</v>
      </c>
      <c r="O15" s="66">
        <f>+K13</f>
        <v>12.321860585407411</v>
      </c>
      <c r="S15" s="6" t="s">
        <v>68</v>
      </c>
      <c r="T15" s="6">
        <v>2.3307509384916862</v>
      </c>
    </row>
    <row r="16" spans="1:20">
      <c r="A16" s="7"/>
      <c r="B16" s="9" t="s">
        <v>84</v>
      </c>
      <c r="C16" s="71">
        <v>-2.65</v>
      </c>
      <c r="D16" s="71">
        <v>5.58</v>
      </c>
      <c r="E16" s="71">
        <v>-9.1199999999999992</v>
      </c>
      <c r="F16" s="105">
        <v>8.1999999999999993</v>
      </c>
      <c r="G16" s="105">
        <v>5.14</v>
      </c>
      <c r="H16" s="105">
        <v>-10.82</v>
      </c>
      <c r="I16" s="71">
        <v>3.35</v>
      </c>
      <c r="J16" s="71">
        <v>-14.7</v>
      </c>
      <c r="K16" s="69">
        <v>17.87</v>
      </c>
      <c r="L16" s="11"/>
      <c r="M16" s="7"/>
      <c r="N16" s="17" t="s">
        <v>46</v>
      </c>
      <c r="O16" s="18">
        <f>100-O15</f>
        <v>87.678139414592593</v>
      </c>
      <c r="S16" s="6" t="s">
        <v>69</v>
      </c>
      <c r="T16" s="6">
        <v>2.2462570905410439</v>
      </c>
    </row>
    <row r="17" spans="1:20">
      <c r="A17" s="7"/>
      <c r="B17" s="9" t="s">
        <v>81</v>
      </c>
      <c r="C17" s="69">
        <v>-0.01</v>
      </c>
      <c r="D17" s="69">
        <v>7.54</v>
      </c>
      <c r="E17" s="69">
        <v>1.08</v>
      </c>
      <c r="F17" s="104">
        <v>1.69</v>
      </c>
      <c r="G17" s="104">
        <v>10.59</v>
      </c>
      <c r="H17" s="104">
        <v>4.4400000000000004</v>
      </c>
      <c r="I17" s="69">
        <v>11.85</v>
      </c>
      <c r="J17" s="69">
        <v>11.69</v>
      </c>
      <c r="K17" s="69">
        <v>13.06</v>
      </c>
      <c r="L17" s="11"/>
      <c r="M17" s="7"/>
      <c r="S17" s="6" t="s">
        <v>70</v>
      </c>
      <c r="T17" s="6">
        <v>1.8887792332911557</v>
      </c>
    </row>
    <row r="18" spans="1:20">
      <c r="A18" s="7"/>
      <c r="B18" s="9" t="s">
        <v>87</v>
      </c>
      <c r="C18" s="69">
        <v>-0.36</v>
      </c>
      <c r="D18" s="69">
        <v>5.2</v>
      </c>
      <c r="E18" s="69">
        <v>-2.84</v>
      </c>
      <c r="F18" s="104">
        <v>-2.92</v>
      </c>
      <c r="G18" s="104">
        <v>4.1900000000000004</v>
      </c>
      <c r="H18" s="104">
        <v>-1.45</v>
      </c>
      <c r="I18" s="69">
        <v>-0.57999999999999996</v>
      </c>
      <c r="J18" s="69">
        <v>2.1800000000000002</v>
      </c>
      <c r="K18" s="69">
        <v>-2.33</v>
      </c>
      <c r="L18" s="11"/>
      <c r="M18" s="7"/>
      <c r="S18" s="6" t="s">
        <v>71</v>
      </c>
      <c r="T18" s="6">
        <v>1.551670275924554</v>
      </c>
    </row>
    <row r="19" spans="1:20">
      <c r="A19" s="7"/>
      <c r="B19" s="9" t="s">
        <v>85</v>
      </c>
      <c r="C19" s="70">
        <v>-9.8699999999999992</v>
      </c>
      <c r="D19" s="70">
        <v>0.67</v>
      </c>
      <c r="E19" s="70">
        <v>-4.0199999999999996</v>
      </c>
      <c r="F19" s="104">
        <v>5.42</v>
      </c>
      <c r="G19" s="104">
        <v>14.77</v>
      </c>
      <c r="H19" s="104">
        <v>10.7</v>
      </c>
      <c r="I19" s="70">
        <v>53.57</v>
      </c>
      <c r="J19" s="70">
        <v>-42.38</v>
      </c>
      <c r="K19" s="70">
        <v>118.53</v>
      </c>
      <c r="L19" s="11"/>
      <c r="M19" s="7"/>
      <c r="S19" s="6" t="s">
        <v>72</v>
      </c>
      <c r="T19" s="6">
        <v>1.1704007476003964</v>
      </c>
    </row>
    <row r="20" spans="1:20">
      <c r="A20" s="7"/>
      <c r="B20" s="9" t="s">
        <v>78</v>
      </c>
      <c r="C20" s="69">
        <v>-0.31</v>
      </c>
      <c r="D20" s="69">
        <v>1.78</v>
      </c>
      <c r="E20" s="69">
        <v>2.08</v>
      </c>
      <c r="F20" s="104">
        <v>-0.16</v>
      </c>
      <c r="G20" s="104">
        <v>3.34</v>
      </c>
      <c r="H20" s="104">
        <v>3.47</v>
      </c>
      <c r="I20" s="69">
        <v>0.93</v>
      </c>
      <c r="J20" s="69">
        <v>8.2100000000000009</v>
      </c>
      <c r="K20" s="69">
        <v>11.45</v>
      </c>
      <c r="L20" s="11"/>
      <c r="M20" s="7"/>
      <c r="O20" s="17" t="s">
        <v>103</v>
      </c>
      <c r="P20" s="17" t="s">
        <v>104</v>
      </c>
      <c r="Q20" s="17" t="s">
        <v>105</v>
      </c>
      <c r="S20" s="6" t="s">
        <v>73</v>
      </c>
      <c r="T20" s="6">
        <v>0.924998793955226</v>
      </c>
    </row>
    <row r="21" spans="1:20">
      <c r="A21" s="7"/>
      <c r="B21" s="9" t="s">
        <v>76</v>
      </c>
      <c r="C21" s="69">
        <v>-0.91</v>
      </c>
      <c r="D21" s="69">
        <v>0.97</v>
      </c>
      <c r="E21" s="69">
        <v>2.36</v>
      </c>
      <c r="F21" s="104">
        <v>0.42</v>
      </c>
      <c r="G21" s="104">
        <v>1.28</v>
      </c>
      <c r="H21" s="104">
        <v>1.9</v>
      </c>
      <c r="I21" s="69">
        <v>18.399999999999999</v>
      </c>
      <c r="J21" s="69">
        <v>-9.66</v>
      </c>
      <c r="K21" s="69">
        <v>-0.94</v>
      </c>
      <c r="L21" s="11"/>
      <c r="M21" s="7"/>
      <c r="N21" s="17">
        <v>2009</v>
      </c>
      <c r="O21" s="80">
        <f>+C13</f>
        <v>-0.7691668439589151</v>
      </c>
      <c r="P21" s="80">
        <f>+F13</f>
        <v>1.7476588814700178</v>
      </c>
      <c r="Q21" s="80">
        <f>+I13</f>
        <v>17.514546203263482</v>
      </c>
      <c r="S21" s="6" t="s">
        <v>74</v>
      </c>
      <c r="T21" s="6">
        <v>0.7016168732566358</v>
      </c>
    </row>
    <row r="22" spans="1:20">
      <c r="A22" s="7"/>
      <c r="B22" s="9" t="s">
        <v>269</v>
      </c>
      <c r="C22" s="69">
        <v>1.31</v>
      </c>
      <c r="D22" s="69">
        <v>-1.45</v>
      </c>
      <c r="E22" s="69">
        <v>0.75</v>
      </c>
      <c r="F22" s="104">
        <v>6.11</v>
      </c>
      <c r="G22" s="104">
        <v>-2.5299999999999998</v>
      </c>
      <c r="H22" s="104">
        <v>0.69</v>
      </c>
      <c r="I22" s="69">
        <v>14.42</v>
      </c>
      <c r="J22" s="69">
        <v>-5.3</v>
      </c>
      <c r="K22" s="69">
        <v>-2.29</v>
      </c>
      <c r="L22" s="11"/>
      <c r="M22" s="7"/>
      <c r="N22" s="17">
        <v>2010</v>
      </c>
      <c r="O22" s="80">
        <f>+D13</f>
        <v>2.9275744689064469</v>
      </c>
      <c r="P22" s="80">
        <f>+G13</f>
        <v>4.5353804228615386</v>
      </c>
      <c r="Q22" s="80">
        <f>+J13</f>
        <v>-5.261902018641905</v>
      </c>
      <c r="S22" s="6" t="s">
        <v>292</v>
      </c>
      <c r="T22" s="6">
        <v>0.640831675755409</v>
      </c>
    </row>
    <row r="23" spans="1:20">
      <c r="A23" s="7"/>
      <c r="B23" s="9" t="s">
        <v>77</v>
      </c>
      <c r="C23" s="70">
        <v>-2.0299999999999998</v>
      </c>
      <c r="D23" s="70">
        <v>7.4499999999999993</v>
      </c>
      <c r="E23" s="70">
        <v>-1.1399999999999999</v>
      </c>
      <c r="F23" s="104">
        <v>3.66</v>
      </c>
      <c r="G23" s="104">
        <v>7.85</v>
      </c>
      <c r="H23" s="104">
        <v>1.2000000000000002</v>
      </c>
      <c r="I23" s="70">
        <v>34.78</v>
      </c>
      <c r="J23" s="70">
        <v>-16.190000000000001</v>
      </c>
      <c r="K23" s="70">
        <v>14.78</v>
      </c>
      <c r="L23" s="11"/>
      <c r="M23" s="7"/>
      <c r="N23" s="17">
        <v>2011</v>
      </c>
      <c r="O23" s="80">
        <f>+E13</f>
        <v>-0.47370877456605909</v>
      </c>
      <c r="P23" s="80">
        <f>+H13</f>
        <v>1.2537647840505426</v>
      </c>
      <c r="Q23" s="80">
        <f>+K13</f>
        <v>12.321860585407411</v>
      </c>
      <c r="S23" s="6" t="s">
        <v>76</v>
      </c>
      <c r="T23" s="6">
        <v>0.62258635779614446</v>
      </c>
    </row>
    <row r="24" spans="1:20">
      <c r="A24" s="7"/>
      <c r="B24" s="9" t="s">
        <v>73</v>
      </c>
      <c r="C24" s="69">
        <v>1.1200000000000001</v>
      </c>
      <c r="D24" s="69">
        <v>4.9800000000000004</v>
      </c>
      <c r="E24" s="69">
        <v>1.4</v>
      </c>
      <c r="F24" s="104">
        <v>-1.68</v>
      </c>
      <c r="G24" s="104">
        <v>3.64</v>
      </c>
      <c r="H24" s="104">
        <v>0.96</v>
      </c>
      <c r="I24" s="69">
        <v>5.0999999999999996</v>
      </c>
      <c r="J24" s="69">
        <v>-7.66</v>
      </c>
      <c r="K24" s="69">
        <v>1.6</v>
      </c>
      <c r="L24" s="11"/>
      <c r="M24" s="7"/>
      <c r="S24" s="6" t="s">
        <v>294</v>
      </c>
      <c r="T24" s="6">
        <v>0.6121395964820382</v>
      </c>
    </row>
    <row r="25" spans="1:20">
      <c r="A25" s="7"/>
      <c r="B25" s="67" t="s">
        <v>69</v>
      </c>
      <c r="C25" s="70">
        <v>0.52</v>
      </c>
      <c r="D25" s="70">
        <v>0.7</v>
      </c>
      <c r="E25" s="70">
        <v>0.45</v>
      </c>
      <c r="F25" s="104">
        <v>2.21</v>
      </c>
      <c r="G25" s="104">
        <v>0.62</v>
      </c>
      <c r="H25" s="104">
        <v>0.54</v>
      </c>
      <c r="I25" s="70">
        <v>4.92</v>
      </c>
      <c r="J25" s="70">
        <v>0.52</v>
      </c>
      <c r="K25" s="70">
        <v>1.01</v>
      </c>
      <c r="L25" s="11"/>
      <c r="M25" s="7"/>
      <c r="S25" s="6" t="s">
        <v>291</v>
      </c>
      <c r="T25" s="6">
        <v>0.54152678513633168</v>
      </c>
    </row>
    <row r="26" spans="1:20">
      <c r="A26" s="7"/>
      <c r="B26" s="9" t="s">
        <v>88</v>
      </c>
      <c r="C26" s="69">
        <v>4.93</v>
      </c>
      <c r="D26" s="69">
        <v>7.89</v>
      </c>
      <c r="E26" s="69">
        <v>9.59</v>
      </c>
      <c r="F26" s="104">
        <v>4.7699999999999996</v>
      </c>
      <c r="G26" s="104">
        <v>8.56</v>
      </c>
      <c r="H26" s="104">
        <v>9.26</v>
      </c>
      <c r="I26" s="69">
        <v>22.77</v>
      </c>
      <c r="J26" s="69">
        <v>10.32</v>
      </c>
      <c r="K26" s="69">
        <v>-12.4</v>
      </c>
      <c r="L26" s="11"/>
      <c r="M26" s="7"/>
      <c r="S26" s="6" t="s">
        <v>78</v>
      </c>
      <c r="T26" s="6">
        <v>0.47855130938292878</v>
      </c>
    </row>
    <row r="27" spans="1:20">
      <c r="A27" s="7"/>
      <c r="B27" s="9" t="s">
        <v>246</v>
      </c>
      <c r="C27" s="69">
        <v>0.97</v>
      </c>
      <c r="D27" s="69">
        <v>0.23</v>
      </c>
      <c r="E27" s="69">
        <v>0.45</v>
      </c>
      <c r="F27" s="104">
        <v>2.44</v>
      </c>
      <c r="G27" s="104">
        <v>-1.1000000000000001</v>
      </c>
      <c r="H27" s="104">
        <v>-0.21</v>
      </c>
      <c r="I27" s="69">
        <v>4.26</v>
      </c>
      <c r="J27" s="69">
        <v>0.22</v>
      </c>
      <c r="K27" s="69">
        <v>0.94</v>
      </c>
      <c r="L27" s="11"/>
      <c r="M27" s="7"/>
      <c r="S27" s="6" t="s">
        <v>79</v>
      </c>
      <c r="T27" s="6">
        <v>0.41946916118486754</v>
      </c>
    </row>
    <row r="28" spans="1:20">
      <c r="A28" s="7"/>
      <c r="B28" s="9" t="s">
        <v>70</v>
      </c>
      <c r="C28" s="69">
        <v>0.65</v>
      </c>
      <c r="D28" s="69">
        <v>2.31</v>
      </c>
      <c r="E28" s="69">
        <v>0.3</v>
      </c>
      <c r="F28" s="104">
        <v>-0.62</v>
      </c>
      <c r="G28" s="104">
        <v>-0.2</v>
      </c>
      <c r="H28" s="104">
        <v>-0.53</v>
      </c>
      <c r="I28" s="69">
        <v>16.11</v>
      </c>
      <c r="J28" s="69">
        <v>-1.68</v>
      </c>
      <c r="K28" s="69">
        <v>2.14</v>
      </c>
      <c r="L28" s="11"/>
      <c r="M28" s="7"/>
      <c r="S28" s="6" t="s">
        <v>80</v>
      </c>
      <c r="T28" s="6">
        <v>0.40207198626218144</v>
      </c>
    </row>
    <row r="29" spans="1:20">
      <c r="A29" s="7"/>
      <c r="B29" s="67" t="s">
        <v>82</v>
      </c>
      <c r="C29" s="70">
        <v>-0.45</v>
      </c>
      <c r="D29" s="70">
        <v>2.3199999999999998</v>
      </c>
      <c r="E29" s="70">
        <v>1.34</v>
      </c>
      <c r="F29" s="104">
        <v>-0.26</v>
      </c>
      <c r="G29" s="104">
        <v>3.1</v>
      </c>
      <c r="H29" s="104">
        <v>1.49</v>
      </c>
      <c r="I29" s="70">
        <v>-11.07</v>
      </c>
      <c r="J29" s="70">
        <v>-5.21</v>
      </c>
      <c r="K29" s="70">
        <v>19.45</v>
      </c>
      <c r="L29" s="11"/>
      <c r="M29" s="7"/>
      <c r="S29" s="6" t="s">
        <v>295</v>
      </c>
      <c r="T29" s="6">
        <v>0.36596529746570089</v>
      </c>
    </row>
    <row r="30" spans="1:20">
      <c r="A30" s="7"/>
      <c r="B30" s="9" t="s">
        <v>74</v>
      </c>
      <c r="C30" s="70">
        <v>12.18</v>
      </c>
      <c r="D30" s="70">
        <v>7.73</v>
      </c>
      <c r="E30" s="70">
        <v>-1.08</v>
      </c>
      <c r="F30" s="104">
        <v>17.11</v>
      </c>
      <c r="G30" s="104">
        <v>39.28</v>
      </c>
      <c r="H30" s="104">
        <v>-1.08</v>
      </c>
      <c r="I30" s="70">
        <v>11.97</v>
      </c>
      <c r="J30" s="70">
        <v>50.16</v>
      </c>
      <c r="K30" s="70">
        <v>-30.41</v>
      </c>
      <c r="L30" s="11"/>
      <c r="M30" s="7"/>
      <c r="S30" s="6" t="s">
        <v>82</v>
      </c>
      <c r="T30" s="6">
        <v>0.33738980320107959</v>
      </c>
    </row>
    <row r="31" spans="1:20">
      <c r="A31" s="7"/>
      <c r="B31" s="9" t="s">
        <v>79</v>
      </c>
      <c r="C31" s="69">
        <v>0.19</v>
      </c>
      <c r="D31" s="69">
        <v>0.32</v>
      </c>
      <c r="E31" s="69">
        <v>-0.48</v>
      </c>
      <c r="F31" s="104">
        <v>0.41</v>
      </c>
      <c r="G31" s="104">
        <v>0.56999999999999995</v>
      </c>
      <c r="H31" s="104">
        <v>7.0000000000000007E-2</v>
      </c>
      <c r="I31" s="69">
        <v>21.04</v>
      </c>
      <c r="J31" s="69">
        <v>7.97</v>
      </c>
      <c r="K31" s="69">
        <v>-0.51</v>
      </c>
      <c r="L31" s="11"/>
      <c r="M31" s="7"/>
      <c r="S31" s="6" t="s">
        <v>296</v>
      </c>
      <c r="T31" s="6">
        <v>0.27506403714878169</v>
      </c>
    </row>
    <row r="32" spans="1:20">
      <c r="A32" s="7"/>
      <c r="B32" s="67" t="s">
        <v>75</v>
      </c>
      <c r="C32" s="70">
        <v>2.15</v>
      </c>
      <c r="D32" s="70">
        <v>0.28999999999999998</v>
      </c>
      <c r="E32" s="70">
        <v>-0.11</v>
      </c>
      <c r="F32" s="104">
        <v>3.67</v>
      </c>
      <c r="G32" s="104">
        <v>0.4</v>
      </c>
      <c r="H32" s="104">
        <v>-0.54</v>
      </c>
      <c r="I32" s="70">
        <v>8.51</v>
      </c>
      <c r="J32" s="70">
        <v>2.2599999999999998</v>
      </c>
      <c r="K32" s="70">
        <v>1.27</v>
      </c>
      <c r="L32" s="11"/>
      <c r="M32" s="7"/>
      <c r="S32" s="6" t="s">
        <v>84</v>
      </c>
      <c r="T32" s="6">
        <v>0.21739523982676176</v>
      </c>
    </row>
    <row r="33" spans="1:20">
      <c r="A33" s="7"/>
      <c r="B33" s="9" t="s">
        <v>83</v>
      </c>
      <c r="C33" s="69">
        <v>0.74</v>
      </c>
      <c r="D33" s="69">
        <v>5.12</v>
      </c>
      <c r="E33" s="69">
        <v>-5.42</v>
      </c>
      <c r="F33" s="104">
        <v>-17.079999999999998</v>
      </c>
      <c r="G33" s="104">
        <v>-0.4</v>
      </c>
      <c r="H33" s="104">
        <v>2.82</v>
      </c>
      <c r="I33" s="69">
        <v>8.44</v>
      </c>
      <c r="J33" s="69">
        <v>6.4</v>
      </c>
      <c r="K33" s="69">
        <v>22.2</v>
      </c>
      <c r="L33" s="11"/>
      <c r="M33" s="7"/>
      <c r="S33" s="6" t="s">
        <v>85</v>
      </c>
      <c r="T33" s="6">
        <v>0.21649012018869893</v>
      </c>
    </row>
    <row r="34" spans="1:20">
      <c r="A34" s="7"/>
      <c r="B34" s="9" t="s">
        <v>71</v>
      </c>
      <c r="C34" s="69">
        <v>0.8</v>
      </c>
      <c r="D34" s="69">
        <v>-7.0000000000000007E-2</v>
      </c>
      <c r="E34" s="69">
        <v>-0.73</v>
      </c>
      <c r="F34" s="104">
        <v>1.64</v>
      </c>
      <c r="G34" s="104">
        <v>0</v>
      </c>
      <c r="H34" s="104">
        <v>1.59</v>
      </c>
      <c r="I34" s="69">
        <v>10.37</v>
      </c>
      <c r="J34" s="69">
        <v>2.31</v>
      </c>
      <c r="K34" s="69">
        <v>0.91</v>
      </c>
      <c r="L34" s="11"/>
      <c r="M34" s="7"/>
      <c r="S34" s="6" t="s">
        <v>86</v>
      </c>
      <c r="T34" s="6">
        <v>0.20870618935996871</v>
      </c>
    </row>
    <row r="35" spans="1:20">
      <c r="A35" s="7"/>
      <c r="B35" s="9" t="s">
        <v>80</v>
      </c>
      <c r="C35" s="69">
        <v>2.0299999999999998</v>
      </c>
      <c r="D35" s="69">
        <v>-0.08</v>
      </c>
      <c r="E35" s="69">
        <v>-0.15</v>
      </c>
      <c r="F35" s="104">
        <v>3.46</v>
      </c>
      <c r="G35" s="104">
        <v>0.27</v>
      </c>
      <c r="H35" s="104">
        <v>0</v>
      </c>
      <c r="I35" s="69">
        <v>5.72</v>
      </c>
      <c r="J35" s="69">
        <v>9.59</v>
      </c>
      <c r="K35" s="69">
        <v>2.13</v>
      </c>
      <c r="L35" s="11"/>
      <c r="M35" s="7"/>
      <c r="S35" s="6" t="s">
        <v>290</v>
      </c>
      <c r="T35" s="6">
        <v>0.1223118933382096</v>
      </c>
    </row>
    <row r="36" spans="1:20">
      <c r="A36" s="7"/>
      <c r="B36" s="9" t="s">
        <v>67</v>
      </c>
      <c r="C36" s="69">
        <v>-0.24</v>
      </c>
      <c r="D36" s="69">
        <v>-1.6</v>
      </c>
      <c r="E36" s="69">
        <v>0.37</v>
      </c>
      <c r="F36" s="104">
        <v>0.7</v>
      </c>
      <c r="G36" s="104">
        <v>-2.48</v>
      </c>
      <c r="H36" s="104">
        <v>2.64</v>
      </c>
      <c r="I36" s="69">
        <v>2.85</v>
      </c>
      <c r="J36" s="69">
        <v>-6.99</v>
      </c>
      <c r="K36" s="69">
        <v>3.31</v>
      </c>
      <c r="L36" s="11"/>
      <c r="M36" s="7"/>
      <c r="S36" s="6" t="s">
        <v>87</v>
      </c>
      <c r="T36" s="6">
        <v>5.1428674519082007E-2</v>
      </c>
    </row>
    <row r="37" spans="1:20">
      <c r="A37" s="7"/>
      <c r="B37" s="9" t="s">
        <v>86</v>
      </c>
      <c r="C37" s="69">
        <v>0.17</v>
      </c>
      <c r="D37" s="69">
        <v>-12.28</v>
      </c>
      <c r="E37" s="69">
        <v>39.79</v>
      </c>
      <c r="F37" s="104">
        <v>17.899999999999999</v>
      </c>
      <c r="G37" s="104">
        <v>-19.95</v>
      </c>
      <c r="H37" s="104">
        <v>68</v>
      </c>
      <c r="I37" s="69">
        <v>30.56</v>
      </c>
      <c r="J37" s="69">
        <v>-28.63</v>
      </c>
      <c r="K37" s="69">
        <v>49.55</v>
      </c>
      <c r="L37" s="11"/>
      <c r="M37" s="7"/>
      <c r="S37" s="6" t="s">
        <v>88</v>
      </c>
      <c r="T37" s="6">
        <v>4.9365219720320062E-2</v>
      </c>
    </row>
    <row r="38" spans="1:20">
      <c r="A38" s="7"/>
      <c r="B38" s="9" t="s">
        <v>89</v>
      </c>
      <c r="C38" s="69">
        <v>-9.86</v>
      </c>
      <c r="D38" s="69">
        <v>24.38</v>
      </c>
      <c r="E38" s="69">
        <v>-11.46</v>
      </c>
      <c r="F38" s="104">
        <v>-18.97</v>
      </c>
      <c r="G38" s="104">
        <v>83.84</v>
      </c>
      <c r="H38" s="104">
        <v>-11.5</v>
      </c>
      <c r="I38" s="69">
        <v>-23.97</v>
      </c>
      <c r="J38" s="69">
        <v>73.180000000000007</v>
      </c>
      <c r="K38" s="69">
        <v>-44.61</v>
      </c>
      <c r="L38" s="11"/>
      <c r="M38" s="7"/>
      <c r="S38" s="6" t="s">
        <v>89</v>
      </c>
      <c r="T38" s="6">
        <v>4.6666960737559139E-2</v>
      </c>
    </row>
    <row r="39" spans="1:20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20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20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20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20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20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20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20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299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270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1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272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AVERAGE(C14:C40)</f>
        <v>0.68833333333333324</v>
      </c>
      <c r="D13" s="72">
        <f t="shared" ref="D13:J13" si="0">AVERAGE(D14:D40)</f>
        <v>0.37117283950617275</v>
      </c>
      <c r="E13" s="72">
        <f t="shared" si="0"/>
        <v>3.5246913580246925E-2</v>
      </c>
      <c r="F13" s="72">
        <f t="shared" si="0"/>
        <v>0.90006172839506171</v>
      </c>
      <c r="G13" s="72">
        <f t="shared" si="0"/>
        <v>0.28530864197530859</v>
      </c>
      <c r="H13" s="72">
        <f t="shared" si="0"/>
        <v>0.38790123456790115</v>
      </c>
      <c r="I13" s="72">
        <f t="shared" si="0"/>
        <v>4.3911728395061731</v>
      </c>
      <c r="J13" s="72">
        <f t="shared" si="0"/>
        <v>2.208518518518519</v>
      </c>
      <c r="K13" s="72">
        <f>AVERAGE(K14:K40)</f>
        <v>2.186666666666667</v>
      </c>
      <c r="L13" s="11"/>
      <c r="M13" s="7"/>
    </row>
    <row r="14" spans="1:15">
      <c r="A14" s="7"/>
      <c r="B14" s="9" t="s">
        <v>127</v>
      </c>
      <c r="C14" s="69">
        <v>-0.89</v>
      </c>
      <c r="D14" s="69">
        <v>0</v>
      </c>
      <c r="E14" s="69">
        <v>-0.24</v>
      </c>
      <c r="F14" s="104">
        <v>-0.89</v>
      </c>
      <c r="G14" s="104">
        <v>0.75</v>
      </c>
      <c r="H14" s="104">
        <v>-0.24</v>
      </c>
      <c r="I14" s="69">
        <v>15.53</v>
      </c>
      <c r="J14" s="69">
        <v>3.78</v>
      </c>
      <c r="K14" s="69">
        <v>2.8</v>
      </c>
      <c r="L14" s="11"/>
      <c r="M14" s="7"/>
    </row>
    <row r="15" spans="1:15">
      <c r="A15" s="7"/>
      <c r="B15" s="9" t="s">
        <v>111</v>
      </c>
      <c r="C15" s="70">
        <v>0.2</v>
      </c>
      <c r="D15" s="70">
        <v>-7.0000000000000007E-2</v>
      </c>
      <c r="E15" s="70">
        <v>0.1</v>
      </c>
      <c r="F15" s="104">
        <v>0.56999999999999995</v>
      </c>
      <c r="G15" s="104">
        <v>1.24</v>
      </c>
      <c r="H15" s="104">
        <v>0.68</v>
      </c>
      <c r="I15" s="70">
        <v>3.38</v>
      </c>
      <c r="J15" s="70">
        <v>2.92</v>
      </c>
      <c r="K15" s="70">
        <v>1.84</v>
      </c>
      <c r="L15" s="11"/>
      <c r="M15" s="7"/>
      <c r="N15" s="17" t="s">
        <v>47</v>
      </c>
      <c r="O15" s="66">
        <f>+K13</f>
        <v>2.186666666666667</v>
      </c>
    </row>
    <row r="16" spans="1:15">
      <c r="A16" s="7"/>
      <c r="B16" s="9" t="s">
        <v>128</v>
      </c>
      <c r="C16" s="71">
        <v>0.67</v>
      </c>
      <c r="D16" s="71">
        <v>0.44</v>
      </c>
      <c r="E16" s="71">
        <v>0.62</v>
      </c>
      <c r="F16" s="105">
        <v>1.24</v>
      </c>
      <c r="G16" s="105">
        <v>0.66</v>
      </c>
      <c r="H16" s="105">
        <v>1.07</v>
      </c>
      <c r="I16" s="71">
        <v>4.97</v>
      </c>
      <c r="J16" s="71">
        <v>4.25</v>
      </c>
      <c r="K16" s="69">
        <v>3.68</v>
      </c>
      <c r="L16" s="11"/>
      <c r="M16" s="7"/>
      <c r="N16" s="17" t="s">
        <v>66</v>
      </c>
      <c r="O16" s="18">
        <f>100-O15</f>
        <v>97.813333333333333</v>
      </c>
    </row>
    <row r="17" spans="1:17">
      <c r="A17" s="7"/>
      <c r="B17" s="9" t="s">
        <v>129</v>
      </c>
      <c r="C17" s="69">
        <v>0.68</v>
      </c>
      <c r="D17" s="69">
        <v>0.5</v>
      </c>
      <c r="E17" s="69">
        <v>0.5</v>
      </c>
      <c r="F17" s="104">
        <v>1.35</v>
      </c>
      <c r="G17" s="104">
        <v>0.84</v>
      </c>
      <c r="H17" s="104">
        <v>0.68</v>
      </c>
      <c r="I17" s="69">
        <v>4.96</v>
      </c>
      <c r="J17" s="69">
        <v>3.96</v>
      </c>
      <c r="K17" s="69">
        <v>3.66</v>
      </c>
      <c r="L17" s="11"/>
      <c r="M17" s="7"/>
    </row>
    <row r="18" spans="1:17">
      <c r="A18" s="7"/>
      <c r="B18" s="9" t="s">
        <v>112</v>
      </c>
      <c r="C18" s="69">
        <v>1.66</v>
      </c>
      <c r="D18" s="69">
        <v>0.62</v>
      </c>
      <c r="E18" s="69">
        <v>-0.24</v>
      </c>
      <c r="F18" s="104">
        <v>2.27</v>
      </c>
      <c r="G18" s="104">
        <v>1.54</v>
      </c>
      <c r="H18" s="104">
        <v>-1.23</v>
      </c>
      <c r="I18" s="69">
        <v>5.81</v>
      </c>
      <c r="J18" s="69">
        <v>5.41</v>
      </c>
      <c r="K18" s="69">
        <v>3.16</v>
      </c>
      <c r="L18" s="11"/>
      <c r="M18" s="7"/>
    </row>
    <row r="19" spans="1:17">
      <c r="A19" s="7"/>
      <c r="B19" s="9" t="s">
        <v>130</v>
      </c>
      <c r="C19" s="70">
        <v>0.38</v>
      </c>
      <c r="D19" s="70">
        <v>0</v>
      </c>
      <c r="E19" s="70">
        <v>7.0000000000000007E-2</v>
      </c>
      <c r="F19" s="104">
        <v>0.1</v>
      </c>
      <c r="G19" s="104">
        <v>-0.91</v>
      </c>
      <c r="H19" s="104">
        <v>-0.04</v>
      </c>
      <c r="I19" s="70">
        <v>-0.65</v>
      </c>
      <c r="J19" s="70">
        <v>-1.57</v>
      </c>
      <c r="K19" s="70">
        <v>1.48</v>
      </c>
      <c r="L19" s="11"/>
      <c r="M19" s="7"/>
    </row>
    <row r="20" spans="1:17">
      <c r="A20" s="7"/>
      <c r="B20" s="9" t="s">
        <v>131</v>
      </c>
      <c r="C20" s="69">
        <v>0.12</v>
      </c>
      <c r="D20" s="69">
        <v>1.44</v>
      </c>
      <c r="E20" s="69">
        <v>0.03</v>
      </c>
      <c r="F20" s="104">
        <v>-0.11</v>
      </c>
      <c r="G20" s="104">
        <v>0.4</v>
      </c>
      <c r="H20" s="104">
        <v>0.04</v>
      </c>
      <c r="I20" s="69">
        <v>2.42</v>
      </c>
      <c r="J20" s="69">
        <v>-0.14000000000000001</v>
      </c>
      <c r="K20" s="69">
        <v>0.35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113</v>
      </c>
      <c r="C21" s="69">
        <v>-0.14000000000000001</v>
      </c>
      <c r="D21" s="69">
        <v>0.62</v>
      </c>
      <c r="E21" s="69">
        <v>0.28999999999999998</v>
      </c>
      <c r="F21" s="104">
        <v>0.49</v>
      </c>
      <c r="G21" s="104">
        <v>0.57999999999999996</v>
      </c>
      <c r="H21" s="104">
        <v>0.85</v>
      </c>
      <c r="I21" s="69">
        <v>4.01</v>
      </c>
      <c r="J21" s="69">
        <v>0.11</v>
      </c>
      <c r="K21" s="69">
        <v>0.59</v>
      </c>
      <c r="L21" s="11"/>
      <c r="M21" s="7"/>
      <c r="N21" s="17">
        <v>2009</v>
      </c>
      <c r="O21" s="80">
        <f>+C13</f>
        <v>0.68833333333333324</v>
      </c>
      <c r="P21" s="80">
        <f>+F13</f>
        <v>0.90006172839506171</v>
      </c>
      <c r="Q21" s="80">
        <f>+I13</f>
        <v>4.3911728395061731</v>
      </c>
    </row>
    <row r="22" spans="1:17">
      <c r="A22" s="7"/>
      <c r="B22" s="9" t="s">
        <v>114</v>
      </c>
      <c r="C22" s="69">
        <v>-0.43</v>
      </c>
      <c r="D22" s="69">
        <v>1.1399999999999999</v>
      </c>
      <c r="E22" s="69">
        <v>0.32</v>
      </c>
      <c r="F22" s="104">
        <v>-0.43</v>
      </c>
      <c r="G22" s="104">
        <v>1.1399999999999999</v>
      </c>
      <c r="H22" s="104">
        <v>0.86</v>
      </c>
      <c r="I22" s="69">
        <v>3.72</v>
      </c>
      <c r="J22" s="69">
        <v>0.96</v>
      </c>
      <c r="K22" s="69">
        <v>0.14000000000000001</v>
      </c>
      <c r="L22" s="11"/>
      <c r="M22" s="7"/>
      <c r="N22" s="17">
        <v>2010</v>
      </c>
      <c r="O22" s="80">
        <f>+D13</f>
        <v>0.37117283950617275</v>
      </c>
      <c r="P22" s="80">
        <f>+G13</f>
        <v>0.28530864197530859</v>
      </c>
      <c r="Q22" s="80">
        <f>+J13</f>
        <v>2.208518518518519</v>
      </c>
    </row>
    <row r="23" spans="1:17">
      <c r="A23" s="7"/>
      <c r="B23" s="9" t="s">
        <v>115</v>
      </c>
      <c r="C23" s="70">
        <v>0.56000000000000005</v>
      </c>
      <c r="D23" s="70">
        <v>0.92</v>
      </c>
      <c r="E23" s="70">
        <v>0.22</v>
      </c>
      <c r="F23" s="104">
        <v>0.43</v>
      </c>
      <c r="G23" s="104">
        <v>1.36</v>
      </c>
      <c r="H23" s="104">
        <v>0.02</v>
      </c>
      <c r="I23" s="70">
        <v>0.36</v>
      </c>
      <c r="J23" s="70">
        <v>2.39</v>
      </c>
      <c r="K23" s="70">
        <v>-7.6</v>
      </c>
      <c r="L23" s="11"/>
      <c r="M23" s="7"/>
      <c r="N23" s="17">
        <v>2011</v>
      </c>
      <c r="O23" s="80">
        <f>+E13</f>
        <v>3.5246913580246925E-2</v>
      </c>
      <c r="P23" s="80">
        <f>+H13</f>
        <v>0.38790123456790115</v>
      </c>
      <c r="Q23" s="80">
        <f>+K13</f>
        <v>2.186666666666667</v>
      </c>
    </row>
    <row r="24" spans="1:17">
      <c r="A24" s="7"/>
      <c r="B24" s="9" t="s">
        <v>132</v>
      </c>
      <c r="C24" s="69">
        <v>2.2599999999999998</v>
      </c>
      <c r="D24" s="69">
        <v>0.63</v>
      </c>
      <c r="E24" s="69">
        <v>0.09</v>
      </c>
      <c r="F24" s="104">
        <v>3.48</v>
      </c>
      <c r="G24" s="104">
        <v>1.1100000000000001</v>
      </c>
      <c r="H24" s="104">
        <v>-0.15</v>
      </c>
      <c r="I24" s="69">
        <v>15.6</v>
      </c>
      <c r="J24" s="69">
        <v>4.71</v>
      </c>
      <c r="K24" s="69">
        <v>0.31</v>
      </c>
      <c r="L24" s="11"/>
      <c r="M24" s="7"/>
    </row>
    <row r="25" spans="1:17">
      <c r="A25" s="7"/>
      <c r="B25" s="67" t="s">
        <v>116</v>
      </c>
      <c r="C25" s="70">
        <v>-0.25</v>
      </c>
      <c r="D25" s="70">
        <v>1</v>
      </c>
      <c r="E25" s="70">
        <v>0.21</v>
      </c>
      <c r="F25" s="104">
        <v>1.29</v>
      </c>
      <c r="G25" s="104">
        <v>-0.79</v>
      </c>
      <c r="H25" s="104">
        <v>0.22</v>
      </c>
      <c r="I25" s="70">
        <v>13.47</v>
      </c>
      <c r="J25" s="70">
        <v>3.82</v>
      </c>
      <c r="K25" s="70">
        <v>19.77</v>
      </c>
      <c r="L25" s="11"/>
      <c r="M25" s="7"/>
    </row>
    <row r="26" spans="1:17">
      <c r="A26" s="7"/>
      <c r="B26" s="9" t="s">
        <v>117</v>
      </c>
      <c r="C26" s="69">
        <v>0</v>
      </c>
      <c r="D26" s="69">
        <v>0.15</v>
      </c>
      <c r="E26" s="69">
        <v>0.14000000000000001</v>
      </c>
      <c r="F26" s="104">
        <v>-0.61</v>
      </c>
      <c r="G26" s="104">
        <v>0.19</v>
      </c>
      <c r="H26" s="104">
        <v>0.44</v>
      </c>
      <c r="I26" s="69">
        <v>1.41</v>
      </c>
      <c r="J26" s="69">
        <v>1.61</v>
      </c>
      <c r="K26" s="69">
        <v>-2.0699999999999998</v>
      </c>
      <c r="L26" s="11"/>
      <c r="M26" s="7"/>
    </row>
    <row r="27" spans="1:17">
      <c r="A27" s="7"/>
      <c r="B27" s="9" t="s">
        <v>118</v>
      </c>
      <c r="C27" s="69">
        <v>5.68</v>
      </c>
      <c r="D27" s="69">
        <v>1.85</v>
      </c>
      <c r="E27" s="69">
        <v>-2.29</v>
      </c>
      <c r="F27" s="104">
        <v>1.55</v>
      </c>
      <c r="G27" s="104">
        <v>1.79</v>
      </c>
      <c r="H27" s="104">
        <v>6.21</v>
      </c>
      <c r="I27" s="69">
        <v>-12.14</v>
      </c>
      <c r="J27" s="69">
        <v>-2.2000000000000002</v>
      </c>
      <c r="K27" s="69">
        <v>14.01</v>
      </c>
      <c r="L27" s="11"/>
      <c r="M27" s="7"/>
    </row>
    <row r="28" spans="1:17">
      <c r="A28" s="7"/>
      <c r="B28" s="9" t="s">
        <v>119</v>
      </c>
      <c r="C28" s="69">
        <v>0.67</v>
      </c>
      <c r="D28" s="69">
        <v>1.37</v>
      </c>
      <c r="E28" s="69">
        <v>-0.12</v>
      </c>
      <c r="F28" s="104">
        <v>1.35</v>
      </c>
      <c r="G28" s="104">
        <v>2.0699999999999998</v>
      </c>
      <c r="H28" s="104">
        <v>0.69</v>
      </c>
      <c r="I28" s="69">
        <v>9.11</v>
      </c>
      <c r="J28" s="69">
        <v>9.14</v>
      </c>
      <c r="K28" s="69">
        <v>7.08</v>
      </c>
      <c r="L28" s="11"/>
      <c r="M28" s="7"/>
    </row>
    <row r="29" spans="1:17">
      <c r="A29" s="7"/>
      <c r="B29" s="67" t="s">
        <v>120</v>
      </c>
      <c r="C29" s="70">
        <v>1.1200000000000001</v>
      </c>
      <c r="D29" s="70">
        <v>-0.74</v>
      </c>
      <c r="E29" s="70">
        <v>-1.25</v>
      </c>
      <c r="F29" s="104">
        <v>2</v>
      </c>
      <c r="G29" s="104">
        <v>-1.1499999999999999</v>
      </c>
      <c r="H29" s="104">
        <v>-1.39</v>
      </c>
      <c r="I29" s="70">
        <v>14.41</v>
      </c>
      <c r="J29" s="70">
        <v>2.4500000000000002</v>
      </c>
      <c r="K29" s="70">
        <v>-1.02</v>
      </c>
      <c r="L29" s="11"/>
      <c r="M29" s="7"/>
    </row>
    <row r="30" spans="1:17">
      <c r="A30" s="7"/>
      <c r="B30" s="9" t="s">
        <v>133</v>
      </c>
      <c r="C30" s="70">
        <v>-0.08</v>
      </c>
      <c r="D30" s="70">
        <v>-0.95</v>
      </c>
      <c r="E30" s="70">
        <v>0.98</v>
      </c>
      <c r="F30" s="104">
        <v>-0.77</v>
      </c>
      <c r="G30" s="104">
        <v>-1.1000000000000001</v>
      </c>
      <c r="H30" s="104">
        <v>0.94</v>
      </c>
      <c r="I30" s="70">
        <v>1.69</v>
      </c>
      <c r="J30" s="70">
        <v>-2.36</v>
      </c>
      <c r="K30" s="70">
        <v>3.38</v>
      </c>
      <c r="L30" s="11"/>
      <c r="M30" s="7"/>
    </row>
    <row r="31" spans="1:17">
      <c r="A31" s="7"/>
      <c r="B31" s="9" t="s">
        <v>121</v>
      </c>
      <c r="C31" s="69">
        <v>0.74</v>
      </c>
      <c r="D31" s="69">
        <v>-0.05</v>
      </c>
      <c r="E31" s="69">
        <v>-0.38</v>
      </c>
      <c r="F31" s="104">
        <v>1.57</v>
      </c>
      <c r="G31" s="104">
        <v>-1.85</v>
      </c>
      <c r="H31" s="104">
        <v>-1.21</v>
      </c>
      <c r="I31" s="69">
        <v>-1.73</v>
      </c>
      <c r="J31" s="69">
        <v>3.18</v>
      </c>
      <c r="K31" s="69">
        <v>-5.24</v>
      </c>
      <c r="L31" s="11"/>
      <c r="M31" s="7"/>
    </row>
    <row r="32" spans="1:17">
      <c r="A32" s="7"/>
      <c r="B32" s="67" t="s">
        <v>134</v>
      </c>
      <c r="C32" s="70">
        <v>0.42</v>
      </c>
      <c r="D32" s="70">
        <v>-3.14</v>
      </c>
      <c r="E32" s="70">
        <v>-0.36</v>
      </c>
      <c r="F32" s="104">
        <v>1.69</v>
      </c>
      <c r="G32" s="104">
        <v>-2.33</v>
      </c>
      <c r="H32" s="104">
        <v>-0.51</v>
      </c>
      <c r="I32" s="70">
        <v>8.93</v>
      </c>
      <c r="J32" s="70">
        <v>-1.05</v>
      </c>
      <c r="K32" s="70">
        <v>2.78</v>
      </c>
      <c r="L32" s="11"/>
      <c r="M32" s="7"/>
    </row>
    <row r="33" spans="1:17">
      <c r="A33" s="7"/>
      <c r="B33" s="9" t="s">
        <v>122</v>
      </c>
      <c r="C33" s="69">
        <v>0.14000000000000001</v>
      </c>
      <c r="D33" s="69">
        <v>0.02</v>
      </c>
      <c r="E33" s="69">
        <v>-0.55000000000000004</v>
      </c>
      <c r="F33" s="104">
        <v>-0.49</v>
      </c>
      <c r="G33" s="104">
        <v>0.34</v>
      </c>
      <c r="H33" s="104">
        <v>-0.85</v>
      </c>
      <c r="I33" s="69">
        <v>-0.35</v>
      </c>
      <c r="J33" s="69">
        <v>2.23</v>
      </c>
      <c r="K33" s="69">
        <v>-2.93</v>
      </c>
      <c r="L33" s="11"/>
      <c r="M33" s="7"/>
    </row>
    <row r="34" spans="1:17">
      <c r="A34" s="7"/>
      <c r="B34" s="9" t="s">
        <v>135</v>
      </c>
      <c r="C34" s="69">
        <v>1.2</v>
      </c>
      <c r="D34" s="69">
        <v>0.22</v>
      </c>
      <c r="E34" s="69">
        <v>-0.39</v>
      </c>
      <c r="F34" s="104">
        <v>1.05</v>
      </c>
      <c r="G34" s="104">
        <v>-4.9400000000000004</v>
      </c>
      <c r="H34" s="104">
        <v>-0.68</v>
      </c>
      <c r="I34" s="69">
        <v>4.1500000000000004</v>
      </c>
      <c r="J34" s="69">
        <v>-2.92</v>
      </c>
      <c r="K34" s="69">
        <v>0.06</v>
      </c>
      <c r="L34" s="11"/>
      <c r="M34" s="7"/>
    </row>
    <row r="35" spans="1:17" s="17" customFormat="1">
      <c r="A35" s="7"/>
      <c r="B35" s="9" t="s">
        <v>123</v>
      </c>
      <c r="C35" s="69">
        <v>0.52</v>
      </c>
      <c r="D35" s="69">
        <v>1.37</v>
      </c>
      <c r="E35" s="69">
        <v>0.74</v>
      </c>
      <c r="F35" s="104">
        <v>2.8</v>
      </c>
      <c r="G35" s="104">
        <v>2.1800000000000002</v>
      </c>
      <c r="H35" s="104">
        <v>0.14000000000000001</v>
      </c>
      <c r="I35" s="69">
        <v>8.5399999999999991</v>
      </c>
      <c r="J35" s="69">
        <v>2.58</v>
      </c>
      <c r="K35" s="69">
        <v>1.66</v>
      </c>
      <c r="L35" s="11"/>
      <c r="M35" s="7"/>
      <c r="P35" s="6"/>
      <c r="Q35" s="6"/>
    </row>
    <row r="36" spans="1:17" s="17" customFormat="1">
      <c r="A36" s="7"/>
      <c r="B36" s="9" t="s">
        <v>136</v>
      </c>
      <c r="C36" s="69">
        <v>0</v>
      </c>
      <c r="D36" s="69">
        <v>0</v>
      </c>
      <c r="E36" s="69">
        <v>0</v>
      </c>
      <c r="F36" s="104">
        <v>0</v>
      </c>
      <c r="G36" s="104">
        <v>0</v>
      </c>
      <c r="H36" s="104">
        <v>0</v>
      </c>
      <c r="I36" s="69">
        <v>0</v>
      </c>
      <c r="J36" s="69">
        <v>3.24</v>
      </c>
      <c r="K36" s="69">
        <v>-0.55000000000000004</v>
      </c>
      <c r="L36" s="11"/>
      <c r="M36" s="7"/>
      <c r="P36" s="6"/>
      <c r="Q36" s="6"/>
    </row>
    <row r="37" spans="1:17" s="17" customFormat="1">
      <c r="A37" s="7"/>
      <c r="B37" s="9" t="s">
        <v>124</v>
      </c>
      <c r="C37" s="69">
        <v>0.47</v>
      </c>
      <c r="D37" s="69">
        <v>0.18</v>
      </c>
      <c r="E37" s="69">
        <v>-0.18</v>
      </c>
      <c r="F37" s="104">
        <v>0.45</v>
      </c>
      <c r="G37" s="104">
        <v>-0.22</v>
      </c>
      <c r="H37" s="104">
        <v>-0.35</v>
      </c>
      <c r="I37" s="69">
        <v>2.42</v>
      </c>
      <c r="J37" s="69">
        <v>1.1299999999999999</v>
      </c>
      <c r="K37" s="69">
        <v>-1.31</v>
      </c>
      <c r="L37" s="11"/>
      <c r="M37" s="7"/>
      <c r="P37" s="6"/>
      <c r="Q37" s="6"/>
    </row>
    <row r="38" spans="1:17" s="17" customFormat="1">
      <c r="A38" s="7"/>
      <c r="B38" s="9" t="s">
        <v>137</v>
      </c>
      <c r="C38" s="69">
        <v>0.21</v>
      </c>
      <c r="D38" s="69">
        <v>0.34</v>
      </c>
      <c r="E38" s="69">
        <v>0.79</v>
      </c>
      <c r="F38" s="104">
        <v>0.33</v>
      </c>
      <c r="G38" s="104">
        <v>1.83</v>
      </c>
      <c r="H38" s="104">
        <v>2.13</v>
      </c>
      <c r="I38" s="69">
        <v>-0.06</v>
      </c>
      <c r="J38" s="69">
        <v>1.81</v>
      </c>
      <c r="K38" s="69">
        <v>7.32</v>
      </c>
      <c r="L38" s="11"/>
      <c r="M38" s="7"/>
      <c r="P38" s="6"/>
      <c r="Q38" s="6"/>
    </row>
    <row r="39" spans="1:17" s="17" customFormat="1">
      <c r="A39" s="7"/>
      <c r="B39" s="9" t="s">
        <v>125</v>
      </c>
      <c r="C39" s="69">
        <v>2.2400000000000002</v>
      </c>
      <c r="D39" s="69">
        <v>1.68</v>
      </c>
      <c r="E39" s="69">
        <v>1.85</v>
      </c>
      <c r="F39" s="104">
        <v>2.5</v>
      </c>
      <c r="G39" s="104">
        <v>2.13</v>
      </c>
      <c r="H39" s="104">
        <v>2.11</v>
      </c>
      <c r="I39" s="69">
        <v>6.06</v>
      </c>
      <c r="J39" s="69">
        <v>7.46</v>
      </c>
      <c r="K39" s="69">
        <v>5.13</v>
      </c>
      <c r="L39" s="11"/>
      <c r="M39" s="7"/>
      <c r="P39" s="6"/>
      <c r="Q39" s="6"/>
    </row>
    <row r="40" spans="1:17" s="17" customFormat="1">
      <c r="A40" s="7"/>
      <c r="B40" s="9" t="s">
        <v>126</v>
      </c>
      <c r="C40" s="69">
        <v>0.435</v>
      </c>
      <c r="D40" s="69">
        <v>0.48166666666666669</v>
      </c>
      <c r="E40" s="69">
        <v>1.6666666666666611E-3</v>
      </c>
      <c r="F40" s="104">
        <v>1.0916666666666666</v>
      </c>
      <c r="G40" s="104">
        <v>0.84333333333333327</v>
      </c>
      <c r="H40" s="104">
        <v>4.3333333333333335E-2</v>
      </c>
      <c r="I40" s="69">
        <v>2.5416666666666665</v>
      </c>
      <c r="J40" s="69">
        <v>2.73</v>
      </c>
      <c r="K40" s="69">
        <v>0.55999999999999994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273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AVERAGE(C14:C34)</f>
        <v>-0.14476190476190473</v>
      </c>
      <c r="D13" s="72">
        <f t="shared" ref="D13:K13" si="0">AVERAGE(D14:D34)</f>
        <v>0.11380952380952383</v>
      </c>
      <c r="E13" s="72">
        <f t="shared" si="0"/>
        <v>-6.142857142857143E-2</v>
      </c>
      <c r="F13" s="72">
        <f t="shared" si="0"/>
        <v>-0.40000000000000008</v>
      </c>
      <c r="G13" s="72">
        <f t="shared" si="0"/>
        <v>0.26285714285714284</v>
      </c>
      <c r="H13" s="72">
        <f t="shared" si="0"/>
        <v>0.12666666666666668</v>
      </c>
      <c r="I13" s="72">
        <f t="shared" si="0"/>
        <v>-0.58095238095238111</v>
      </c>
      <c r="J13" s="72">
        <f t="shared" si="0"/>
        <v>0.9514285714285714</v>
      </c>
      <c r="K13" s="72">
        <f t="shared" si="0"/>
        <v>-0.37619047619047619</v>
      </c>
      <c r="L13" s="11"/>
      <c r="M13" s="7"/>
    </row>
    <row r="14" spans="1:15">
      <c r="A14" s="7"/>
      <c r="B14" s="9" t="s">
        <v>138</v>
      </c>
      <c r="C14" s="69">
        <v>-0.24</v>
      </c>
      <c r="D14" s="69">
        <v>0.28000000000000003</v>
      </c>
      <c r="E14" s="69">
        <v>0.24</v>
      </c>
      <c r="F14" s="104">
        <v>-2.46</v>
      </c>
      <c r="G14" s="104">
        <v>0.18</v>
      </c>
      <c r="H14" s="104">
        <v>0.04</v>
      </c>
      <c r="I14" s="69">
        <v>-4.1500000000000004</v>
      </c>
      <c r="J14" s="69">
        <v>-2.88</v>
      </c>
      <c r="K14" s="69">
        <v>-1.92</v>
      </c>
      <c r="L14" s="11"/>
      <c r="M14" s="7"/>
    </row>
    <row r="15" spans="1:15">
      <c r="A15" s="7"/>
      <c r="B15" s="9" t="s">
        <v>139</v>
      </c>
      <c r="C15" s="70">
        <v>0.02</v>
      </c>
      <c r="D15" s="70">
        <v>-0.14000000000000001</v>
      </c>
      <c r="E15" s="70">
        <v>7.0000000000000007E-2</v>
      </c>
      <c r="F15" s="104">
        <v>-0.11</v>
      </c>
      <c r="G15" s="104">
        <v>-0.41</v>
      </c>
      <c r="H15" s="104">
        <v>-0.3</v>
      </c>
      <c r="I15" s="70">
        <v>0.3</v>
      </c>
      <c r="J15" s="70">
        <v>-0.01</v>
      </c>
      <c r="K15" s="70">
        <v>-3.62</v>
      </c>
      <c r="L15" s="11"/>
      <c r="M15" s="7"/>
      <c r="N15" s="17" t="s">
        <v>66</v>
      </c>
      <c r="O15" s="66">
        <f>+K13*-1</f>
        <v>0.37619047619047619</v>
      </c>
    </row>
    <row r="16" spans="1:15">
      <c r="A16" s="7"/>
      <c r="B16" s="9" t="s">
        <v>143</v>
      </c>
      <c r="C16" s="71">
        <v>-0.38</v>
      </c>
      <c r="D16" s="71">
        <v>-0.34</v>
      </c>
      <c r="E16" s="71">
        <v>-0.1</v>
      </c>
      <c r="F16" s="105">
        <v>-0.63</v>
      </c>
      <c r="G16" s="105">
        <v>0.02</v>
      </c>
      <c r="H16" s="105">
        <v>0.1</v>
      </c>
      <c r="I16" s="71">
        <v>-0.71</v>
      </c>
      <c r="J16" s="71">
        <v>1.43</v>
      </c>
      <c r="K16" s="69">
        <v>0.53</v>
      </c>
      <c r="L16" s="11"/>
      <c r="M16" s="7"/>
      <c r="N16" s="17" t="s">
        <v>48</v>
      </c>
      <c r="O16" s="18">
        <f>100-O15</f>
        <v>99.623809523809527</v>
      </c>
    </row>
    <row r="17" spans="1:17">
      <c r="A17" s="7"/>
      <c r="B17" s="9" t="s">
        <v>144</v>
      </c>
      <c r="C17" s="69">
        <v>-0.18</v>
      </c>
      <c r="D17" s="69">
        <v>0.33</v>
      </c>
      <c r="E17" s="69">
        <v>-1.07</v>
      </c>
      <c r="F17" s="104">
        <v>-1.19</v>
      </c>
      <c r="G17" s="104">
        <v>0.22</v>
      </c>
      <c r="H17" s="104">
        <v>-0.87</v>
      </c>
      <c r="I17" s="69">
        <v>-0.36</v>
      </c>
      <c r="J17" s="69">
        <v>-2.25</v>
      </c>
      <c r="K17" s="69">
        <v>-1.55</v>
      </c>
      <c r="L17" s="11"/>
      <c r="M17" s="7"/>
    </row>
    <row r="18" spans="1:17">
      <c r="A18" s="7"/>
      <c r="B18" s="9" t="s">
        <v>145</v>
      </c>
      <c r="C18" s="69">
        <v>0.15</v>
      </c>
      <c r="D18" s="69">
        <v>0.57999999999999996</v>
      </c>
      <c r="E18" s="69">
        <v>-0.67</v>
      </c>
      <c r="F18" s="104">
        <v>0.48</v>
      </c>
      <c r="G18" s="104">
        <v>1.17</v>
      </c>
      <c r="H18" s="104">
        <v>-0.77</v>
      </c>
      <c r="I18" s="69">
        <v>2.56</v>
      </c>
      <c r="J18" s="69">
        <v>0.9</v>
      </c>
      <c r="K18" s="69">
        <v>-3</v>
      </c>
      <c r="L18" s="11"/>
      <c r="M18" s="7"/>
    </row>
    <row r="19" spans="1:17">
      <c r="A19" s="7"/>
      <c r="B19" s="9" t="s">
        <v>146</v>
      </c>
      <c r="C19" s="70">
        <v>0.28999999999999998</v>
      </c>
      <c r="D19" s="70">
        <v>0.4</v>
      </c>
      <c r="E19" s="70">
        <v>0.3</v>
      </c>
      <c r="F19" s="104">
        <v>0.3</v>
      </c>
      <c r="G19" s="104">
        <v>0.67</v>
      </c>
      <c r="H19" s="104">
        <v>-0.25</v>
      </c>
      <c r="I19" s="70">
        <v>0.73</v>
      </c>
      <c r="J19" s="70">
        <v>-1.21</v>
      </c>
      <c r="K19" s="70">
        <v>-0.37</v>
      </c>
      <c r="L19" s="11"/>
      <c r="M19" s="7"/>
    </row>
    <row r="20" spans="1:17">
      <c r="A20" s="7"/>
      <c r="B20" s="9" t="s">
        <v>176</v>
      </c>
      <c r="C20" s="69">
        <v>0.38</v>
      </c>
      <c r="D20" s="69">
        <v>-0.23</v>
      </c>
      <c r="E20" s="69">
        <v>0.21</v>
      </c>
      <c r="F20" s="104">
        <v>-0.36</v>
      </c>
      <c r="G20" s="104">
        <v>-0.02</v>
      </c>
      <c r="H20" s="104">
        <v>0.87</v>
      </c>
      <c r="I20" s="69">
        <v>-2.5299999999999998</v>
      </c>
      <c r="J20" s="69">
        <v>0.28999999999999998</v>
      </c>
      <c r="K20" s="69">
        <v>1.08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177</v>
      </c>
      <c r="C21" s="69">
        <v>-1.1299999999999999</v>
      </c>
      <c r="D21" s="69">
        <v>0.36</v>
      </c>
      <c r="E21" s="69">
        <v>0.11</v>
      </c>
      <c r="F21" s="104">
        <v>-0.55000000000000004</v>
      </c>
      <c r="G21" s="104">
        <v>0.4</v>
      </c>
      <c r="H21" s="104">
        <v>0.6</v>
      </c>
      <c r="I21" s="69">
        <v>-2.5099999999999998</v>
      </c>
      <c r="J21" s="69">
        <v>3.92</v>
      </c>
      <c r="K21" s="69">
        <v>1.21</v>
      </c>
      <c r="L21" s="11"/>
      <c r="M21" s="7"/>
      <c r="N21" s="17">
        <v>2009</v>
      </c>
      <c r="O21" s="80">
        <f>+C13</f>
        <v>-0.14476190476190473</v>
      </c>
      <c r="P21" s="80">
        <f>+F13</f>
        <v>-0.40000000000000008</v>
      </c>
      <c r="Q21" s="80">
        <f>+I13</f>
        <v>-0.58095238095238111</v>
      </c>
    </row>
    <row r="22" spans="1:17">
      <c r="A22" s="7"/>
      <c r="B22" s="9" t="s">
        <v>250</v>
      </c>
      <c r="C22" s="69">
        <v>1.31</v>
      </c>
      <c r="D22" s="69">
        <v>0.82</v>
      </c>
      <c r="E22" s="69">
        <v>1.49</v>
      </c>
      <c r="F22" s="104">
        <v>2.17</v>
      </c>
      <c r="G22" s="104">
        <v>1.17</v>
      </c>
      <c r="H22" s="104">
        <v>2.3199999999999998</v>
      </c>
      <c r="I22" s="69">
        <v>8</v>
      </c>
      <c r="J22" s="69">
        <v>2.87</v>
      </c>
      <c r="K22" s="69">
        <v>3.66</v>
      </c>
      <c r="L22" s="11"/>
      <c r="M22" s="7"/>
      <c r="N22" s="17">
        <v>2010</v>
      </c>
      <c r="O22" s="80">
        <f>+D13</f>
        <v>0.11380952380952383</v>
      </c>
      <c r="P22" s="80">
        <f>+G13</f>
        <v>0.26285714285714284</v>
      </c>
      <c r="Q22" s="80">
        <f>+J13</f>
        <v>0.9514285714285714</v>
      </c>
    </row>
    <row r="23" spans="1:17">
      <c r="A23" s="7"/>
      <c r="B23" s="9" t="s">
        <v>140</v>
      </c>
      <c r="C23" s="70">
        <v>-0.97</v>
      </c>
      <c r="D23" s="70">
        <v>-0.47</v>
      </c>
      <c r="E23" s="70">
        <v>-0.57999999999999996</v>
      </c>
      <c r="F23" s="104">
        <v>-2.21</v>
      </c>
      <c r="G23" s="104">
        <v>-0.72</v>
      </c>
      <c r="H23" s="104">
        <v>-0.4</v>
      </c>
      <c r="I23" s="70">
        <v>-2.94</v>
      </c>
      <c r="J23" s="70">
        <v>-2.29</v>
      </c>
      <c r="K23" s="70">
        <v>0.32</v>
      </c>
      <c r="L23" s="11"/>
      <c r="M23" s="7"/>
      <c r="N23" s="17">
        <v>2011</v>
      </c>
      <c r="O23" s="80">
        <f>+E13</f>
        <v>-6.142857142857143E-2</v>
      </c>
      <c r="P23" s="80">
        <f>+H13</f>
        <v>0.12666666666666668</v>
      </c>
      <c r="Q23" s="80">
        <f>+K13</f>
        <v>-0.37619047619047619</v>
      </c>
    </row>
    <row r="24" spans="1:17">
      <c r="A24" s="7"/>
      <c r="B24" s="9" t="s">
        <v>178</v>
      </c>
      <c r="C24" s="69">
        <v>0.04</v>
      </c>
      <c r="D24" s="69">
        <v>0.1</v>
      </c>
      <c r="E24" s="69">
        <v>-0.95</v>
      </c>
      <c r="F24" s="104">
        <v>0.06</v>
      </c>
      <c r="G24" s="104">
        <v>-0.43</v>
      </c>
      <c r="H24" s="104">
        <v>-0.93</v>
      </c>
      <c r="I24" s="69">
        <v>-4.84</v>
      </c>
      <c r="J24" s="69">
        <v>-0.91</v>
      </c>
      <c r="K24" s="69">
        <v>-4.74</v>
      </c>
      <c r="L24" s="11"/>
      <c r="M24" s="7"/>
    </row>
    <row r="25" spans="1:17">
      <c r="A25" s="7"/>
      <c r="B25" s="67" t="s">
        <v>179</v>
      </c>
      <c r="C25" s="70">
        <v>-0.35</v>
      </c>
      <c r="D25" s="70">
        <v>0.3</v>
      </c>
      <c r="E25" s="70">
        <v>0.39</v>
      </c>
      <c r="F25" s="104">
        <v>-1.96</v>
      </c>
      <c r="G25" s="104">
        <v>0.05</v>
      </c>
      <c r="H25" s="104">
        <v>0.82</v>
      </c>
      <c r="I25" s="70">
        <v>-1.32</v>
      </c>
      <c r="J25" s="70">
        <v>1.21</v>
      </c>
      <c r="K25" s="70">
        <v>0.08</v>
      </c>
      <c r="L25" s="11"/>
      <c r="M25" s="7"/>
    </row>
    <row r="26" spans="1:17">
      <c r="A26" s="7"/>
      <c r="B26" s="9" t="s">
        <v>229</v>
      </c>
      <c r="C26" s="70">
        <v>-1.46</v>
      </c>
      <c r="D26" s="70">
        <v>0.18</v>
      </c>
      <c r="E26" s="70">
        <v>-1.83</v>
      </c>
      <c r="F26" s="104">
        <v>-2.21</v>
      </c>
      <c r="G26" s="104">
        <v>1.1100000000000001</v>
      </c>
      <c r="H26" s="104">
        <v>-1.68</v>
      </c>
      <c r="I26" s="70">
        <v>-2.52</v>
      </c>
      <c r="J26" s="70">
        <v>3.93</v>
      </c>
      <c r="K26" s="70">
        <v>-5.92</v>
      </c>
      <c r="L26" s="11"/>
      <c r="M26" s="7"/>
    </row>
    <row r="27" spans="1:17">
      <c r="A27" s="7"/>
      <c r="B27" s="9" t="s">
        <v>147</v>
      </c>
      <c r="C27" s="69">
        <v>-0.42</v>
      </c>
      <c r="D27" s="69">
        <v>0.19</v>
      </c>
      <c r="E27" s="69">
        <v>-0.26</v>
      </c>
      <c r="F27" s="104">
        <v>-0.47</v>
      </c>
      <c r="G27" s="104">
        <v>0.53</v>
      </c>
      <c r="H27" s="104">
        <v>0.63</v>
      </c>
      <c r="I27" s="69">
        <v>0.01</v>
      </c>
      <c r="J27" s="69">
        <v>1.44</v>
      </c>
      <c r="K27" s="69">
        <v>-3.12</v>
      </c>
      <c r="L27" s="11"/>
      <c r="M27" s="7"/>
    </row>
    <row r="28" spans="1:17">
      <c r="A28" s="7"/>
      <c r="B28" s="9" t="s">
        <v>148</v>
      </c>
      <c r="C28" s="69">
        <v>-0.86</v>
      </c>
      <c r="D28" s="69">
        <v>-0.13</v>
      </c>
      <c r="E28" s="69">
        <v>-1.22</v>
      </c>
      <c r="F28" s="104">
        <v>-2.08</v>
      </c>
      <c r="G28" s="104">
        <v>-2.31</v>
      </c>
      <c r="H28" s="104">
        <v>-1.55</v>
      </c>
      <c r="I28" s="69">
        <v>-1.88</v>
      </c>
      <c r="J28" s="69">
        <v>-3.59</v>
      </c>
      <c r="K28" s="69">
        <v>-3.09</v>
      </c>
      <c r="L28" s="11"/>
      <c r="M28" s="7"/>
    </row>
    <row r="29" spans="1:17">
      <c r="A29" s="7"/>
      <c r="B29" s="9" t="s">
        <v>149</v>
      </c>
      <c r="C29" s="69">
        <v>-0.18</v>
      </c>
      <c r="D29" s="69">
        <v>0.18</v>
      </c>
      <c r="E29" s="69">
        <v>0.35</v>
      </c>
      <c r="F29" s="104">
        <v>-0.56999999999999995</v>
      </c>
      <c r="G29" s="104">
        <v>0.71</v>
      </c>
      <c r="H29" s="104">
        <v>0.87</v>
      </c>
      <c r="I29" s="69">
        <v>-2.58</v>
      </c>
      <c r="J29" s="69">
        <v>-1.1499999999999999</v>
      </c>
      <c r="K29" s="69">
        <v>1.23</v>
      </c>
      <c r="L29" s="11"/>
      <c r="M29" s="7"/>
    </row>
    <row r="30" spans="1:17">
      <c r="A30" s="7"/>
      <c r="B30" s="9" t="s">
        <v>226</v>
      </c>
      <c r="C30" s="69">
        <v>0.39</v>
      </c>
      <c r="D30" s="69">
        <v>0.14000000000000001</v>
      </c>
      <c r="E30" s="69">
        <v>0.78</v>
      </c>
      <c r="F30" s="104">
        <v>-0.02</v>
      </c>
      <c r="G30" s="104">
        <v>0.27</v>
      </c>
      <c r="H30" s="104">
        <v>0.64</v>
      </c>
      <c r="I30" s="69">
        <v>3.03</v>
      </c>
      <c r="J30" s="69">
        <v>2.79</v>
      </c>
      <c r="K30" s="69">
        <v>0.77</v>
      </c>
      <c r="L30" s="11"/>
      <c r="M30" s="7"/>
    </row>
    <row r="31" spans="1:17">
      <c r="A31" s="7"/>
      <c r="B31" s="67" t="s">
        <v>251</v>
      </c>
      <c r="C31" s="70">
        <v>0.14000000000000001</v>
      </c>
      <c r="D31" s="70">
        <v>0.12</v>
      </c>
      <c r="E31" s="70">
        <v>0.03</v>
      </c>
      <c r="F31" s="104">
        <v>0.18</v>
      </c>
      <c r="G31" s="104">
        <v>0.1</v>
      </c>
      <c r="H31" s="104">
        <v>-0.41</v>
      </c>
      <c r="I31" s="70">
        <v>-3.89</v>
      </c>
      <c r="J31" s="70">
        <v>6.77</v>
      </c>
      <c r="K31" s="70">
        <v>1.77</v>
      </c>
      <c r="L31" s="11"/>
      <c r="M31" s="7"/>
    </row>
    <row r="32" spans="1:17">
      <c r="A32" s="7"/>
      <c r="B32" s="9" t="s">
        <v>141</v>
      </c>
      <c r="C32" s="70">
        <v>0.18</v>
      </c>
      <c r="D32" s="70">
        <v>0.12</v>
      </c>
      <c r="E32" s="70">
        <v>0.47</v>
      </c>
      <c r="F32" s="104">
        <v>0.18</v>
      </c>
      <c r="G32" s="104">
        <v>0.12</v>
      </c>
      <c r="H32" s="104">
        <v>1.17</v>
      </c>
      <c r="I32" s="70">
        <v>2.0299999999999998</v>
      </c>
      <c r="J32" s="70">
        <v>2.2599999999999998</v>
      </c>
      <c r="K32" s="70">
        <v>1.61</v>
      </c>
      <c r="L32" s="11"/>
      <c r="M32" s="7"/>
    </row>
    <row r="33" spans="1:17">
      <c r="A33" s="7"/>
      <c r="B33" s="9" t="s">
        <v>142</v>
      </c>
      <c r="C33" s="69">
        <v>-0.71</v>
      </c>
      <c r="D33" s="69">
        <v>-3.29</v>
      </c>
      <c r="E33" s="69">
        <v>0.87</v>
      </c>
      <c r="F33" s="104">
        <v>2.11</v>
      </c>
      <c r="G33" s="104">
        <v>-2.5099999999999998</v>
      </c>
      <c r="H33" s="104">
        <v>1.68</v>
      </c>
      <c r="I33" s="69">
        <v>-6.27</v>
      </c>
      <c r="J33" s="69">
        <v>-1.36</v>
      </c>
      <c r="K33" s="69">
        <v>4.18</v>
      </c>
      <c r="L33" s="11"/>
      <c r="M33" s="7"/>
    </row>
    <row r="34" spans="1:17">
      <c r="A34" s="7"/>
      <c r="B34" s="67" t="s">
        <v>252</v>
      </c>
      <c r="C34" s="70">
        <v>0.94</v>
      </c>
      <c r="D34" s="70">
        <v>2.89</v>
      </c>
      <c r="E34" s="70">
        <v>0.08</v>
      </c>
      <c r="F34" s="104">
        <v>0.94</v>
      </c>
      <c r="G34" s="104">
        <v>5.2</v>
      </c>
      <c r="H34" s="104">
        <v>0.08</v>
      </c>
      <c r="I34" s="70">
        <v>7.64</v>
      </c>
      <c r="J34" s="70">
        <v>7.82</v>
      </c>
      <c r="K34" s="70">
        <v>2.99</v>
      </c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>
      <c r="A44" s="7"/>
      <c r="B44" s="9"/>
      <c r="C44" s="92"/>
      <c r="D44" s="92"/>
      <c r="E44" s="92"/>
      <c r="F44" s="92"/>
      <c r="G44" s="92"/>
      <c r="H44" s="92"/>
      <c r="I44" s="92"/>
      <c r="J44" s="92"/>
      <c r="K44" s="92"/>
      <c r="L44" s="11"/>
      <c r="M44" s="7"/>
    </row>
    <row r="45" spans="1:17">
      <c r="A45" s="7"/>
      <c r="B45" s="9"/>
      <c r="C45" s="92"/>
      <c r="D45" s="92"/>
      <c r="E45" s="92"/>
      <c r="F45" s="92"/>
      <c r="G45" s="92"/>
      <c r="H45" s="92"/>
      <c r="I45" s="92"/>
      <c r="J45" s="92"/>
      <c r="K45" s="92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299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228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274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AVERAGE(C14:C24)</f>
        <v>0.85818181818181827</v>
      </c>
      <c r="D13" s="72">
        <f t="shared" ref="D13:K13" si="0">AVERAGE(D14:D24)</f>
        <v>0.71090909090909093</v>
      </c>
      <c r="E13" s="72">
        <f t="shared" si="0"/>
        <v>0.89181818181818173</v>
      </c>
      <c r="F13" s="72">
        <f t="shared" si="0"/>
        <v>2.61</v>
      </c>
      <c r="G13" s="72">
        <f t="shared" si="0"/>
        <v>1.9700000000000002</v>
      </c>
      <c r="H13" s="72">
        <f t="shared" si="0"/>
        <v>1.8963636363636367</v>
      </c>
      <c r="I13" s="72">
        <f t="shared" si="0"/>
        <v>4.6409090909090907</v>
      </c>
      <c r="J13" s="72">
        <f t="shared" si="0"/>
        <v>4.330909090909091</v>
      </c>
      <c r="K13" s="72">
        <f t="shared" si="0"/>
        <v>3.5372727272727271</v>
      </c>
      <c r="L13" s="11"/>
      <c r="M13" s="7"/>
    </row>
    <row r="14" spans="1:15">
      <c r="A14" s="7"/>
      <c r="B14" s="9" t="s">
        <v>180</v>
      </c>
      <c r="C14" s="69">
        <v>0</v>
      </c>
      <c r="D14" s="69">
        <v>-0.64</v>
      </c>
      <c r="E14" s="69">
        <v>0.32</v>
      </c>
      <c r="F14" s="104">
        <v>1.1100000000000001</v>
      </c>
      <c r="G14" s="104">
        <v>-2.76</v>
      </c>
      <c r="H14" s="104">
        <v>1.23</v>
      </c>
      <c r="I14" s="69">
        <v>1.67</v>
      </c>
      <c r="J14" s="69">
        <v>-1.65</v>
      </c>
      <c r="K14" s="69">
        <v>0.84</v>
      </c>
      <c r="L14" s="11"/>
      <c r="M14" s="7"/>
    </row>
    <row r="15" spans="1:15">
      <c r="A15" s="7"/>
      <c r="B15" s="9" t="s">
        <v>150</v>
      </c>
      <c r="C15" s="70">
        <v>2.61</v>
      </c>
      <c r="D15" s="70">
        <v>1.99</v>
      </c>
      <c r="E15" s="70">
        <v>0.98</v>
      </c>
      <c r="F15" s="104">
        <v>4.1500000000000004</v>
      </c>
      <c r="G15" s="104">
        <v>3.3</v>
      </c>
      <c r="H15" s="104">
        <v>2.1</v>
      </c>
      <c r="I15" s="70">
        <v>9.73</v>
      </c>
      <c r="J15" s="70">
        <v>7.12</v>
      </c>
      <c r="K15" s="70">
        <v>4.8600000000000003</v>
      </c>
      <c r="L15" s="11"/>
      <c r="M15" s="7"/>
      <c r="N15" s="17" t="s">
        <v>66</v>
      </c>
      <c r="O15" s="66">
        <f>+K13</f>
        <v>3.5372727272727271</v>
      </c>
    </row>
    <row r="16" spans="1:15">
      <c r="A16" s="7"/>
      <c r="B16" s="9" t="s">
        <v>181</v>
      </c>
      <c r="C16" s="71">
        <v>0.85</v>
      </c>
      <c r="D16" s="71">
        <v>1.41</v>
      </c>
      <c r="E16" s="71">
        <v>1.67</v>
      </c>
      <c r="F16" s="105">
        <v>2.82</v>
      </c>
      <c r="G16" s="105">
        <v>2.31</v>
      </c>
      <c r="H16" s="105">
        <v>2.93</v>
      </c>
      <c r="I16" s="71">
        <v>6.23</v>
      </c>
      <c r="J16" s="71">
        <v>5.99</v>
      </c>
      <c r="K16" s="69">
        <v>3.97</v>
      </c>
      <c r="L16" s="11"/>
      <c r="M16" s="7"/>
      <c r="N16" s="17" t="s">
        <v>49</v>
      </c>
      <c r="O16" s="18">
        <f>100-O15</f>
        <v>96.462727272727278</v>
      </c>
    </row>
    <row r="17" spans="1:17">
      <c r="A17" s="7"/>
      <c r="B17" s="9" t="s">
        <v>182</v>
      </c>
      <c r="C17" s="69">
        <v>0.18</v>
      </c>
      <c r="D17" s="69">
        <v>0.05</v>
      </c>
      <c r="E17" s="69">
        <v>1.9</v>
      </c>
      <c r="F17" s="104">
        <v>1.1000000000000001</v>
      </c>
      <c r="G17" s="104">
        <v>0.04</v>
      </c>
      <c r="H17" s="104">
        <v>1.79</v>
      </c>
      <c r="I17" s="69">
        <v>1.1100000000000001</v>
      </c>
      <c r="J17" s="69">
        <v>3.05</v>
      </c>
      <c r="K17" s="69">
        <v>3.29</v>
      </c>
      <c r="L17" s="11"/>
      <c r="M17" s="7"/>
    </row>
    <row r="18" spans="1:17">
      <c r="A18" s="7"/>
      <c r="B18" s="9" t="s">
        <v>151</v>
      </c>
      <c r="C18" s="69">
        <v>1.27</v>
      </c>
      <c r="D18" s="69">
        <v>0.74</v>
      </c>
      <c r="E18" s="69">
        <v>1.1000000000000001</v>
      </c>
      <c r="F18" s="104">
        <v>3.13</v>
      </c>
      <c r="G18" s="104">
        <v>1.23</v>
      </c>
      <c r="H18" s="104">
        <v>1.84</v>
      </c>
      <c r="I18" s="69">
        <v>5.88</v>
      </c>
      <c r="J18" s="69">
        <v>5.42</v>
      </c>
      <c r="K18" s="69">
        <v>4.16</v>
      </c>
      <c r="L18" s="11"/>
      <c r="M18" s="7"/>
    </row>
    <row r="19" spans="1:17">
      <c r="A19" s="7"/>
      <c r="B19" s="9" t="s">
        <v>152</v>
      </c>
      <c r="C19" s="70">
        <v>1.47</v>
      </c>
      <c r="D19" s="70">
        <v>2.12</v>
      </c>
      <c r="E19" s="70">
        <v>0.98</v>
      </c>
      <c r="F19" s="104">
        <v>1.81</v>
      </c>
      <c r="G19" s="104">
        <v>2.4900000000000002</v>
      </c>
      <c r="H19" s="104">
        <v>1.49</v>
      </c>
      <c r="I19" s="70">
        <v>10.029999999999999</v>
      </c>
      <c r="J19" s="70">
        <v>7.9</v>
      </c>
      <c r="K19" s="70">
        <v>5.7</v>
      </c>
      <c r="L19" s="11"/>
      <c r="M19" s="7"/>
    </row>
    <row r="20" spans="1:17">
      <c r="A20" s="7"/>
      <c r="B20" s="9" t="s">
        <v>153</v>
      </c>
      <c r="C20" s="69">
        <v>1.38</v>
      </c>
      <c r="D20" s="69">
        <v>0.66</v>
      </c>
      <c r="E20" s="69">
        <v>0.33</v>
      </c>
      <c r="F20" s="104">
        <v>1.71</v>
      </c>
      <c r="G20" s="104">
        <v>0.86</v>
      </c>
      <c r="H20" s="104">
        <v>0.73</v>
      </c>
      <c r="I20" s="69">
        <v>5.1100000000000003</v>
      </c>
      <c r="J20" s="69">
        <v>4.63</v>
      </c>
      <c r="K20" s="69">
        <v>4.01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183</v>
      </c>
      <c r="C21" s="69">
        <v>0</v>
      </c>
      <c r="D21" s="69">
        <v>0</v>
      </c>
      <c r="E21" s="69">
        <v>0</v>
      </c>
      <c r="F21" s="104">
        <v>6.54</v>
      </c>
      <c r="G21" s="104">
        <v>4.12</v>
      </c>
      <c r="H21" s="104">
        <v>2.5099999999999998</v>
      </c>
      <c r="I21" s="69">
        <v>0</v>
      </c>
      <c r="J21" s="69">
        <v>4.12</v>
      </c>
      <c r="K21" s="69">
        <v>2.5099999999999998</v>
      </c>
      <c r="L21" s="11"/>
      <c r="M21" s="7"/>
      <c r="N21" s="17">
        <v>2009</v>
      </c>
      <c r="O21" s="80">
        <f>+C13</f>
        <v>0.85818181818181827</v>
      </c>
      <c r="P21" s="80">
        <f>+F13</f>
        <v>2.61</v>
      </c>
      <c r="Q21" s="80">
        <f>+I13</f>
        <v>4.6409090909090907</v>
      </c>
    </row>
    <row r="22" spans="1:17">
      <c r="A22" s="7"/>
      <c r="B22" s="9" t="s">
        <v>184</v>
      </c>
      <c r="C22" s="69">
        <v>1.1399999999999999</v>
      </c>
      <c r="D22" s="69">
        <v>0.28999999999999998</v>
      </c>
      <c r="E22" s="69">
        <v>0.84</v>
      </c>
      <c r="F22" s="104">
        <v>2.38</v>
      </c>
      <c r="G22" s="104">
        <v>0.85</v>
      </c>
      <c r="H22" s="104">
        <v>1.35</v>
      </c>
      <c r="I22" s="69">
        <v>5.59</v>
      </c>
      <c r="J22" s="69">
        <v>3.25</v>
      </c>
      <c r="K22" s="69">
        <v>2.62</v>
      </c>
      <c r="L22" s="11"/>
      <c r="M22" s="7"/>
      <c r="N22" s="17">
        <v>2010</v>
      </c>
      <c r="O22" s="80">
        <f>+D13</f>
        <v>0.71090909090909093</v>
      </c>
      <c r="P22" s="80">
        <f>+G13</f>
        <v>1.9700000000000002</v>
      </c>
      <c r="Q22" s="80">
        <f>+J13</f>
        <v>4.330909090909091</v>
      </c>
    </row>
    <row r="23" spans="1:17">
      <c r="A23" s="7"/>
      <c r="B23" s="9" t="s">
        <v>185</v>
      </c>
      <c r="C23" s="70">
        <v>0.54</v>
      </c>
      <c r="D23" s="70">
        <v>1.2</v>
      </c>
      <c r="E23" s="70">
        <v>0.51</v>
      </c>
      <c r="F23" s="104">
        <v>0.32</v>
      </c>
      <c r="G23" s="104">
        <v>0.47</v>
      </c>
      <c r="H23" s="104">
        <v>0.61</v>
      </c>
      <c r="I23" s="70">
        <v>5.7</v>
      </c>
      <c r="J23" s="70">
        <v>0.27</v>
      </c>
      <c r="K23" s="70">
        <v>1.92</v>
      </c>
      <c r="L23" s="11"/>
      <c r="M23" s="7"/>
      <c r="N23" s="17">
        <v>2011</v>
      </c>
      <c r="O23" s="80">
        <f>+E13</f>
        <v>0.89181818181818173</v>
      </c>
      <c r="P23" s="80">
        <f>+H13</f>
        <v>1.8963636363636367</v>
      </c>
      <c r="Q23" s="80">
        <f>+K13</f>
        <v>3.5372727272727271</v>
      </c>
    </row>
    <row r="24" spans="1:17">
      <c r="A24" s="7"/>
      <c r="B24" s="9" t="s">
        <v>187</v>
      </c>
      <c r="C24" s="69">
        <v>0</v>
      </c>
      <c r="D24" s="69">
        <v>0</v>
      </c>
      <c r="E24" s="69">
        <v>1.18</v>
      </c>
      <c r="F24" s="104">
        <v>3.64</v>
      </c>
      <c r="G24" s="108">
        <v>8.76</v>
      </c>
      <c r="H24" s="108">
        <v>4.28</v>
      </c>
      <c r="I24" s="93">
        <v>0</v>
      </c>
      <c r="J24" s="69">
        <v>7.54</v>
      </c>
      <c r="K24" s="93">
        <v>5.03</v>
      </c>
      <c r="L24" s="11"/>
      <c r="M24" s="7"/>
    </row>
    <row r="25" spans="1:17">
      <c r="A25" s="7"/>
      <c r="B25" s="67"/>
      <c r="C25" s="92"/>
      <c r="D25" s="92"/>
      <c r="E25" s="92"/>
      <c r="F25" s="92"/>
      <c r="G25" s="95"/>
      <c r="H25" s="95"/>
      <c r="I25" s="95"/>
      <c r="J25" s="92"/>
      <c r="K25" s="95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  <c r="N28" s="94"/>
    </row>
    <row r="29" spans="1:17">
      <c r="A29" s="7"/>
      <c r="B29" s="67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299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254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186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275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AVERAGE(C14:C21)</f>
        <v>3.6937500000000001</v>
      </c>
      <c r="D13" s="72">
        <f t="shared" ref="D13:K13" si="0">AVERAGE(D14:D21)</f>
        <v>-0.65374999999999994</v>
      </c>
      <c r="E13" s="72">
        <f t="shared" si="0"/>
        <v>2.0075000000000003</v>
      </c>
      <c r="F13" s="72">
        <f t="shared" si="0"/>
        <v>4.1724999999999994</v>
      </c>
      <c r="G13" s="72">
        <f t="shared" si="0"/>
        <v>-0.79375000000000007</v>
      </c>
      <c r="H13" s="72">
        <f t="shared" si="0"/>
        <v>2.0449999999999999</v>
      </c>
      <c r="I13" s="72">
        <f t="shared" si="0"/>
        <v>4.7512499999999998</v>
      </c>
      <c r="J13" s="72">
        <f t="shared" si="0"/>
        <v>-0.12374999999999989</v>
      </c>
      <c r="K13" s="72">
        <f t="shared" si="0"/>
        <v>2.4525000000000001</v>
      </c>
      <c r="L13" s="11"/>
      <c r="M13" s="7"/>
    </row>
    <row r="14" spans="1:15">
      <c r="A14" s="7"/>
      <c r="B14" s="9" t="s">
        <v>154</v>
      </c>
      <c r="C14" s="69">
        <v>1.07</v>
      </c>
      <c r="D14" s="69">
        <v>-1.84</v>
      </c>
      <c r="E14" s="69">
        <v>-0.9</v>
      </c>
      <c r="F14" s="104">
        <v>4.38</v>
      </c>
      <c r="G14" s="104">
        <v>-2.41</v>
      </c>
      <c r="H14" s="104">
        <v>-0.75</v>
      </c>
      <c r="I14" s="69">
        <v>7.81</v>
      </c>
      <c r="J14" s="69">
        <v>-0.97</v>
      </c>
      <c r="K14" s="69">
        <v>3.16</v>
      </c>
      <c r="L14" s="11"/>
      <c r="M14" s="7"/>
    </row>
    <row r="15" spans="1:15">
      <c r="A15" s="7"/>
      <c r="B15" s="9" t="s">
        <v>188</v>
      </c>
      <c r="C15" s="70">
        <v>4.1399999999999997</v>
      </c>
      <c r="D15" s="70">
        <v>-5.71</v>
      </c>
      <c r="E15" s="70">
        <v>3.71</v>
      </c>
      <c r="F15" s="104">
        <v>4.1399999999999997</v>
      </c>
      <c r="G15" s="104">
        <v>-5.71</v>
      </c>
      <c r="H15" s="104">
        <v>3.71</v>
      </c>
      <c r="I15" s="70">
        <v>4.3099999999999996</v>
      </c>
      <c r="J15" s="70">
        <v>-5.71</v>
      </c>
      <c r="K15" s="70">
        <v>3.76</v>
      </c>
      <c r="L15" s="11"/>
      <c r="M15" s="7"/>
      <c r="N15" s="17" t="s">
        <v>66</v>
      </c>
      <c r="O15" s="66">
        <f>+K13*-1</f>
        <v>-2.4525000000000001</v>
      </c>
    </row>
    <row r="16" spans="1:15">
      <c r="A16" s="7"/>
      <c r="B16" s="9" t="s">
        <v>189</v>
      </c>
      <c r="C16" s="71">
        <v>8.25</v>
      </c>
      <c r="D16" s="71">
        <v>5.51</v>
      </c>
      <c r="E16" s="71">
        <v>4.99</v>
      </c>
      <c r="F16" s="105">
        <v>8.25</v>
      </c>
      <c r="G16" s="105">
        <v>5.51</v>
      </c>
      <c r="H16" s="105">
        <v>4.99</v>
      </c>
      <c r="I16" s="71">
        <v>8.6300000000000008</v>
      </c>
      <c r="J16" s="71">
        <v>5.61</v>
      </c>
      <c r="K16" s="69">
        <v>5.31</v>
      </c>
      <c r="L16" s="11"/>
      <c r="M16" s="7"/>
      <c r="N16" s="17" t="s">
        <v>64</v>
      </c>
      <c r="O16" s="18">
        <f>100-O15</f>
        <v>102.4525</v>
      </c>
    </row>
    <row r="17" spans="1:22">
      <c r="A17" s="7"/>
      <c r="B17" s="9" t="s">
        <v>190</v>
      </c>
      <c r="C17" s="69">
        <v>-0.16</v>
      </c>
      <c r="D17" s="69">
        <v>-0.86</v>
      </c>
      <c r="E17" s="69">
        <v>-0.04</v>
      </c>
      <c r="F17" s="104">
        <v>-0.1</v>
      </c>
      <c r="G17" s="104">
        <v>-0.65</v>
      </c>
      <c r="H17" s="104">
        <v>0.09</v>
      </c>
      <c r="I17" s="69">
        <v>0.11</v>
      </c>
      <c r="J17" s="69">
        <v>0.69</v>
      </c>
      <c r="K17" s="69">
        <v>1.58</v>
      </c>
      <c r="L17" s="11"/>
      <c r="M17" s="7"/>
    </row>
    <row r="18" spans="1:22">
      <c r="A18" s="7"/>
      <c r="B18" s="9" t="s">
        <v>192</v>
      </c>
      <c r="C18" s="70">
        <v>5.77</v>
      </c>
      <c r="D18" s="70">
        <v>2.2400000000000002</v>
      </c>
      <c r="E18" s="70">
        <v>1.55</v>
      </c>
      <c r="F18" s="104">
        <v>5.77</v>
      </c>
      <c r="G18" s="104">
        <v>2.2400000000000002</v>
      </c>
      <c r="H18" s="104">
        <v>1.55</v>
      </c>
      <c r="I18" s="70">
        <v>5.77</v>
      </c>
      <c r="J18" s="70">
        <v>2.2400000000000002</v>
      </c>
      <c r="K18" s="70">
        <v>1.55</v>
      </c>
      <c r="L18" s="11"/>
      <c r="M18" s="7"/>
    </row>
    <row r="19" spans="1:22">
      <c r="A19" s="7"/>
      <c r="B19" s="9" t="s">
        <v>194</v>
      </c>
      <c r="C19" s="69">
        <v>7.0000000000000007E-2</v>
      </c>
      <c r="D19" s="69">
        <v>-0.78</v>
      </c>
      <c r="E19" s="69">
        <v>-1</v>
      </c>
      <c r="F19" s="104">
        <v>0.53</v>
      </c>
      <c r="G19" s="104">
        <v>-1.54</v>
      </c>
      <c r="H19" s="104">
        <v>-0.98</v>
      </c>
      <c r="I19" s="69">
        <v>0.81</v>
      </c>
      <c r="J19" s="69">
        <v>0.35</v>
      </c>
      <c r="K19" s="69">
        <v>-3.33</v>
      </c>
      <c r="L19" s="11"/>
      <c r="M19" s="7"/>
    </row>
    <row r="20" spans="1:22">
      <c r="A20" s="7"/>
      <c r="B20" s="9" t="s">
        <v>155</v>
      </c>
      <c r="C20" s="69">
        <v>4.3600000000000003</v>
      </c>
      <c r="D20" s="69">
        <v>-4.59</v>
      </c>
      <c r="E20" s="69">
        <v>3.65</v>
      </c>
      <c r="F20" s="104">
        <v>4.3600000000000003</v>
      </c>
      <c r="G20" s="104">
        <v>-4.59</v>
      </c>
      <c r="H20" s="104">
        <v>3.65</v>
      </c>
      <c r="I20" s="69">
        <v>4.5199999999999996</v>
      </c>
      <c r="J20" s="69">
        <v>-4.59</v>
      </c>
      <c r="K20" s="69">
        <v>3.71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22">
      <c r="A21" s="7"/>
      <c r="B21" s="9" t="s">
        <v>156</v>
      </c>
      <c r="C21" s="69">
        <v>6.05</v>
      </c>
      <c r="D21" s="69">
        <v>0.8</v>
      </c>
      <c r="E21" s="69">
        <v>4.0999999999999996</v>
      </c>
      <c r="F21" s="104">
        <v>6.05</v>
      </c>
      <c r="G21" s="104">
        <v>0.8</v>
      </c>
      <c r="H21" s="104">
        <v>4.0999999999999996</v>
      </c>
      <c r="I21" s="69">
        <v>6.05</v>
      </c>
      <c r="J21" s="69">
        <v>1.39</v>
      </c>
      <c r="K21" s="69">
        <v>3.88</v>
      </c>
      <c r="L21" s="11"/>
      <c r="M21" s="7"/>
      <c r="N21" s="17">
        <v>2009</v>
      </c>
      <c r="O21" s="80">
        <f>+C13</f>
        <v>3.6937500000000001</v>
      </c>
      <c r="P21" s="80">
        <f>+F13</f>
        <v>4.1724999999999994</v>
      </c>
      <c r="Q21" s="80">
        <f>+I13</f>
        <v>4.7512499999999998</v>
      </c>
    </row>
    <row r="22" spans="1:22">
      <c r="A22" s="7"/>
      <c r="L22" s="11"/>
      <c r="M22" s="7"/>
      <c r="N22" s="17">
        <v>2010</v>
      </c>
      <c r="O22" s="80">
        <f>+D13</f>
        <v>-0.65374999999999994</v>
      </c>
      <c r="P22" s="80">
        <f>+G13</f>
        <v>-0.79375000000000007</v>
      </c>
      <c r="Q22" s="80">
        <f>+J13</f>
        <v>-0.12374999999999989</v>
      </c>
    </row>
    <row r="23" spans="1:22">
      <c r="A23" s="7"/>
      <c r="B23" s="9"/>
      <c r="C23" s="92"/>
      <c r="D23" s="92"/>
      <c r="E23" s="92"/>
      <c r="F23" s="92"/>
      <c r="G23" s="92"/>
      <c r="H23" s="92"/>
      <c r="I23" s="92"/>
      <c r="J23" s="92"/>
      <c r="K23" s="92"/>
      <c r="L23" s="11"/>
      <c r="M23" s="7"/>
      <c r="N23" s="17">
        <v>2011</v>
      </c>
      <c r="O23" s="80">
        <f>+E13</f>
        <v>2.0075000000000003</v>
      </c>
      <c r="P23" s="80">
        <f>+H13</f>
        <v>2.0449999999999999</v>
      </c>
      <c r="Q23" s="80">
        <f>+K13</f>
        <v>2.4525000000000001</v>
      </c>
    </row>
    <row r="24" spans="1:22">
      <c r="A24" s="7"/>
      <c r="B24" s="9"/>
      <c r="C24" s="92"/>
      <c r="D24" s="92"/>
      <c r="E24" s="92"/>
      <c r="F24" s="92"/>
      <c r="G24" s="92"/>
      <c r="H24" s="92"/>
      <c r="I24" s="92"/>
      <c r="J24" s="92"/>
      <c r="K24" s="92"/>
      <c r="L24" s="11"/>
      <c r="M24" s="7"/>
    </row>
    <row r="25" spans="1:22">
      <c r="A25" s="7"/>
      <c r="B25" s="67"/>
      <c r="C25" s="92"/>
      <c r="D25" s="92"/>
      <c r="E25" s="92"/>
      <c r="F25" s="92"/>
      <c r="G25" s="92"/>
      <c r="H25" s="92"/>
      <c r="I25" s="92"/>
      <c r="J25" s="92"/>
      <c r="K25" s="92"/>
      <c r="L25" s="11"/>
      <c r="M25" s="7"/>
    </row>
    <row r="26" spans="1:22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22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22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  <c r="N28" s="94"/>
    </row>
    <row r="29" spans="1:22">
      <c r="A29" s="7"/>
      <c r="B29" s="67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22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22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299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191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276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AVERAGE(C14:C30)</f>
        <v>-0.12529411764705881</v>
      </c>
      <c r="D13" s="72">
        <f t="shared" ref="D13:K13" si="0">AVERAGE(D14:D30)</f>
        <v>0.21470588235294119</v>
      </c>
      <c r="E13" s="72">
        <f t="shared" si="0"/>
        <v>-0.23235294117647054</v>
      </c>
      <c r="F13" s="72">
        <f t="shared" si="0"/>
        <v>0.73294117647058832</v>
      </c>
      <c r="G13" s="72">
        <f t="shared" si="0"/>
        <v>2.5294117647058703E-2</v>
      </c>
      <c r="H13" s="72">
        <f t="shared" si="0"/>
        <v>0.63941176470588246</v>
      </c>
      <c r="I13" s="72">
        <f t="shared" si="0"/>
        <v>-0.17352941176470585</v>
      </c>
      <c r="J13" s="72">
        <f t="shared" si="0"/>
        <v>7.3529411764705857E-2</v>
      </c>
      <c r="K13" s="72">
        <f t="shared" si="0"/>
        <v>0.24999999999999989</v>
      </c>
      <c r="L13" s="11"/>
      <c r="M13" s="7"/>
    </row>
    <row r="14" spans="1:15">
      <c r="A14" s="7"/>
      <c r="B14" s="9" t="s">
        <v>157</v>
      </c>
      <c r="C14" s="69">
        <v>0.25</v>
      </c>
      <c r="D14" s="69">
        <v>0.34</v>
      </c>
      <c r="E14" s="69">
        <v>-0.36</v>
      </c>
      <c r="F14" s="104">
        <v>1.07</v>
      </c>
      <c r="G14" s="104">
        <v>0.47</v>
      </c>
      <c r="H14" s="104">
        <v>-1.84</v>
      </c>
      <c r="I14" s="69">
        <v>1.88</v>
      </c>
      <c r="J14" s="69">
        <v>2.95</v>
      </c>
      <c r="K14" s="69">
        <v>0.17</v>
      </c>
      <c r="L14" s="11"/>
      <c r="M14" s="7"/>
    </row>
    <row r="15" spans="1:15">
      <c r="A15" s="7"/>
      <c r="B15" s="9" t="s">
        <v>158</v>
      </c>
      <c r="C15" s="70">
        <v>-0.21</v>
      </c>
      <c r="D15" s="70">
        <v>-1.3</v>
      </c>
      <c r="E15" s="70">
        <v>-1.67</v>
      </c>
      <c r="F15" s="104">
        <v>-0.08</v>
      </c>
      <c r="G15" s="104">
        <v>-2.4900000000000002</v>
      </c>
      <c r="H15" s="104">
        <v>-2.59</v>
      </c>
      <c r="I15" s="70">
        <v>-6.78</v>
      </c>
      <c r="J15" s="70">
        <v>-12.38</v>
      </c>
      <c r="K15" s="70">
        <v>-14.49</v>
      </c>
      <c r="L15" s="11"/>
      <c r="M15" s="7"/>
      <c r="N15" s="17" t="s">
        <v>66</v>
      </c>
      <c r="O15" s="66">
        <f>+K13</f>
        <v>0.24999999999999989</v>
      </c>
    </row>
    <row r="16" spans="1:15">
      <c r="A16" s="7"/>
      <c r="B16" s="9" t="s">
        <v>159</v>
      </c>
      <c r="C16" s="71">
        <v>0.11</v>
      </c>
      <c r="D16" s="71">
        <v>1.31</v>
      </c>
      <c r="E16" s="71">
        <v>0.96</v>
      </c>
      <c r="F16" s="105">
        <v>0.19</v>
      </c>
      <c r="G16" s="105">
        <v>-0.63</v>
      </c>
      <c r="H16" s="105">
        <v>1.78</v>
      </c>
      <c r="I16" s="71">
        <v>-2.98</v>
      </c>
      <c r="J16" s="71">
        <v>-3.65</v>
      </c>
      <c r="K16" s="69">
        <v>-0.63</v>
      </c>
      <c r="L16" s="11"/>
      <c r="M16" s="7"/>
      <c r="N16" s="17" t="s">
        <v>63</v>
      </c>
      <c r="O16" s="18">
        <f>100-O15</f>
        <v>99.75</v>
      </c>
    </row>
    <row r="17" spans="1:17">
      <c r="A17" s="7"/>
      <c r="B17" s="9" t="s">
        <v>195</v>
      </c>
      <c r="C17" s="69">
        <v>-0.02</v>
      </c>
      <c r="D17" s="69">
        <v>0.56999999999999995</v>
      </c>
      <c r="E17" s="69">
        <v>-0.52</v>
      </c>
      <c r="F17" s="104">
        <v>0.97</v>
      </c>
      <c r="G17" s="104">
        <v>0.19</v>
      </c>
      <c r="H17" s="104">
        <v>-1.69</v>
      </c>
      <c r="I17" s="69">
        <v>-4.91</v>
      </c>
      <c r="J17" s="69">
        <v>-4.57</v>
      </c>
      <c r="K17" s="69">
        <v>-5.51</v>
      </c>
      <c r="L17" s="11"/>
      <c r="M17" s="7"/>
    </row>
    <row r="18" spans="1:17">
      <c r="A18" s="7"/>
      <c r="B18" s="9" t="s">
        <v>160</v>
      </c>
      <c r="C18" s="69">
        <v>0</v>
      </c>
      <c r="D18" s="69">
        <v>0</v>
      </c>
      <c r="E18" s="69">
        <v>0</v>
      </c>
      <c r="F18" s="104">
        <v>0</v>
      </c>
      <c r="G18" s="104">
        <v>-11.21</v>
      </c>
      <c r="H18" s="104">
        <v>0</v>
      </c>
      <c r="I18" s="69">
        <v>0</v>
      </c>
      <c r="J18" s="69">
        <v>-4.3499999999999996</v>
      </c>
      <c r="K18" s="69">
        <v>11.1</v>
      </c>
      <c r="L18" s="11"/>
      <c r="M18" s="7"/>
    </row>
    <row r="19" spans="1:17">
      <c r="A19" s="7"/>
      <c r="B19" s="9" t="s">
        <v>196</v>
      </c>
      <c r="C19" s="70">
        <v>-1.36</v>
      </c>
      <c r="D19" s="70">
        <v>1.47</v>
      </c>
      <c r="E19" s="70">
        <v>0</v>
      </c>
      <c r="F19" s="104">
        <v>-0.96</v>
      </c>
      <c r="G19" s="104">
        <v>2.02</v>
      </c>
      <c r="H19" s="104">
        <v>0.39</v>
      </c>
      <c r="I19" s="70">
        <v>1.93</v>
      </c>
      <c r="J19" s="69">
        <v>0.26</v>
      </c>
      <c r="K19" s="70">
        <v>1.1000000000000001</v>
      </c>
      <c r="L19" s="11"/>
      <c r="M19" s="7"/>
    </row>
    <row r="20" spans="1:17">
      <c r="A20" s="7"/>
      <c r="B20" s="9" t="s">
        <v>161</v>
      </c>
      <c r="C20" s="69">
        <v>-0.01</v>
      </c>
      <c r="D20" s="69">
        <v>-0.08</v>
      </c>
      <c r="E20" s="69">
        <v>-0.8</v>
      </c>
      <c r="F20" s="104">
        <v>1.01</v>
      </c>
      <c r="G20" s="104">
        <v>0.32</v>
      </c>
      <c r="H20" s="104">
        <v>-1.01</v>
      </c>
      <c r="I20" s="69">
        <v>-9.4499999999999993</v>
      </c>
      <c r="J20" s="69">
        <v>-4</v>
      </c>
      <c r="K20" s="69">
        <v>-5.77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198</v>
      </c>
      <c r="C21" s="69">
        <v>0</v>
      </c>
      <c r="D21" s="69">
        <v>0</v>
      </c>
      <c r="E21" s="69">
        <v>0</v>
      </c>
      <c r="F21" s="104">
        <v>6.26</v>
      </c>
      <c r="G21" s="104">
        <v>0.22</v>
      </c>
      <c r="H21" s="104">
        <v>6.51</v>
      </c>
      <c r="I21" s="69">
        <v>3.19</v>
      </c>
      <c r="J21" s="69">
        <v>-0.26</v>
      </c>
      <c r="K21" s="69">
        <v>7.29</v>
      </c>
      <c r="L21" s="11"/>
      <c r="M21" s="7"/>
      <c r="N21" s="17">
        <v>2009</v>
      </c>
      <c r="O21" s="80">
        <f>+C13</f>
        <v>-0.12529411764705881</v>
      </c>
      <c r="P21" s="80">
        <f>+F13</f>
        <v>0.73294117647058832</v>
      </c>
      <c r="Q21" s="80">
        <f>+I13</f>
        <v>-0.17352941176470585</v>
      </c>
    </row>
    <row r="22" spans="1:17">
      <c r="A22" s="7"/>
      <c r="B22" s="9" t="s">
        <v>199</v>
      </c>
      <c r="C22" s="69">
        <v>0.44</v>
      </c>
      <c r="D22" s="69">
        <v>0.97</v>
      </c>
      <c r="E22" s="69">
        <v>1.66</v>
      </c>
      <c r="F22" s="104">
        <v>0.44</v>
      </c>
      <c r="G22" s="104">
        <v>0.68</v>
      </c>
      <c r="H22" s="104">
        <v>6.24</v>
      </c>
      <c r="I22" s="69">
        <v>4.2699999999999996</v>
      </c>
      <c r="J22" s="69">
        <v>1.3</v>
      </c>
      <c r="K22" s="69">
        <v>6.86</v>
      </c>
      <c r="L22" s="11"/>
      <c r="M22" s="7"/>
      <c r="N22" s="17">
        <v>2010</v>
      </c>
      <c r="O22" s="80">
        <f>+D13</f>
        <v>0.21470588235294119</v>
      </c>
      <c r="P22" s="80">
        <f>+G13</f>
        <v>2.5294117647058703E-2</v>
      </c>
      <c r="Q22" s="80">
        <f>+J13</f>
        <v>7.3529411764705857E-2</v>
      </c>
    </row>
    <row r="23" spans="1:17">
      <c r="A23" s="7"/>
      <c r="B23" s="9" t="s">
        <v>162</v>
      </c>
      <c r="C23" s="69">
        <v>0</v>
      </c>
      <c r="D23" s="69">
        <v>-0.23</v>
      </c>
      <c r="E23" s="69">
        <v>-0.12</v>
      </c>
      <c r="F23" s="104">
        <v>1.33</v>
      </c>
      <c r="G23" s="104">
        <v>1.25</v>
      </c>
      <c r="H23" s="104">
        <v>1.85</v>
      </c>
      <c r="I23" s="69">
        <v>0</v>
      </c>
      <c r="J23" s="69">
        <v>-4.91</v>
      </c>
      <c r="K23" s="69">
        <v>3.78</v>
      </c>
      <c r="L23" s="11"/>
      <c r="M23" s="7"/>
      <c r="N23" s="17">
        <v>2011</v>
      </c>
      <c r="O23" s="80">
        <f>+E13</f>
        <v>-0.23235294117647054</v>
      </c>
      <c r="P23" s="80">
        <f>+H13</f>
        <v>0.63941176470588246</v>
      </c>
      <c r="Q23" s="80">
        <f>+K13</f>
        <v>0.24999999999999989</v>
      </c>
    </row>
    <row r="24" spans="1:17">
      <c r="A24" s="7"/>
      <c r="B24" s="9" t="s">
        <v>163</v>
      </c>
      <c r="C24" s="69">
        <v>0</v>
      </c>
      <c r="D24" s="69">
        <v>0</v>
      </c>
      <c r="E24" s="69">
        <v>0</v>
      </c>
      <c r="F24" s="104">
        <v>0</v>
      </c>
      <c r="G24" s="104">
        <v>0</v>
      </c>
      <c r="H24" s="104">
        <v>0</v>
      </c>
      <c r="I24" s="69">
        <v>0</v>
      </c>
      <c r="J24" s="69">
        <v>11.79</v>
      </c>
      <c r="K24" s="69">
        <v>4.66</v>
      </c>
      <c r="L24" s="11"/>
      <c r="M24" s="7"/>
    </row>
    <row r="25" spans="1:17">
      <c r="A25" s="7"/>
      <c r="B25" s="67" t="s">
        <v>164</v>
      </c>
      <c r="C25" s="69">
        <v>0</v>
      </c>
      <c r="D25" s="69">
        <v>0.68</v>
      </c>
      <c r="E25" s="69">
        <v>0.38</v>
      </c>
      <c r="F25" s="104">
        <v>3.3</v>
      </c>
      <c r="G25" s="104">
        <v>1.47</v>
      </c>
      <c r="H25" s="104">
        <v>0.83</v>
      </c>
      <c r="I25" s="69">
        <v>3.15</v>
      </c>
      <c r="J25" s="69">
        <v>3.47</v>
      </c>
      <c r="K25" s="69">
        <v>2.85</v>
      </c>
      <c r="L25" s="11"/>
      <c r="M25" s="7"/>
    </row>
    <row r="26" spans="1:17">
      <c r="A26" s="7"/>
      <c r="B26" s="9" t="s">
        <v>257</v>
      </c>
      <c r="C26" s="69">
        <v>-1.18</v>
      </c>
      <c r="D26" s="69">
        <v>-0.1</v>
      </c>
      <c r="E26" s="69">
        <v>-0.94</v>
      </c>
      <c r="F26" s="104">
        <v>-3.08</v>
      </c>
      <c r="G26" s="104">
        <v>-0.19</v>
      </c>
      <c r="H26" s="104">
        <v>-1.25</v>
      </c>
      <c r="I26" s="69">
        <v>-15.76</v>
      </c>
      <c r="J26" s="69">
        <v>-2.42</v>
      </c>
      <c r="K26" s="69">
        <v>-5.75</v>
      </c>
      <c r="L26" s="11"/>
      <c r="M26" s="7"/>
    </row>
    <row r="27" spans="1:17">
      <c r="A27" s="7"/>
      <c r="B27" s="9" t="s">
        <v>197</v>
      </c>
      <c r="C27" s="69">
        <v>-0.15</v>
      </c>
      <c r="D27" s="69">
        <v>0.85</v>
      </c>
      <c r="E27" s="69">
        <v>-0.75</v>
      </c>
      <c r="F27" s="104">
        <v>5.32</v>
      </c>
      <c r="G27" s="104">
        <v>4.84</v>
      </c>
      <c r="H27" s="104">
        <v>-0.67</v>
      </c>
      <c r="I27" s="69">
        <v>12.63</v>
      </c>
      <c r="J27" s="69">
        <v>5.51</v>
      </c>
      <c r="K27" s="69">
        <v>0.96</v>
      </c>
      <c r="L27" s="11"/>
      <c r="M27" s="7"/>
    </row>
    <row r="28" spans="1:17">
      <c r="A28" s="7"/>
      <c r="B28" s="9" t="s">
        <v>187</v>
      </c>
      <c r="C28" s="69">
        <v>0</v>
      </c>
      <c r="D28" s="69">
        <v>-0.17</v>
      </c>
      <c r="E28" s="69">
        <v>-1.78</v>
      </c>
      <c r="F28" s="104">
        <v>-3.31</v>
      </c>
      <c r="G28" s="104">
        <v>-0.17</v>
      </c>
      <c r="H28" s="104">
        <v>-0.88</v>
      </c>
      <c r="I28" s="69">
        <v>0</v>
      </c>
      <c r="J28" s="69">
        <v>5.34</v>
      </c>
      <c r="K28" s="69">
        <v>-5.19</v>
      </c>
      <c r="L28" s="11"/>
      <c r="M28" s="7"/>
      <c r="N28" s="94"/>
    </row>
    <row r="29" spans="1:17">
      <c r="A29" s="7"/>
      <c r="B29" s="67" t="s">
        <v>165</v>
      </c>
      <c r="C29" s="69">
        <v>0</v>
      </c>
      <c r="D29" s="69">
        <v>-0.66</v>
      </c>
      <c r="E29" s="69">
        <v>-0.27</v>
      </c>
      <c r="F29" s="104">
        <v>0</v>
      </c>
      <c r="G29" s="104">
        <v>3.66</v>
      </c>
      <c r="H29" s="104">
        <v>2.94</v>
      </c>
      <c r="I29" s="69">
        <v>0</v>
      </c>
      <c r="J29" s="69">
        <v>4.8099999999999996</v>
      </c>
      <c r="K29" s="69">
        <v>1.2</v>
      </c>
      <c r="L29" s="11"/>
      <c r="M29" s="7"/>
    </row>
    <row r="30" spans="1:17">
      <c r="A30" s="7"/>
      <c r="B30" s="9" t="s">
        <v>166</v>
      </c>
      <c r="C30" s="69">
        <v>0</v>
      </c>
      <c r="D30" s="69">
        <v>0</v>
      </c>
      <c r="E30" s="69">
        <v>0.26</v>
      </c>
      <c r="F30" s="104">
        <v>0</v>
      </c>
      <c r="G30" s="104">
        <v>0</v>
      </c>
      <c r="H30" s="104">
        <v>0.26</v>
      </c>
      <c r="I30" s="69">
        <v>9.8800000000000008</v>
      </c>
      <c r="J30" s="69">
        <v>2.36</v>
      </c>
      <c r="K30" s="69">
        <v>1.62</v>
      </c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299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87" t="s">
        <v>258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200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201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277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v>0.9933333333333334</v>
      </c>
      <c r="D13" s="72">
        <v>1.7999999999999998</v>
      </c>
      <c r="E13" s="72">
        <v>1.8066666666666664</v>
      </c>
      <c r="F13" s="72">
        <v>0.9933333333333334</v>
      </c>
      <c r="G13" s="72">
        <v>1.7999999999999998</v>
      </c>
      <c r="H13" s="72">
        <v>1.8066666666666664</v>
      </c>
      <c r="I13" s="72">
        <v>4.3773333333333335</v>
      </c>
      <c r="J13" s="72">
        <v>3.7313333333333332</v>
      </c>
      <c r="K13" s="72">
        <v>2.4273333333333338</v>
      </c>
      <c r="L13" s="11"/>
      <c r="M13" s="7"/>
    </row>
    <row r="14" spans="1:15">
      <c r="A14" s="7"/>
      <c r="B14" s="9" t="s">
        <v>167</v>
      </c>
      <c r="C14" s="69">
        <v>1.1000000000000001</v>
      </c>
      <c r="D14" s="69">
        <v>0.28000000000000003</v>
      </c>
      <c r="E14" s="69">
        <v>0.24</v>
      </c>
      <c r="F14" s="104">
        <v>1.98</v>
      </c>
      <c r="G14" s="104">
        <v>1.1100000000000001</v>
      </c>
      <c r="H14" s="104">
        <v>1.07</v>
      </c>
      <c r="I14" s="69">
        <v>0</v>
      </c>
      <c r="J14" s="69">
        <v>-0.61</v>
      </c>
      <c r="K14" s="69">
        <v>0.03</v>
      </c>
      <c r="L14" s="11"/>
      <c r="M14" s="7"/>
    </row>
    <row r="15" spans="1:15">
      <c r="A15" s="7"/>
      <c r="B15" s="9" t="s">
        <v>168</v>
      </c>
      <c r="C15" s="70">
        <v>0</v>
      </c>
      <c r="D15" s="70">
        <v>0</v>
      </c>
      <c r="E15" s="70">
        <v>0</v>
      </c>
      <c r="F15" s="104">
        <v>0</v>
      </c>
      <c r="G15" s="104">
        <v>7.43</v>
      </c>
      <c r="H15" s="104">
        <v>6.9</v>
      </c>
      <c r="I15" s="70">
        <v>8.25</v>
      </c>
      <c r="J15" s="70">
        <v>7.43</v>
      </c>
      <c r="K15" s="70">
        <v>6.9</v>
      </c>
      <c r="L15" s="11"/>
      <c r="M15" s="7"/>
      <c r="N15" s="17" t="s">
        <v>66</v>
      </c>
      <c r="O15" s="66">
        <f>+K13</f>
        <v>2.4273333333333338</v>
      </c>
    </row>
    <row r="16" spans="1:15">
      <c r="A16" s="7"/>
      <c r="B16" s="9" t="s">
        <v>169</v>
      </c>
      <c r="C16" s="71">
        <v>-0.41</v>
      </c>
      <c r="D16" s="71">
        <v>-0.78</v>
      </c>
      <c r="E16" s="71">
        <v>-1.98</v>
      </c>
      <c r="F16" s="105">
        <v>-0.82</v>
      </c>
      <c r="G16" s="105">
        <v>-1.2</v>
      </c>
      <c r="H16" s="105">
        <v>-1.72</v>
      </c>
      <c r="I16" s="71">
        <v>6.88</v>
      </c>
      <c r="J16" s="71">
        <v>0.53</v>
      </c>
      <c r="K16" s="69">
        <v>0.15</v>
      </c>
      <c r="L16" s="11"/>
      <c r="M16" s="7"/>
      <c r="N16" s="17" t="s">
        <v>50</v>
      </c>
      <c r="O16" s="18">
        <f>100-O15</f>
        <v>97.572666666666663</v>
      </c>
    </row>
    <row r="17" spans="1:17">
      <c r="A17" s="7"/>
      <c r="B17" s="9" t="s">
        <v>170</v>
      </c>
      <c r="C17" s="69">
        <v>0</v>
      </c>
      <c r="D17" s="69">
        <v>0</v>
      </c>
      <c r="E17" s="69">
        <v>0</v>
      </c>
      <c r="F17" s="104">
        <v>0</v>
      </c>
      <c r="G17" s="104">
        <v>8.68</v>
      </c>
      <c r="H17" s="104">
        <v>8.02</v>
      </c>
      <c r="I17" s="69">
        <v>2.46</v>
      </c>
      <c r="J17" s="69">
        <v>8.68</v>
      </c>
      <c r="K17" s="69">
        <v>8.02</v>
      </c>
      <c r="L17" s="11"/>
      <c r="M17" s="7"/>
    </row>
    <row r="18" spans="1:17">
      <c r="A18" s="7"/>
      <c r="B18" s="9" t="s">
        <v>208</v>
      </c>
      <c r="C18" s="69">
        <v>-0.35</v>
      </c>
      <c r="D18" s="69">
        <v>2.46</v>
      </c>
      <c r="E18" s="69">
        <v>0.04</v>
      </c>
      <c r="F18" s="104">
        <v>-0.16</v>
      </c>
      <c r="G18" s="104">
        <v>2.68</v>
      </c>
      <c r="H18" s="104">
        <v>1.24</v>
      </c>
      <c r="I18" s="69">
        <v>9.91</v>
      </c>
      <c r="J18" s="69">
        <v>-1.94</v>
      </c>
      <c r="K18" s="69">
        <v>9.08</v>
      </c>
      <c r="L18" s="11"/>
      <c r="M18" s="7"/>
    </row>
    <row r="19" spans="1:17">
      <c r="A19" s="7"/>
      <c r="B19" s="9" t="s">
        <v>202</v>
      </c>
      <c r="C19" s="70">
        <v>0.5</v>
      </c>
      <c r="D19" s="70">
        <v>0.18</v>
      </c>
      <c r="E19" s="70">
        <v>0.37</v>
      </c>
      <c r="F19" s="104">
        <v>3.79</v>
      </c>
      <c r="G19" s="104">
        <v>0.35</v>
      </c>
      <c r="H19" s="104">
        <v>1.1200000000000001</v>
      </c>
      <c r="I19" s="70">
        <v>10.88</v>
      </c>
      <c r="J19" s="69">
        <v>4.0999999999999996</v>
      </c>
      <c r="K19" s="70">
        <v>6.71</v>
      </c>
      <c r="L19" s="11"/>
      <c r="M19" s="7"/>
    </row>
    <row r="20" spans="1:17">
      <c r="A20" s="7"/>
      <c r="B20" s="9" t="s">
        <v>171</v>
      </c>
      <c r="C20" s="69">
        <v>1.96</v>
      </c>
      <c r="D20" s="69">
        <v>-0.1</v>
      </c>
      <c r="E20" s="69">
        <v>1.38</v>
      </c>
      <c r="F20" s="104">
        <v>6.98</v>
      </c>
      <c r="G20" s="104">
        <v>0.72</v>
      </c>
      <c r="H20" s="104">
        <v>0.92</v>
      </c>
      <c r="I20" s="69">
        <v>7.33</v>
      </c>
      <c r="J20" s="69">
        <v>7.84</v>
      </c>
      <c r="K20" s="69">
        <v>-2.74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204</v>
      </c>
      <c r="C21" s="69">
        <v>0</v>
      </c>
      <c r="D21" s="69">
        <v>0</v>
      </c>
      <c r="E21" s="69">
        <v>0</v>
      </c>
      <c r="F21" s="104">
        <v>0</v>
      </c>
      <c r="G21" s="104">
        <v>8.25</v>
      </c>
      <c r="H21" s="104">
        <v>7.63</v>
      </c>
      <c r="I21" s="69">
        <v>0</v>
      </c>
      <c r="J21" s="69">
        <v>8.25</v>
      </c>
      <c r="K21" s="69">
        <v>7.63</v>
      </c>
      <c r="L21" s="11"/>
      <c r="M21" s="7"/>
      <c r="N21" s="17">
        <v>2009</v>
      </c>
      <c r="O21" s="80">
        <f>+C13</f>
        <v>0.9933333333333334</v>
      </c>
      <c r="P21" s="80">
        <f>+F13</f>
        <v>0.9933333333333334</v>
      </c>
      <c r="Q21" s="80">
        <f>+I13</f>
        <v>4.3773333333333335</v>
      </c>
    </row>
    <row r="22" spans="1:17">
      <c r="A22" s="7"/>
      <c r="B22" s="9" t="s">
        <v>172</v>
      </c>
      <c r="C22" s="69">
        <v>1.03</v>
      </c>
      <c r="D22" s="69">
        <v>0.39</v>
      </c>
      <c r="E22" s="69">
        <v>0.56999999999999995</v>
      </c>
      <c r="F22" s="104">
        <v>0.64</v>
      </c>
      <c r="G22" s="104">
        <v>0.08</v>
      </c>
      <c r="H22" s="104">
        <v>-0.25</v>
      </c>
      <c r="I22" s="69">
        <v>4.3600000000000003</v>
      </c>
      <c r="J22" s="69">
        <v>0.05</v>
      </c>
      <c r="K22" s="69">
        <v>-6.29</v>
      </c>
      <c r="L22" s="11"/>
      <c r="M22" s="7"/>
      <c r="N22" s="17">
        <v>2010</v>
      </c>
      <c r="O22" s="80">
        <f>+D13</f>
        <v>1.7999999999999998</v>
      </c>
      <c r="P22" s="80">
        <f>+G13</f>
        <v>1.7999999999999998</v>
      </c>
      <c r="Q22" s="80">
        <f>+J13</f>
        <v>3.7313333333333332</v>
      </c>
    </row>
    <row r="23" spans="1:17">
      <c r="A23" s="7"/>
      <c r="B23" s="9" t="s">
        <v>203</v>
      </c>
      <c r="C23" s="69">
        <v>0.02</v>
      </c>
      <c r="D23" s="69">
        <v>0</v>
      </c>
      <c r="E23" s="69">
        <v>1.05</v>
      </c>
      <c r="F23" s="104">
        <v>6.16</v>
      </c>
      <c r="G23" s="104">
        <v>0</v>
      </c>
      <c r="H23" s="104">
        <v>1.08</v>
      </c>
      <c r="I23" s="69">
        <v>2.4</v>
      </c>
      <c r="J23" s="69">
        <v>0.03</v>
      </c>
      <c r="K23" s="69">
        <v>4.93</v>
      </c>
      <c r="L23" s="11"/>
      <c r="M23" s="7"/>
      <c r="N23" s="17">
        <v>2011</v>
      </c>
      <c r="O23" s="80">
        <f>+E13</f>
        <v>1.8066666666666664</v>
      </c>
      <c r="P23" s="80">
        <f>+H13</f>
        <v>1.8066666666666664</v>
      </c>
      <c r="Q23" s="80">
        <f>+K13</f>
        <v>2.4273333333333338</v>
      </c>
    </row>
    <row r="24" spans="1:17">
      <c r="A24" s="7"/>
      <c r="B24" s="9" t="s">
        <v>173</v>
      </c>
      <c r="C24" s="69">
        <v>-4.24</v>
      </c>
      <c r="D24" s="69">
        <v>0.06</v>
      </c>
      <c r="E24" s="69">
        <v>1.92</v>
      </c>
      <c r="F24" s="104">
        <v>-5.81</v>
      </c>
      <c r="G24" s="104">
        <v>-1.33</v>
      </c>
      <c r="H24" s="104">
        <v>2.4700000000000002</v>
      </c>
      <c r="I24" s="69">
        <v>-4.17</v>
      </c>
      <c r="J24" s="69">
        <v>-2.35</v>
      </c>
      <c r="K24" s="69">
        <v>0.44</v>
      </c>
      <c r="L24" s="11"/>
      <c r="M24" s="7"/>
    </row>
    <row r="25" spans="1:17">
      <c r="A25" s="7"/>
      <c r="B25" s="67" t="s">
        <v>205</v>
      </c>
      <c r="C25" s="69">
        <v>2.36</v>
      </c>
      <c r="D25" s="69">
        <v>0.7</v>
      </c>
      <c r="E25" s="69">
        <v>1.61</v>
      </c>
      <c r="F25" s="104">
        <v>3.26</v>
      </c>
      <c r="G25" s="104">
        <v>0.75</v>
      </c>
      <c r="H25" s="104">
        <v>1.83</v>
      </c>
      <c r="I25" s="69">
        <v>6.42</v>
      </c>
      <c r="J25" s="69">
        <v>19.23</v>
      </c>
      <c r="K25" s="69">
        <v>2.6</v>
      </c>
      <c r="L25" s="11"/>
      <c r="M25" s="7"/>
    </row>
    <row r="26" spans="1:17">
      <c r="A26" s="7"/>
      <c r="B26" s="9" t="s">
        <v>260</v>
      </c>
      <c r="C26" s="69">
        <v>0</v>
      </c>
      <c r="D26" s="69">
        <v>0</v>
      </c>
      <c r="E26" s="69">
        <v>0</v>
      </c>
      <c r="F26" s="104">
        <v>0</v>
      </c>
      <c r="G26" s="104">
        <v>2.14</v>
      </c>
      <c r="H26" s="104">
        <v>2.38</v>
      </c>
      <c r="I26" s="69">
        <v>6.36</v>
      </c>
      <c r="J26" s="69">
        <v>2.14</v>
      </c>
      <c r="K26" s="69">
        <v>2.38</v>
      </c>
      <c r="L26" s="11"/>
      <c r="M26" s="7"/>
    </row>
    <row r="27" spans="1:17">
      <c r="A27" s="7"/>
      <c r="B27" s="9" t="s">
        <v>174</v>
      </c>
      <c r="C27" s="69">
        <v>0.65</v>
      </c>
      <c r="D27" s="69">
        <v>-0.13</v>
      </c>
      <c r="E27" s="69">
        <v>-0.05</v>
      </c>
      <c r="F27" s="104">
        <v>0.89</v>
      </c>
      <c r="G27" s="104">
        <v>-0.41</v>
      </c>
      <c r="H27" s="104">
        <v>-0.63</v>
      </c>
      <c r="I27" s="69">
        <v>-1.29</v>
      </c>
      <c r="J27" s="69">
        <v>-1.43</v>
      </c>
      <c r="K27" s="69">
        <v>-3.63</v>
      </c>
      <c r="L27" s="11"/>
      <c r="M27" s="7"/>
    </row>
    <row r="28" spans="1:17">
      <c r="A28" s="7"/>
      <c r="B28" s="9" t="s">
        <v>175</v>
      </c>
      <c r="C28" s="69">
        <v>1.4</v>
      </c>
      <c r="D28" s="69">
        <v>-7.0000000000000007E-2</v>
      </c>
      <c r="E28" s="69">
        <v>1.1299999999999999</v>
      </c>
      <c r="F28" s="104">
        <v>2.2599999999999998</v>
      </c>
      <c r="G28" s="104">
        <v>0.74</v>
      </c>
      <c r="H28" s="104">
        <v>1.33</v>
      </c>
      <c r="I28" s="69">
        <v>6.4</v>
      </c>
      <c r="J28" s="69">
        <v>2.25</v>
      </c>
      <c r="K28" s="69">
        <v>3.25</v>
      </c>
      <c r="L28" s="11"/>
      <c r="M28" s="7"/>
      <c r="N28" s="94"/>
    </row>
    <row r="29" spans="1:17">
      <c r="A29" s="7"/>
      <c r="B29" s="9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299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207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278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AVERAGE(C14:C17)</f>
        <v>0.41750000000000004</v>
      </c>
      <c r="D13" s="72">
        <f t="shared" ref="D13:K13" si="0">AVERAGE(D14:D17)</f>
        <v>0.69500000000000006</v>
      </c>
      <c r="E13" s="72">
        <f t="shared" si="0"/>
        <v>-0.84750000000000003</v>
      </c>
      <c r="F13" s="72">
        <f t="shared" si="0"/>
        <v>0.745</v>
      </c>
      <c r="G13" s="72">
        <f t="shared" si="0"/>
        <v>0.86249999999999993</v>
      </c>
      <c r="H13" s="72">
        <f t="shared" si="0"/>
        <v>-0.36749999999999999</v>
      </c>
      <c r="I13" s="72">
        <f t="shared" si="0"/>
        <v>3.8075000000000001</v>
      </c>
      <c r="J13" s="72">
        <f t="shared" si="0"/>
        <v>-3.7600000000000002</v>
      </c>
      <c r="K13" s="72">
        <f t="shared" si="0"/>
        <v>-4.0999999999999996</v>
      </c>
      <c r="L13" s="11"/>
      <c r="M13" s="7"/>
    </row>
    <row r="14" spans="1:15">
      <c r="A14" s="7"/>
      <c r="B14" s="9" t="s">
        <v>109</v>
      </c>
      <c r="C14" s="69">
        <v>0.1</v>
      </c>
      <c r="D14" s="69">
        <v>-0.67</v>
      </c>
      <c r="E14" s="69">
        <v>-0.27</v>
      </c>
      <c r="F14" s="104">
        <v>0.1</v>
      </c>
      <c r="G14" s="104">
        <v>-1.65</v>
      </c>
      <c r="H14" s="104">
        <v>-1.56</v>
      </c>
      <c r="I14" s="69">
        <v>0</v>
      </c>
      <c r="J14" s="69">
        <v>-21.02</v>
      </c>
      <c r="K14" s="69">
        <v>-11.31</v>
      </c>
      <c r="L14" s="11"/>
      <c r="M14" s="7"/>
    </row>
    <row r="15" spans="1:15">
      <c r="A15" s="7"/>
      <c r="B15" s="9" t="s">
        <v>262</v>
      </c>
      <c r="C15" s="70">
        <v>1.57</v>
      </c>
      <c r="D15" s="70">
        <v>0.5</v>
      </c>
      <c r="E15" s="70">
        <v>-0.14000000000000001</v>
      </c>
      <c r="F15" s="104">
        <v>2.2999999999999998</v>
      </c>
      <c r="G15" s="104">
        <v>2.86</v>
      </c>
      <c r="H15" s="104">
        <v>0.56000000000000005</v>
      </c>
      <c r="I15" s="70">
        <v>4.58</v>
      </c>
      <c r="J15" s="70">
        <v>3.81</v>
      </c>
      <c r="K15" s="70">
        <v>1.64</v>
      </c>
      <c r="L15" s="11"/>
      <c r="M15" s="7"/>
      <c r="N15" s="17" t="s">
        <v>66</v>
      </c>
      <c r="O15" s="66">
        <f>+K13*(-1)</f>
        <v>4.0999999999999996</v>
      </c>
    </row>
    <row r="16" spans="1:15">
      <c r="A16" s="7"/>
      <c r="B16" s="9" t="s">
        <v>110</v>
      </c>
      <c r="C16" s="71">
        <v>0</v>
      </c>
      <c r="D16" s="71">
        <v>2.81</v>
      </c>
      <c r="E16" s="71">
        <v>0</v>
      </c>
      <c r="F16" s="105">
        <v>0.12</v>
      </c>
      <c r="G16" s="105">
        <v>2.81</v>
      </c>
      <c r="H16" s="105">
        <v>0.04</v>
      </c>
      <c r="I16" s="71">
        <v>10.65</v>
      </c>
      <c r="J16" s="71">
        <v>5.68</v>
      </c>
      <c r="K16" s="69">
        <v>0.13</v>
      </c>
      <c r="L16" s="11"/>
      <c r="M16" s="7"/>
      <c r="N16" s="17" t="s">
        <v>51</v>
      </c>
      <c r="O16" s="18">
        <f>100-O15</f>
        <v>95.9</v>
      </c>
    </row>
    <row r="17" spans="1:17">
      <c r="A17" s="7"/>
      <c r="B17" s="9" t="s">
        <v>108</v>
      </c>
      <c r="C17" s="69">
        <v>0</v>
      </c>
      <c r="D17" s="69">
        <v>0.14000000000000001</v>
      </c>
      <c r="E17" s="69">
        <v>-2.98</v>
      </c>
      <c r="F17" s="104">
        <v>0.46</v>
      </c>
      <c r="G17" s="104">
        <v>-0.56999999999999995</v>
      </c>
      <c r="H17" s="104">
        <v>-0.51</v>
      </c>
      <c r="I17" s="69">
        <v>0</v>
      </c>
      <c r="J17" s="69">
        <v>-3.51</v>
      </c>
      <c r="K17" s="69">
        <v>-6.86</v>
      </c>
      <c r="L17" s="11"/>
      <c r="M17" s="7"/>
    </row>
    <row r="18" spans="1:17">
      <c r="A18" s="7"/>
      <c r="B18" s="9"/>
      <c r="C18" s="92"/>
      <c r="D18" s="92"/>
      <c r="E18" s="92"/>
      <c r="F18" s="92"/>
      <c r="G18" s="92"/>
      <c r="H18" s="92"/>
      <c r="I18" s="92"/>
      <c r="J18" s="92"/>
      <c r="K18" s="92"/>
      <c r="L18" s="11"/>
      <c r="M18" s="7"/>
    </row>
    <row r="19" spans="1:17">
      <c r="A19" s="7"/>
      <c r="B19" s="9"/>
      <c r="C19" s="92"/>
      <c r="D19" s="92"/>
      <c r="E19" s="92"/>
      <c r="F19" s="92"/>
      <c r="G19" s="92"/>
      <c r="H19" s="92"/>
      <c r="I19" s="92"/>
      <c r="J19" s="92"/>
      <c r="K19" s="92"/>
      <c r="L19" s="11"/>
      <c r="M19" s="7"/>
    </row>
    <row r="20" spans="1:17">
      <c r="A20" s="7"/>
      <c r="B20" s="9"/>
      <c r="C20" s="92"/>
      <c r="D20" s="92"/>
      <c r="E20" s="92"/>
      <c r="F20" s="92"/>
      <c r="G20" s="92"/>
      <c r="H20" s="92"/>
      <c r="I20" s="92"/>
      <c r="J20" s="92"/>
      <c r="K20" s="92"/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/>
      <c r="C21" s="92"/>
      <c r="D21" s="92"/>
      <c r="E21" s="92"/>
      <c r="F21" s="92"/>
      <c r="G21" s="92"/>
      <c r="H21" s="92"/>
      <c r="I21" s="92"/>
      <c r="J21" s="92"/>
      <c r="K21" s="92"/>
      <c r="L21" s="11"/>
      <c r="M21" s="7"/>
      <c r="N21" s="17">
        <v>2009</v>
      </c>
      <c r="O21" s="80">
        <f>+C13</f>
        <v>0.41750000000000004</v>
      </c>
      <c r="P21" s="80">
        <f>+F13</f>
        <v>0.745</v>
      </c>
      <c r="Q21" s="80">
        <f>+I13</f>
        <v>3.8075000000000001</v>
      </c>
    </row>
    <row r="22" spans="1:17">
      <c r="A22" s="7"/>
      <c r="B22" s="9"/>
      <c r="C22" s="92"/>
      <c r="D22" s="92"/>
      <c r="E22" s="92"/>
      <c r="F22" s="92"/>
      <c r="G22" s="92"/>
      <c r="H22" s="92"/>
      <c r="I22" s="92"/>
      <c r="J22" s="92"/>
      <c r="K22" s="92"/>
      <c r="L22" s="11"/>
      <c r="M22" s="7"/>
      <c r="N22" s="17">
        <v>2010</v>
      </c>
      <c r="O22" s="80">
        <f>+D13</f>
        <v>0.69500000000000006</v>
      </c>
      <c r="P22" s="80">
        <f>+G13</f>
        <v>0.86249999999999993</v>
      </c>
      <c r="Q22" s="80">
        <f>+J13</f>
        <v>-3.7600000000000002</v>
      </c>
    </row>
    <row r="23" spans="1:17">
      <c r="A23" s="7"/>
      <c r="B23" s="9"/>
      <c r="C23" s="92"/>
      <c r="D23" s="92"/>
      <c r="E23" s="92"/>
      <c r="F23" s="92"/>
      <c r="G23" s="92"/>
      <c r="H23" s="92"/>
      <c r="I23" s="92"/>
      <c r="J23" s="92"/>
      <c r="K23" s="92"/>
      <c r="L23" s="11"/>
      <c r="M23" s="7"/>
      <c r="N23" s="17">
        <v>2011</v>
      </c>
      <c r="O23" s="80">
        <f>+E13</f>
        <v>-0.84750000000000003</v>
      </c>
      <c r="P23" s="80">
        <f>+H13</f>
        <v>-0.36749999999999999</v>
      </c>
      <c r="Q23" s="80">
        <f>+K13</f>
        <v>-4.0999999999999996</v>
      </c>
    </row>
    <row r="24" spans="1:17">
      <c r="A24" s="7"/>
      <c r="B24" s="9"/>
      <c r="C24" s="92"/>
      <c r="D24" s="92"/>
      <c r="E24" s="92"/>
      <c r="F24" s="92"/>
      <c r="G24" s="92"/>
      <c r="H24" s="92"/>
      <c r="I24" s="92"/>
      <c r="J24" s="92"/>
      <c r="K24" s="92"/>
      <c r="L24" s="11"/>
      <c r="M24" s="7"/>
    </row>
    <row r="25" spans="1:17">
      <c r="A25" s="7"/>
      <c r="B25" s="9"/>
      <c r="C25" s="92"/>
      <c r="D25" s="92"/>
      <c r="E25" s="92"/>
      <c r="F25" s="92"/>
      <c r="G25" s="92"/>
      <c r="H25" s="92"/>
      <c r="I25" s="92"/>
      <c r="J25" s="92"/>
      <c r="K25" s="92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</row>
    <row r="29" spans="1:17">
      <c r="A29" s="7"/>
      <c r="B29" s="9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3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299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279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AVERAGE(C14:C30)</f>
        <v>0.8511764705882352</v>
      </c>
      <c r="D13" s="72">
        <f t="shared" ref="D13:K13" si="0">AVERAGE(D14:D30)</f>
        <v>0.35176470588235298</v>
      </c>
      <c r="E13" s="72">
        <f t="shared" si="0"/>
        <v>0.19882352941176468</v>
      </c>
      <c r="F13" s="72">
        <f t="shared" si="0"/>
        <v>1.8176470588235301</v>
      </c>
      <c r="G13" s="72">
        <f t="shared" si="0"/>
        <v>1.7517647058823527</v>
      </c>
      <c r="H13" s="72">
        <f t="shared" si="0"/>
        <v>0.95411764705882351</v>
      </c>
      <c r="I13" s="72">
        <f t="shared" si="0"/>
        <v>4.0482352941176467</v>
      </c>
      <c r="J13" s="72">
        <f t="shared" si="0"/>
        <v>3.5547058823529416</v>
      </c>
      <c r="K13" s="72">
        <f t="shared" si="0"/>
        <v>3.3576470588235297</v>
      </c>
      <c r="L13" s="11"/>
      <c r="M13" s="7"/>
    </row>
    <row r="14" spans="1:15">
      <c r="A14" s="7"/>
      <c r="B14" s="9" t="s">
        <v>209</v>
      </c>
      <c r="C14" s="69">
        <v>1.95</v>
      </c>
      <c r="D14" s="69">
        <v>2.1</v>
      </c>
      <c r="E14" s="69">
        <v>0.84</v>
      </c>
      <c r="F14" s="104">
        <v>3.43</v>
      </c>
      <c r="G14" s="104">
        <v>3.41</v>
      </c>
      <c r="H14" s="104">
        <v>1.9</v>
      </c>
      <c r="I14" s="69">
        <v>4.88</v>
      </c>
      <c r="J14" s="69">
        <v>4.71</v>
      </c>
      <c r="K14" s="69">
        <v>4.37</v>
      </c>
      <c r="L14" s="11"/>
      <c r="M14" s="7"/>
    </row>
    <row r="15" spans="1:15">
      <c r="A15" s="7"/>
      <c r="B15" s="9" t="s">
        <v>210</v>
      </c>
      <c r="C15" s="70">
        <v>1.05</v>
      </c>
      <c r="D15" s="70">
        <v>0.57999999999999996</v>
      </c>
      <c r="E15" s="70">
        <v>0.54</v>
      </c>
      <c r="F15" s="104">
        <v>0.76</v>
      </c>
      <c r="G15" s="104">
        <v>1.21</v>
      </c>
      <c r="H15" s="104">
        <v>-0.16</v>
      </c>
      <c r="I15" s="70">
        <v>10.37</v>
      </c>
      <c r="J15" s="70">
        <v>9.09</v>
      </c>
      <c r="K15" s="70">
        <v>2.88</v>
      </c>
      <c r="L15" s="11"/>
      <c r="M15" s="7"/>
      <c r="N15" s="17" t="s">
        <v>66</v>
      </c>
      <c r="O15" s="66">
        <f>+K13</f>
        <v>3.3576470588235297</v>
      </c>
    </row>
    <row r="16" spans="1:15">
      <c r="A16" s="7"/>
      <c r="B16" s="9" t="s">
        <v>211</v>
      </c>
      <c r="C16" s="71">
        <v>1.24</v>
      </c>
      <c r="D16" s="71">
        <v>1.49</v>
      </c>
      <c r="E16" s="71">
        <v>-1.24</v>
      </c>
      <c r="F16" s="105">
        <v>1.9</v>
      </c>
      <c r="G16" s="105">
        <v>4.33</v>
      </c>
      <c r="H16" s="105">
        <v>0.39</v>
      </c>
      <c r="I16" s="71">
        <v>6.28</v>
      </c>
      <c r="J16" s="71">
        <v>7.02</v>
      </c>
      <c r="K16" s="69">
        <v>9.5500000000000007</v>
      </c>
      <c r="L16" s="11"/>
      <c r="M16" s="7"/>
      <c r="N16" s="17" t="s">
        <v>65</v>
      </c>
      <c r="O16" s="18">
        <f>100-O15</f>
        <v>96.642352941176469</v>
      </c>
    </row>
    <row r="17" spans="1:17">
      <c r="A17" s="7"/>
      <c r="B17" s="9" t="s">
        <v>212</v>
      </c>
      <c r="C17" s="69">
        <v>0.34</v>
      </c>
      <c r="D17" s="69">
        <v>0.71</v>
      </c>
      <c r="E17" s="69">
        <v>0.92</v>
      </c>
      <c r="F17" s="104">
        <v>1.74</v>
      </c>
      <c r="G17" s="104">
        <v>2.2400000000000002</v>
      </c>
      <c r="H17" s="104">
        <v>1.93</v>
      </c>
      <c r="I17" s="69">
        <v>2.76</v>
      </c>
      <c r="J17" s="69">
        <v>3.1</v>
      </c>
      <c r="K17" s="69">
        <v>7.65</v>
      </c>
      <c r="L17" s="11"/>
      <c r="M17" s="7"/>
    </row>
    <row r="18" spans="1:17">
      <c r="A18" s="7"/>
      <c r="B18" s="9" t="s">
        <v>213</v>
      </c>
      <c r="C18" s="69">
        <v>0.85</v>
      </c>
      <c r="D18" s="69">
        <v>-0.41</v>
      </c>
      <c r="E18" s="69">
        <v>1.03</v>
      </c>
      <c r="F18" s="104">
        <v>2.1</v>
      </c>
      <c r="G18" s="104">
        <v>0.38</v>
      </c>
      <c r="H18" s="104">
        <v>1.43</v>
      </c>
      <c r="I18" s="69">
        <v>7.47</v>
      </c>
      <c r="J18" s="69">
        <v>0.67</v>
      </c>
      <c r="K18" s="69">
        <v>3.76</v>
      </c>
      <c r="L18" s="11"/>
      <c r="M18" s="7"/>
    </row>
    <row r="19" spans="1:17">
      <c r="A19" s="7"/>
      <c r="B19" s="9" t="s">
        <v>214</v>
      </c>
      <c r="C19" s="70">
        <v>0.31</v>
      </c>
      <c r="D19" s="70">
        <v>0.08</v>
      </c>
      <c r="E19" s="70">
        <v>-0.49</v>
      </c>
      <c r="F19" s="104">
        <v>1.98</v>
      </c>
      <c r="G19" s="104">
        <v>0.53</v>
      </c>
      <c r="H19" s="104">
        <v>0.49</v>
      </c>
      <c r="I19" s="70">
        <v>5.35</v>
      </c>
      <c r="J19" s="70">
        <v>2.19</v>
      </c>
      <c r="K19" s="70">
        <v>1.35</v>
      </c>
      <c r="L19" s="11"/>
      <c r="M19" s="7"/>
    </row>
    <row r="20" spans="1:17">
      <c r="A20" s="7"/>
      <c r="B20" s="9" t="s">
        <v>215</v>
      </c>
      <c r="C20" s="71">
        <v>0.85</v>
      </c>
      <c r="D20" s="71">
        <v>0.53</v>
      </c>
      <c r="E20" s="71">
        <v>-0.13</v>
      </c>
      <c r="F20" s="105">
        <v>1.03</v>
      </c>
      <c r="G20" s="105">
        <v>2.0699999999999998</v>
      </c>
      <c r="H20" s="105">
        <v>-0.12</v>
      </c>
      <c r="I20" s="71">
        <v>0.95</v>
      </c>
      <c r="J20" s="71">
        <v>3.65</v>
      </c>
      <c r="K20" s="69">
        <v>3.71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219</v>
      </c>
      <c r="C21" s="69">
        <v>1.04</v>
      </c>
      <c r="D21" s="69">
        <v>0.15</v>
      </c>
      <c r="E21" s="69">
        <v>0.3</v>
      </c>
      <c r="F21" s="104">
        <v>0.74</v>
      </c>
      <c r="G21" s="104">
        <v>0.64</v>
      </c>
      <c r="H21" s="104">
        <v>1.44</v>
      </c>
      <c r="I21" s="69">
        <v>6.58</v>
      </c>
      <c r="J21" s="69">
        <v>4</v>
      </c>
      <c r="K21" s="69">
        <v>4.54</v>
      </c>
      <c r="L21" s="11"/>
      <c r="M21" s="7"/>
      <c r="N21" s="17">
        <v>2009</v>
      </c>
      <c r="O21" s="80">
        <f>+C13</f>
        <v>0.8511764705882352</v>
      </c>
      <c r="P21" s="80">
        <f>+F13</f>
        <v>1.8176470588235301</v>
      </c>
      <c r="Q21" s="80">
        <f>+I13</f>
        <v>4.0482352941176467</v>
      </c>
    </row>
    <row r="22" spans="1:17">
      <c r="A22" s="7"/>
      <c r="B22" s="9" t="s">
        <v>216</v>
      </c>
      <c r="C22" s="69">
        <v>1.68</v>
      </c>
      <c r="D22" s="69">
        <v>-0.39</v>
      </c>
      <c r="E22" s="69">
        <v>-0.3</v>
      </c>
      <c r="F22" s="104">
        <v>2.46</v>
      </c>
      <c r="G22" s="104">
        <v>3.6</v>
      </c>
      <c r="H22" s="104">
        <v>0.36</v>
      </c>
      <c r="I22" s="69">
        <v>9.1999999999999993</v>
      </c>
      <c r="J22" s="69">
        <v>14.71</v>
      </c>
      <c r="K22" s="69">
        <v>5.25</v>
      </c>
      <c r="L22" s="11"/>
      <c r="M22" s="7"/>
      <c r="N22" s="17">
        <v>2010</v>
      </c>
      <c r="O22" s="80">
        <f>+D13</f>
        <v>0.35176470588235298</v>
      </c>
      <c r="P22" s="80">
        <f>+G13</f>
        <v>1.7517647058823527</v>
      </c>
      <c r="Q22" s="80">
        <f>+J13</f>
        <v>3.5547058823529416</v>
      </c>
    </row>
    <row r="23" spans="1:17">
      <c r="A23" s="7"/>
      <c r="B23" s="9" t="s">
        <v>220</v>
      </c>
      <c r="C23" s="70">
        <v>-0.11</v>
      </c>
      <c r="D23" s="70">
        <v>-1.46</v>
      </c>
      <c r="E23" s="70">
        <v>-0.06</v>
      </c>
      <c r="F23" s="104">
        <v>1.1599999999999999</v>
      </c>
      <c r="G23" s="104">
        <v>-1.05</v>
      </c>
      <c r="H23" s="104">
        <v>-0.59</v>
      </c>
      <c r="I23" s="70">
        <v>1.86</v>
      </c>
      <c r="J23" s="70">
        <v>-5.25</v>
      </c>
      <c r="K23" s="70">
        <v>-0.6</v>
      </c>
      <c r="L23" s="11"/>
      <c r="M23" s="7"/>
      <c r="N23" s="17">
        <v>2011</v>
      </c>
      <c r="O23" s="80">
        <f>+E13</f>
        <v>0.19882352941176468</v>
      </c>
      <c r="P23" s="80">
        <f>+H13</f>
        <v>0.95411764705882351</v>
      </c>
      <c r="Q23" s="80">
        <f>+K13</f>
        <v>3.3576470588235297</v>
      </c>
    </row>
    <row r="24" spans="1:17">
      <c r="A24" s="7"/>
      <c r="B24" s="9" t="s">
        <v>221</v>
      </c>
      <c r="C24" s="71">
        <v>-0.3</v>
      </c>
      <c r="D24" s="71">
        <v>0.82</v>
      </c>
      <c r="E24" s="71">
        <v>0.26</v>
      </c>
      <c r="F24" s="105">
        <v>0.92</v>
      </c>
      <c r="G24" s="105">
        <v>3.83</v>
      </c>
      <c r="H24" s="105">
        <v>0.82</v>
      </c>
      <c r="I24" s="71">
        <v>0.54</v>
      </c>
      <c r="J24" s="71">
        <v>3.77</v>
      </c>
      <c r="K24" s="69">
        <v>-0.65</v>
      </c>
      <c r="L24" s="11"/>
      <c r="M24" s="7"/>
    </row>
    <row r="25" spans="1:17">
      <c r="A25" s="7"/>
      <c r="B25" s="9" t="s">
        <v>222</v>
      </c>
      <c r="C25" s="69">
        <v>2.58</v>
      </c>
      <c r="D25" s="69">
        <v>-0.48</v>
      </c>
      <c r="E25" s="69">
        <v>-0.96</v>
      </c>
      <c r="F25" s="104">
        <v>2.58</v>
      </c>
      <c r="G25" s="104">
        <v>-0.28000000000000003</v>
      </c>
      <c r="H25" s="104">
        <v>3.47</v>
      </c>
      <c r="I25" s="69">
        <v>0</v>
      </c>
      <c r="J25" s="69">
        <v>0.53</v>
      </c>
      <c r="K25" s="69">
        <v>-1.55</v>
      </c>
      <c r="L25" s="11"/>
      <c r="M25" s="7"/>
    </row>
    <row r="26" spans="1:17">
      <c r="A26" s="7"/>
      <c r="B26" s="9" t="s">
        <v>223</v>
      </c>
      <c r="C26" s="69">
        <v>2.0699999999999998</v>
      </c>
      <c r="D26" s="69">
        <v>1.77</v>
      </c>
      <c r="E26" s="69">
        <v>0.64</v>
      </c>
      <c r="F26" s="104">
        <v>3.99</v>
      </c>
      <c r="G26" s="104">
        <v>3.15</v>
      </c>
      <c r="H26" s="104">
        <v>1.33</v>
      </c>
      <c r="I26" s="69">
        <v>6.31</v>
      </c>
      <c r="J26" s="69">
        <v>6.02</v>
      </c>
      <c r="K26" s="69">
        <v>4.09</v>
      </c>
      <c r="L26" s="11"/>
      <c r="M26" s="7"/>
    </row>
    <row r="27" spans="1:17">
      <c r="A27" s="7"/>
      <c r="B27" s="9" t="s">
        <v>265</v>
      </c>
      <c r="C27" s="70">
        <v>0.45</v>
      </c>
      <c r="D27" s="71">
        <v>0.26</v>
      </c>
      <c r="E27" s="71">
        <v>0.23</v>
      </c>
      <c r="F27" s="104">
        <v>2.21</v>
      </c>
      <c r="G27" s="105">
        <v>1.58</v>
      </c>
      <c r="H27" s="105">
        <v>1.49</v>
      </c>
      <c r="I27" s="70">
        <v>0</v>
      </c>
      <c r="J27" s="71">
        <v>4.47</v>
      </c>
      <c r="K27" s="71">
        <v>10.15</v>
      </c>
      <c r="L27" s="11"/>
      <c r="M27" s="7"/>
    </row>
    <row r="28" spans="1:17">
      <c r="A28" s="7"/>
      <c r="B28" s="9" t="s">
        <v>231</v>
      </c>
      <c r="C28" s="70">
        <v>0</v>
      </c>
      <c r="D28" s="71">
        <v>-0.9</v>
      </c>
      <c r="E28" s="71">
        <v>0.92</v>
      </c>
      <c r="F28" s="104">
        <v>0.85</v>
      </c>
      <c r="G28" s="105">
        <v>1.18</v>
      </c>
      <c r="H28" s="105">
        <v>-0.2</v>
      </c>
      <c r="I28" s="70">
        <v>-1.1299999999999999</v>
      </c>
      <c r="J28" s="71">
        <v>-4.55</v>
      </c>
      <c r="K28" s="71">
        <v>-9.49</v>
      </c>
      <c r="L28" s="11"/>
      <c r="M28" s="7"/>
    </row>
    <row r="29" spans="1:17">
      <c r="A29" s="7"/>
      <c r="B29" s="9" t="s">
        <v>217</v>
      </c>
      <c r="C29" s="71">
        <v>0</v>
      </c>
      <c r="D29" s="71">
        <v>0.87</v>
      </c>
      <c r="E29" s="71">
        <v>0.56999999999999995</v>
      </c>
      <c r="F29" s="105">
        <v>2.13</v>
      </c>
      <c r="G29" s="105">
        <v>2.09</v>
      </c>
      <c r="H29" s="105">
        <v>1.38</v>
      </c>
      <c r="I29" s="71">
        <v>3.71</v>
      </c>
      <c r="J29" s="71">
        <v>3.12</v>
      </c>
      <c r="K29" s="69">
        <v>5.01</v>
      </c>
      <c r="L29" s="11"/>
      <c r="M29" s="7"/>
    </row>
    <row r="30" spans="1:17">
      <c r="A30" s="7"/>
      <c r="B30" s="9" t="s">
        <v>218</v>
      </c>
      <c r="C30" s="69">
        <v>0.47</v>
      </c>
      <c r="D30" s="69">
        <v>0.26</v>
      </c>
      <c r="E30" s="69">
        <v>0.31</v>
      </c>
      <c r="F30" s="104">
        <v>0.92</v>
      </c>
      <c r="G30" s="104">
        <v>0.87</v>
      </c>
      <c r="H30" s="104">
        <v>0.86</v>
      </c>
      <c r="I30" s="69">
        <v>3.69</v>
      </c>
      <c r="J30" s="69">
        <v>3.18</v>
      </c>
      <c r="K30" s="69">
        <v>7.06</v>
      </c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3"/>
      <c r="L48" s="11"/>
      <c r="M48" s="7"/>
    </row>
    <row r="49" spans="1:13">
      <c r="A49" s="7"/>
      <c r="B49" s="23" t="s">
        <v>299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266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224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5.42578125" style="6" customWidth="1"/>
    <col min="3" max="8" width="15.140625" style="6" customWidth="1"/>
    <col min="9" max="9" width="2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59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59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59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23" t="s">
        <v>280</v>
      </c>
      <c r="D7" s="123"/>
      <c r="E7" s="123"/>
      <c r="F7" s="123"/>
      <c r="G7" s="123"/>
      <c r="H7" s="123"/>
      <c r="I7" s="11"/>
      <c r="J7" s="7"/>
    </row>
    <row r="8" spans="1:12">
      <c r="A8" s="7"/>
      <c r="B8" s="8"/>
      <c r="C8" s="122" t="s">
        <v>302</v>
      </c>
      <c r="D8" s="122"/>
      <c r="E8" s="122"/>
      <c r="F8" s="122"/>
      <c r="G8" s="122"/>
      <c r="H8" s="122"/>
      <c r="I8" s="11"/>
      <c r="J8" s="7"/>
    </row>
    <row r="9" spans="1:12">
      <c r="A9" s="7"/>
      <c r="B9" s="8"/>
      <c r="C9" s="88"/>
      <c r="D9" s="88"/>
      <c r="E9" s="88"/>
      <c r="F9" s="88"/>
      <c r="G9" s="88"/>
      <c r="H9" s="8"/>
      <c r="I9" s="11"/>
      <c r="J9" s="7"/>
    </row>
    <row r="10" spans="1:12" ht="15.75" customHeight="1">
      <c r="A10" s="7"/>
      <c r="B10" s="9"/>
      <c r="C10" s="122" t="s">
        <v>103</v>
      </c>
      <c r="D10" s="122"/>
      <c r="E10" s="122" t="s">
        <v>104</v>
      </c>
      <c r="F10" s="122"/>
      <c r="G10" s="122" t="s">
        <v>105</v>
      </c>
      <c r="H10" s="122"/>
      <c r="I10" s="11"/>
      <c r="J10" s="7"/>
    </row>
    <row r="11" spans="1:12">
      <c r="A11" s="7"/>
      <c r="B11" s="9"/>
      <c r="C11" s="65" t="s">
        <v>7</v>
      </c>
      <c r="D11" s="65" t="s">
        <v>5</v>
      </c>
      <c r="E11" s="65" t="s">
        <v>7</v>
      </c>
      <c r="F11" s="65" t="s">
        <v>5</v>
      </c>
      <c r="G11" s="65" t="s">
        <v>7</v>
      </c>
      <c r="H11" s="65" t="s">
        <v>5</v>
      </c>
      <c r="I11" s="11"/>
      <c r="J11" s="7"/>
      <c r="L11" s="60"/>
    </row>
    <row r="12" spans="1:12" ht="12" customHeight="1">
      <c r="A12" s="7"/>
      <c r="B12" s="9"/>
      <c r="C12" s="88"/>
      <c r="D12" s="88"/>
      <c r="E12" s="88"/>
      <c r="F12" s="88"/>
      <c r="G12" s="88"/>
      <c r="H12" s="88"/>
      <c r="I12" s="11"/>
      <c r="J12" s="7"/>
    </row>
    <row r="13" spans="1:12">
      <c r="A13" s="7"/>
      <c r="B13" s="9" t="s">
        <v>46</v>
      </c>
      <c r="C13" s="112">
        <v>0.81</v>
      </c>
      <c r="D13" s="112">
        <v>0.68</v>
      </c>
      <c r="E13" s="113">
        <v>2.68</v>
      </c>
      <c r="F13" s="113">
        <v>2.46</v>
      </c>
      <c r="G13" s="112">
        <v>4.7699999999999996</v>
      </c>
      <c r="H13" s="112">
        <v>4.58</v>
      </c>
      <c r="I13" s="11"/>
      <c r="J13" s="7"/>
    </row>
    <row r="14" spans="1:12">
      <c r="A14" s="7"/>
      <c r="B14" s="9" t="s">
        <v>51</v>
      </c>
      <c r="C14" s="114">
        <v>0</v>
      </c>
      <c r="D14" s="114">
        <v>0.06</v>
      </c>
      <c r="E14" s="113">
        <v>0.08</v>
      </c>
      <c r="F14" s="113">
        <v>0.37</v>
      </c>
      <c r="G14" s="114">
        <v>-3.17</v>
      </c>
      <c r="H14" s="114">
        <v>-2.34</v>
      </c>
      <c r="I14" s="11"/>
      <c r="J14" s="7"/>
      <c r="K14" s="17" t="s">
        <v>7</v>
      </c>
      <c r="L14" s="66">
        <f>+F22</f>
        <v>1.31</v>
      </c>
    </row>
    <row r="15" spans="1:12">
      <c r="A15" s="7"/>
      <c r="B15" s="9" t="s">
        <v>63</v>
      </c>
      <c r="C15" s="115">
        <v>-0.11</v>
      </c>
      <c r="D15" s="115">
        <v>7.0000000000000007E-2</v>
      </c>
      <c r="E15" s="116">
        <v>0.76</v>
      </c>
      <c r="F15" s="116">
        <v>0.76</v>
      </c>
      <c r="G15" s="115">
        <v>1.21</v>
      </c>
      <c r="H15" s="112">
        <v>0.11</v>
      </c>
      <c r="I15" s="11"/>
      <c r="J15" s="7"/>
      <c r="K15" s="17" t="s">
        <v>9</v>
      </c>
      <c r="L15" s="18">
        <f>100-L14</f>
        <v>98.69</v>
      </c>
    </row>
    <row r="16" spans="1:12">
      <c r="A16" s="7"/>
      <c r="B16" s="9" t="s">
        <v>64</v>
      </c>
      <c r="C16" s="112">
        <v>6.66</v>
      </c>
      <c r="D16" s="112">
        <v>5.46</v>
      </c>
      <c r="E16" s="113">
        <v>6.64</v>
      </c>
      <c r="F16" s="113">
        <v>5.44</v>
      </c>
      <c r="G16" s="112">
        <v>6.79</v>
      </c>
      <c r="H16" s="112">
        <v>5.76</v>
      </c>
      <c r="I16" s="11"/>
      <c r="J16" s="7"/>
    </row>
    <row r="17" spans="1:14">
      <c r="A17" s="7"/>
      <c r="B17" s="9" t="s">
        <v>106</v>
      </c>
      <c r="C17" s="112">
        <v>0.63</v>
      </c>
      <c r="D17" s="112">
        <v>0.53</v>
      </c>
      <c r="E17" s="113">
        <v>1.8</v>
      </c>
      <c r="F17" s="113">
        <v>1.45</v>
      </c>
      <c r="G17" s="112">
        <v>2.73</v>
      </c>
      <c r="H17" s="112">
        <v>2.86</v>
      </c>
      <c r="I17" s="11"/>
      <c r="J17" s="7"/>
    </row>
    <row r="18" spans="1:14">
      <c r="A18" s="7"/>
      <c r="B18" s="9" t="s">
        <v>49</v>
      </c>
      <c r="C18" s="114">
        <v>0.56999999999999995</v>
      </c>
      <c r="D18" s="114">
        <v>0.51</v>
      </c>
      <c r="E18" s="113">
        <v>1.32</v>
      </c>
      <c r="F18" s="113">
        <v>1.21</v>
      </c>
      <c r="G18" s="114">
        <v>4.8600000000000003</v>
      </c>
      <c r="H18" s="114">
        <v>4.33</v>
      </c>
      <c r="I18" s="11"/>
      <c r="J18" s="7"/>
    </row>
    <row r="19" spans="1:14">
      <c r="A19" s="7"/>
      <c r="B19" s="9" t="s">
        <v>50</v>
      </c>
      <c r="C19" s="112">
        <v>0.21</v>
      </c>
      <c r="D19" s="112">
        <v>0.21</v>
      </c>
      <c r="E19" s="113">
        <v>0.62</v>
      </c>
      <c r="F19" s="113">
        <v>0.52</v>
      </c>
      <c r="G19" s="112">
        <v>-0.14000000000000001</v>
      </c>
      <c r="H19" s="112">
        <v>0.28000000000000003</v>
      </c>
      <c r="I19" s="11"/>
      <c r="J19" s="7"/>
      <c r="M19" s="99" t="s">
        <v>105</v>
      </c>
      <c r="N19" s="89"/>
    </row>
    <row r="20" spans="1:14">
      <c r="A20" s="7"/>
      <c r="B20" s="9" t="s">
        <v>48</v>
      </c>
      <c r="C20" s="112">
        <v>-0.64</v>
      </c>
      <c r="D20" s="112">
        <v>-0.28999999999999998</v>
      </c>
      <c r="E20" s="113">
        <v>-0.72</v>
      </c>
      <c r="F20" s="113">
        <v>-0.15</v>
      </c>
      <c r="G20" s="112">
        <v>-2.0099999999999998</v>
      </c>
      <c r="H20" s="112">
        <v>-1.2</v>
      </c>
      <c r="I20" s="11"/>
      <c r="J20" s="7"/>
      <c r="M20" s="89" t="s">
        <v>7</v>
      </c>
      <c r="N20" s="89" t="s">
        <v>5</v>
      </c>
    </row>
    <row r="21" spans="1:14">
      <c r="A21" s="7"/>
      <c r="B21" s="9" t="s">
        <v>47</v>
      </c>
      <c r="C21" s="112">
        <v>0.04</v>
      </c>
      <c r="D21" s="112">
        <v>0.23</v>
      </c>
      <c r="E21" s="113">
        <v>0.45</v>
      </c>
      <c r="F21" s="113">
        <v>0.56000000000000005</v>
      </c>
      <c r="G21" s="112">
        <v>2.0699999999999998</v>
      </c>
      <c r="H21" s="112">
        <v>2.19</v>
      </c>
      <c r="I21" s="11"/>
      <c r="J21" s="7"/>
      <c r="M21" s="88"/>
      <c r="N21" s="88"/>
    </row>
    <row r="22" spans="1:14">
      <c r="A22" s="7"/>
      <c r="B22" s="19" t="s">
        <v>107</v>
      </c>
      <c r="C22" s="117">
        <v>0.86</v>
      </c>
      <c r="D22" s="117">
        <v>0.69</v>
      </c>
      <c r="E22" s="117">
        <v>1.56</v>
      </c>
      <c r="F22" s="117">
        <v>1.31</v>
      </c>
      <c r="G22" s="117">
        <v>2.33</v>
      </c>
      <c r="H22" s="117">
        <v>2.15</v>
      </c>
      <c r="I22" s="11"/>
      <c r="J22" s="7"/>
      <c r="L22" s="94" t="s">
        <v>46</v>
      </c>
      <c r="M22" s="97">
        <f>+G13</f>
        <v>4.7699999999999996</v>
      </c>
      <c r="N22" s="97">
        <f>+H13</f>
        <v>4.58</v>
      </c>
    </row>
    <row r="23" spans="1:14" s="17" customFormat="1">
      <c r="A23" s="7"/>
      <c r="B23" s="9"/>
      <c r="C23" s="20"/>
      <c r="D23" s="20"/>
      <c r="E23" s="20"/>
      <c r="F23" s="20"/>
      <c r="G23" s="22"/>
      <c r="H23" s="15"/>
      <c r="I23" s="11"/>
      <c r="J23" s="7"/>
      <c r="K23" s="17" t="str">
        <f>IF(G23="","",1)</f>
        <v/>
      </c>
      <c r="L23" s="94" t="s">
        <v>51</v>
      </c>
      <c r="M23" s="97">
        <f t="shared" ref="M23:N31" si="0">+G14</f>
        <v>-3.17</v>
      </c>
      <c r="N23" s="97">
        <f t="shared" si="0"/>
        <v>-2.34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94" t="s">
        <v>63</v>
      </c>
      <c r="M24" s="97">
        <f t="shared" si="0"/>
        <v>1.21</v>
      </c>
      <c r="N24" s="97">
        <f t="shared" si="0"/>
        <v>0.11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94" t="s">
        <v>64</v>
      </c>
      <c r="M25" s="97">
        <f t="shared" si="0"/>
        <v>6.79</v>
      </c>
      <c r="N25" s="97">
        <f t="shared" si="0"/>
        <v>5.76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94" t="s">
        <v>65</v>
      </c>
      <c r="M26" s="97">
        <f t="shared" si="0"/>
        <v>2.73</v>
      </c>
      <c r="N26" s="97">
        <f t="shared" si="0"/>
        <v>2.86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94" t="s">
        <v>49</v>
      </c>
      <c r="M27" s="97">
        <f t="shared" si="0"/>
        <v>4.8600000000000003</v>
      </c>
      <c r="N27" s="97">
        <f t="shared" si="0"/>
        <v>4.33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L28" s="94" t="s">
        <v>50</v>
      </c>
      <c r="M28" s="97">
        <f t="shared" si="0"/>
        <v>-0.14000000000000001</v>
      </c>
      <c r="N28" s="97">
        <f t="shared" si="0"/>
        <v>0.28000000000000003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K29" s="17" t="str">
        <f>IF(G29="","",1)</f>
        <v/>
      </c>
      <c r="L29" s="94" t="s">
        <v>48</v>
      </c>
      <c r="M29" s="97">
        <f t="shared" si="0"/>
        <v>-2.0099999999999998</v>
      </c>
      <c r="N29" s="97">
        <f t="shared" si="0"/>
        <v>-1.2</v>
      </c>
    </row>
    <row r="30" spans="1:14" s="17" customFormat="1">
      <c r="A30" s="7"/>
      <c r="B30" s="23"/>
      <c r="C30" s="22"/>
      <c r="D30" s="22"/>
      <c r="E30" s="22"/>
      <c r="F30" s="22"/>
      <c r="G30" s="22"/>
      <c r="H30" s="63"/>
      <c r="I30" s="11"/>
      <c r="J30" s="7"/>
      <c r="L30" s="94" t="s">
        <v>47</v>
      </c>
      <c r="M30" s="97">
        <f t="shared" si="0"/>
        <v>2.0699999999999998</v>
      </c>
      <c r="N30" s="97">
        <f t="shared" si="0"/>
        <v>2.19</v>
      </c>
    </row>
    <row r="31" spans="1:14" s="17" customFormat="1">
      <c r="A31" s="7"/>
      <c r="B31" s="23"/>
      <c r="C31" s="9"/>
      <c r="D31" s="9"/>
      <c r="E31" s="9"/>
      <c r="F31" s="9"/>
      <c r="G31" s="9"/>
      <c r="H31" s="9"/>
      <c r="I31" s="11"/>
      <c r="J31" s="7"/>
      <c r="L31" s="98" t="s">
        <v>62</v>
      </c>
      <c r="M31" s="97">
        <f t="shared" si="0"/>
        <v>2.33</v>
      </c>
      <c r="N31" s="97">
        <f t="shared" si="0"/>
        <v>2.15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  <c r="L32" s="98"/>
      <c r="M32" s="97"/>
      <c r="N32" s="97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22"/>
      <c r="D44" s="22"/>
      <c r="E44" s="22"/>
      <c r="F44" s="22"/>
      <c r="G44" s="22"/>
      <c r="H44" s="63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299</v>
      </c>
      <c r="C51" s="57"/>
      <c r="D51" s="57"/>
      <c r="E51" s="57"/>
      <c r="F51" s="57"/>
      <c r="G51" s="57"/>
      <c r="H51" s="57"/>
      <c r="I51" s="58"/>
      <c r="J51" s="7"/>
    </row>
    <row r="52" spans="1:10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"/>
    </row>
  </sheetData>
  <mergeCells count="5"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0" width="9.5703125" style="6" customWidth="1"/>
    <col min="11" max="11" width="9.7109375" style="6" customWidth="1"/>
    <col min="12" max="12" width="2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23" t="s">
        <v>281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21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21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21" ht="15.75" customHeight="1">
      <c r="A10" s="7"/>
      <c r="B10" s="9"/>
      <c r="C10" s="125" t="s">
        <v>103</v>
      </c>
      <c r="D10" s="125"/>
      <c r="E10" s="125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21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21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21">
      <c r="A13" s="7"/>
      <c r="B13" s="19" t="s">
        <v>66</v>
      </c>
      <c r="C13" s="72">
        <f>SUMPRODUCT(C14:C38,$S$14:$S$38)/SUM($S$14:$S$38)</f>
        <v>-0.79109829140647181</v>
      </c>
      <c r="D13" s="72">
        <f t="shared" ref="D13:K13" si="0">SUMPRODUCT(D14:D38,$S$14:$S$38)/SUM($S$14:$S$38)</f>
        <v>4.1555846088427773</v>
      </c>
      <c r="E13" s="72">
        <f t="shared" si="0"/>
        <v>-1.2749760385256057</v>
      </c>
      <c r="F13" s="72">
        <f t="shared" si="0"/>
        <v>1.4768399486879156</v>
      </c>
      <c r="G13" s="72">
        <f t="shared" si="0"/>
        <v>4.2664585793635927</v>
      </c>
      <c r="H13" s="72">
        <f t="shared" si="0"/>
        <v>1.3840031212094441</v>
      </c>
      <c r="I13" s="72">
        <f t="shared" si="0"/>
        <v>18.646692427745688</v>
      </c>
      <c r="J13" s="72">
        <f t="shared" si="0"/>
        <v>-7.2850800730045693</v>
      </c>
      <c r="K13" s="72">
        <f t="shared" si="0"/>
        <v>11.316426854759445</v>
      </c>
      <c r="L13" s="11"/>
      <c r="M13" s="7"/>
      <c r="R13" s="118" t="s">
        <v>293</v>
      </c>
      <c r="S13" s="118" t="s">
        <v>297</v>
      </c>
      <c r="T13" s="118"/>
    </row>
    <row r="14" spans="1:21">
      <c r="A14" s="7"/>
      <c r="B14" s="9" t="s">
        <v>72</v>
      </c>
      <c r="C14" s="69">
        <v>-0.01</v>
      </c>
      <c r="D14" s="69">
        <v>-1.82</v>
      </c>
      <c r="E14" s="69">
        <v>3.28</v>
      </c>
      <c r="F14" s="104">
        <v>0.65</v>
      </c>
      <c r="G14" s="104">
        <v>-0.56999999999999995</v>
      </c>
      <c r="H14" s="104">
        <v>5.32</v>
      </c>
      <c r="I14" s="69">
        <v>15.09</v>
      </c>
      <c r="J14" s="69">
        <v>-1.04</v>
      </c>
      <c r="K14" s="69">
        <v>-1.74</v>
      </c>
      <c r="L14" s="11"/>
      <c r="M14" s="7"/>
      <c r="R14" s="119" t="s">
        <v>67</v>
      </c>
      <c r="S14" s="120">
        <v>2.4023889379394747</v>
      </c>
      <c r="T14" s="120"/>
      <c r="U14" s="111"/>
    </row>
    <row r="15" spans="1:21">
      <c r="A15" s="7"/>
      <c r="B15" s="9" t="s">
        <v>68</v>
      </c>
      <c r="C15" s="70">
        <v>-2.25</v>
      </c>
      <c r="D15" s="70">
        <v>1.73</v>
      </c>
      <c r="E15" s="70">
        <v>0.68</v>
      </c>
      <c r="F15" s="104">
        <v>-1.0900000000000001</v>
      </c>
      <c r="G15" s="104">
        <v>0.56999999999999995</v>
      </c>
      <c r="H15" s="104">
        <v>1.66</v>
      </c>
      <c r="I15" s="70">
        <v>59.21</v>
      </c>
      <c r="J15" s="70">
        <v>-20.92</v>
      </c>
      <c r="K15" s="70">
        <v>12.13</v>
      </c>
      <c r="L15" s="11"/>
      <c r="M15" s="7"/>
      <c r="N15" s="17" t="s">
        <v>66</v>
      </c>
      <c r="O15" s="66">
        <f>+K13</f>
        <v>11.316426854759445</v>
      </c>
      <c r="R15" s="119" t="s">
        <v>68</v>
      </c>
      <c r="S15" s="120">
        <v>1.9035773069837121</v>
      </c>
      <c r="T15" s="120"/>
      <c r="U15" s="111"/>
    </row>
    <row r="16" spans="1:21">
      <c r="A16" s="7"/>
      <c r="B16" s="9" t="s">
        <v>84</v>
      </c>
      <c r="C16" s="71">
        <v>-4.46</v>
      </c>
      <c r="D16" s="71">
        <v>10.62</v>
      </c>
      <c r="E16" s="71">
        <v>-15.94</v>
      </c>
      <c r="F16" s="105">
        <v>9.34</v>
      </c>
      <c r="G16" s="105">
        <v>3.63</v>
      </c>
      <c r="H16" s="105">
        <v>-13.72</v>
      </c>
      <c r="I16" s="71">
        <v>-9.1199999999999992</v>
      </c>
      <c r="J16" s="71">
        <v>-13.94</v>
      </c>
      <c r="K16" s="69">
        <v>15.56</v>
      </c>
      <c r="L16" s="11"/>
      <c r="M16" s="7"/>
      <c r="N16" s="17" t="s">
        <v>46</v>
      </c>
      <c r="O16" s="18">
        <f>100-O15</f>
        <v>88.683573145240558</v>
      </c>
      <c r="R16" s="119" t="s">
        <v>69</v>
      </c>
      <c r="S16" s="120">
        <v>1.9396644761652446</v>
      </c>
      <c r="T16" s="120"/>
      <c r="U16" s="111"/>
    </row>
    <row r="17" spans="1:21">
      <c r="A17" s="7"/>
      <c r="B17" s="9" t="s">
        <v>81</v>
      </c>
      <c r="C17" s="69">
        <v>-0.23</v>
      </c>
      <c r="D17" s="69">
        <v>8.82</v>
      </c>
      <c r="E17" s="69">
        <v>1.96</v>
      </c>
      <c r="F17" s="104">
        <v>1.93</v>
      </c>
      <c r="G17" s="104">
        <v>9.14</v>
      </c>
      <c r="H17" s="104">
        <v>7.41</v>
      </c>
      <c r="I17" s="69">
        <v>16.78</v>
      </c>
      <c r="J17" s="69">
        <v>9.2200000000000006</v>
      </c>
      <c r="K17" s="69">
        <v>12.7</v>
      </c>
      <c r="L17" s="11"/>
      <c r="M17" s="7"/>
      <c r="R17" s="119" t="s">
        <v>70</v>
      </c>
      <c r="S17" s="120">
        <v>1.5295945243837785</v>
      </c>
      <c r="T17" s="120"/>
      <c r="U17" s="111"/>
    </row>
    <row r="18" spans="1:21">
      <c r="A18" s="7"/>
      <c r="B18" s="9" t="s">
        <v>87</v>
      </c>
      <c r="C18" s="69">
        <v>-3.01</v>
      </c>
      <c r="D18" s="69">
        <v>5.85</v>
      </c>
      <c r="E18" s="69">
        <v>-5</v>
      </c>
      <c r="F18" s="104">
        <v>-9.3000000000000007</v>
      </c>
      <c r="G18" s="104">
        <v>1.1499999999999999</v>
      </c>
      <c r="H18" s="104">
        <v>-4.59</v>
      </c>
      <c r="I18" s="69">
        <v>2.5</v>
      </c>
      <c r="J18" s="69">
        <v>-20.77</v>
      </c>
      <c r="K18" s="69">
        <v>-5.99</v>
      </c>
      <c r="L18" s="11"/>
      <c r="M18" s="7"/>
      <c r="R18" s="119" t="s">
        <v>71</v>
      </c>
      <c r="S18" s="120">
        <v>1.3658012474200332</v>
      </c>
      <c r="T18" s="120"/>
      <c r="U18" s="111"/>
    </row>
    <row r="19" spans="1:21">
      <c r="A19" s="7"/>
      <c r="B19" s="9" t="s">
        <v>85</v>
      </c>
      <c r="C19" s="70">
        <v>-3.63</v>
      </c>
      <c r="D19" s="70">
        <v>4.72</v>
      </c>
      <c r="E19" s="70">
        <v>-9</v>
      </c>
      <c r="F19" s="104">
        <v>10.28</v>
      </c>
      <c r="G19" s="104">
        <v>14.85</v>
      </c>
      <c r="H19" s="104">
        <v>5.71</v>
      </c>
      <c r="I19" s="70">
        <v>64.52</v>
      </c>
      <c r="J19" s="70">
        <v>-42.82</v>
      </c>
      <c r="K19" s="70">
        <v>102.17</v>
      </c>
      <c r="L19" s="11"/>
      <c r="M19" s="7"/>
      <c r="R19" s="119" t="s">
        <v>72</v>
      </c>
      <c r="S19" s="120">
        <v>1.0352932346958763</v>
      </c>
      <c r="T19" s="120"/>
      <c r="U19" s="111"/>
    </row>
    <row r="20" spans="1:21">
      <c r="A20" s="7"/>
      <c r="B20" s="9" t="s">
        <v>78</v>
      </c>
      <c r="C20" s="69">
        <v>-0.22</v>
      </c>
      <c r="D20" s="69">
        <v>1.68</v>
      </c>
      <c r="E20" s="69">
        <v>0.15</v>
      </c>
      <c r="F20" s="104">
        <v>0.14000000000000001</v>
      </c>
      <c r="G20" s="104">
        <v>2.82</v>
      </c>
      <c r="H20" s="104">
        <v>4.87</v>
      </c>
      <c r="I20" s="69">
        <v>0.99</v>
      </c>
      <c r="J20" s="69">
        <v>4.42</v>
      </c>
      <c r="K20" s="69">
        <v>21.09</v>
      </c>
      <c r="L20" s="11"/>
      <c r="M20" s="7"/>
      <c r="O20" s="17" t="s">
        <v>103</v>
      </c>
      <c r="P20" s="17" t="s">
        <v>104</v>
      </c>
      <c r="Q20" s="17" t="s">
        <v>105</v>
      </c>
      <c r="R20" s="119" t="s">
        <v>73</v>
      </c>
      <c r="S20" s="120">
        <v>0.80687714495279417</v>
      </c>
      <c r="T20" s="120"/>
      <c r="U20" s="111"/>
    </row>
    <row r="21" spans="1:21">
      <c r="A21" s="7"/>
      <c r="B21" s="9" t="s">
        <v>76</v>
      </c>
      <c r="C21" s="69">
        <v>-0.31</v>
      </c>
      <c r="D21" s="69">
        <v>1.05</v>
      </c>
      <c r="E21" s="69">
        <v>4.6900000000000004</v>
      </c>
      <c r="F21" s="104">
        <v>-0.05</v>
      </c>
      <c r="G21" s="104">
        <v>1.24</v>
      </c>
      <c r="H21" s="104">
        <v>7.08</v>
      </c>
      <c r="I21" s="69">
        <v>25.07</v>
      </c>
      <c r="J21" s="69">
        <v>-7.24</v>
      </c>
      <c r="K21" s="69">
        <v>-0.16</v>
      </c>
      <c r="L21" s="11"/>
      <c r="M21" s="7"/>
      <c r="N21" s="17">
        <v>2009</v>
      </c>
      <c r="O21" s="80">
        <f>+C13</f>
        <v>-0.79109829140647181</v>
      </c>
      <c r="P21" s="80">
        <f>+F13</f>
        <v>1.4768399486879156</v>
      </c>
      <c r="Q21" s="80">
        <f>+I13</f>
        <v>18.646692427745688</v>
      </c>
      <c r="R21" s="119" t="s">
        <v>74</v>
      </c>
      <c r="S21" s="120">
        <v>0.57041392963940685</v>
      </c>
      <c r="T21" s="120"/>
      <c r="U21" s="111"/>
    </row>
    <row r="22" spans="1:21">
      <c r="A22" s="7"/>
      <c r="B22" s="9" t="s">
        <v>269</v>
      </c>
      <c r="C22" s="69">
        <v>6.33</v>
      </c>
      <c r="D22" s="69">
        <v>-0.23</v>
      </c>
      <c r="E22" s="69">
        <v>2.23</v>
      </c>
      <c r="F22" s="104">
        <v>7.43</v>
      </c>
      <c r="G22" s="104">
        <v>1.1299999999999999</v>
      </c>
      <c r="H22" s="104">
        <v>2.44</v>
      </c>
      <c r="I22" s="69">
        <v>19.93</v>
      </c>
      <c r="J22" s="69">
        <v>3.36</v>
      </c>
      <c r="K22" s="69">
        <v>3.25</v>
      </c>
      <c r="L22" s="11"/>
      <c r="M22" s="7"/>
      <c r="N22" s="17">
        <v>2010</v>
      </c>
      <c r="O22" s="80">
        <f>+D13</f>
        <v>4.1555846088427773</v>
      </c>
      <c r="P22" s="80">
        <f>+G13</f>
        <v>4.2664585793635927</v>
      </c>
      <c r="Q22" s="80">
        <f>+J13</f>
        <v>-7.2850800730045693</v>
      </c>
      <c r="R22" s="119" t="s">
        <v>292</v>
      </c>
      <c r="S22" s="120">
        <v>0.57738010446116239</v>
      </c>
      <c r="T22" s="120"/>
      <c r="U22" s="111"/>
    </row>
    <row r="23" spans="1:21">
      <c r="A23" s="7"/>
      <c r="B23" s="9" t="s">
        <v>77</v>
      </c>
      <c r="C23" s="70">
        <v>0.71</v>
      </c>
      <c r="D23" s="70">
        <v>11.370000000000001</v>
      </c>
      <c r="E23" s="70">
        <v>-3.67</v>
      </c>
      <c r="F23" s="104">
        <v>1.55</v>
      </c>
      <c r="G23" s="104">
        <v>9.6199999999999992</v>
      </c>
      <c r="H23" s="104">
        <v>1.49</v>
      </c>
      <c r="I23" s="70">
        <v>23.55</v>
      </c>
      <c r="J23" s="70">
        <v>-9.4</v>
      </c>
      <c r="K23" s="70">
        <v>11.79</v>
      </c>
      <c r="L23" s="11"/>
      <c r="M23" s="7"/>
      <c r="N23" s="17">
        <v>2011</v>
      </c>
      <c r="O23" s="80">
        <f>+E13</f>
        <v>-1.2749760385256057</v>
      </c>
      <c r="P23" s="80">
        <f>+H13</f>
        <v>1.3840031212094441</v>
      </c>
      <c r="Q23" s="80">
        <f>+K13</f>
        <v>11.316426854759445</v>
      </c>
      <c r="R23" s="119" t="s">
        <v>76</v>
      </c>
      <c r="S23" s="120">
        <v>0.50272474290669167</v>
      </c>
      <c r="T23" s="120"/>
      <c r="U23" s="111"/>
    </row>
    <row r="24" spans="1:21">
      <c r="A24" s="7"/>
      <c r="B24" s="9" t="s">
        <v>73</v>
      </c>
      <c r="C24" s="69">
        <v>4.46</v>
      </c>
      <c r="D24" s="69">
        <v>2.2400000000000002</v>
      </c>
      <c r="E24" s="69">
        <v>9.0399999999999991</v>
      </c>
      <c r="F24" s="104">
        <v>2.36</v>
      </c>
      <c r="G24" s="104">
        <v>-0.08</v>
      </c>
      <c r="H24" s="104">
        <v>5.56</v>
      </c>
      <c r="I24" s="69">
        <v>18.54</v>
      </c>
      <c r="J24" s="69">
        <v>-2.62</v>
      </c>
      <c r="K24" s="69">
        <v>9.84</v>
      </c>
      <c r="L24" s="11"/>
      <c r="M24" s="7"/>
      <c r="R24" s="119" t="s">
        <v>294</v>
      </c>
      <c r="S24" s="120">
        <v>0.51102240385418052</v>
      </c>
      <c r="T24" s="120"/>
      <c r="U24" s="111"/>
    </row>
    <row r="25" spans="1:21">
      <c r="A25" s="7"/>
      <c r="B25" s="67" t="s">
        <v>69</v>
      </c>
      <c r="C25" s="70">
        <v>0.66</v>
      </c>
      <c r="D25" s="70">
        <v>0.06</v>
      </c>
      <c r="E25" s="70">
        <v>0.37</v>
      </c>
      <c r="F25" s="104">
        <v>1.28</v>
      </c>
      <c r="G25" s="104">
        <v>0.15</v>
      </c>
      <c r="H25" s="104">
        <v>-0.48</v>
      </c>
      <c r="I25" s="70">
        <v>10.52</v>
      </c>
      <c r="J25" s="70">
        <v>3.37</v>
      </c>
      <c r="K25" s="70">
        <v>1.51</v>
      </c>
      <c r="L25" s="11"/>
      <c r="M25" s="7"/>
      <c r="R25" s="119" t="s">
        <v>291</v>
      </c>
      <c r="S25" s="120">
        <v>0.50029510732412019</v>
      </c>
      <c r="T25" s="120"/>
      <c r="U25" s="111"/>
    </row>
    <row r="26" spans="1:21">
      <c r="A26" s="7"/>
      <c r="B26" s="9" t="s">
        <v>88</v>
      </c>
      <c r="C26" s="69">
        <v>4.8</v>
      </c>
      <c r="D26" s="69">
        <v>10.89</v>
      </c>
      <c r="E26" s="69">
        <v>20.63</v>
      </c>
      <c r="F26" s="104">
        <v>-0.32</v>
      </c>
      <c r="G26" s="104">
        <v>22.21</v>
      </c>
      <c r="H26" s="104">
        <v>22.86</v>
      </c>
      <c r="I26" s="69">
        <v>15.31</v>
      </c>
      <c r="J26" s="69">
        <v>-2.34</v>
      </c>
      <c r="K26" s="69">
        <v>-23.35</v>
      </c>
      <c r="L26" s="11"/>
      <c r="M26" s="7"/>
      <c r="R26" s="119" t="s">
        <v>78</v>
      </c>
      <c r="S26" s="120">
        <v>0.40282301117106878</v>
      </c>
      <c r="T26" s="120"/>
      <c r="U26" s="111"/>
    </row>
    <row r="27" spans="1:21">
      <c r="A27" s="7"/>
      <c r="B27" s="9" t="s">
        <v>246</v>
      </c>
      <c r="C27" s="69">
        <v>1.21</v>
      </c>
      <c r="D27" s="69">
        <v>0.04</v>
      </c>
      <c r="E27" s="69">
        <v>0.28000000000000003</v>
      </c>
      <c r="F27" s="104">
        <v>2.41</v>
      </c>
      <c r="G27" s="104">
        <v>1.1499999999999999</v>
      </c>
      <c r="H27" s="104">
        <v>-0.41</v>
      </c>
      <c r="I27" s="69">
        <v>3.38</v>
      </c>
      <c r="J27" s="69">
        <v>-0.45</v>
      </c>
      <c r="K27" s="69">
        <v>2.87</v>
      </c>
      <c r="L27" s="11"/>
      <c r="M27" s="7"/>
      <c r="R27" s="119" t="s">
        <v>79</v>
      </c>
      <c r="S27" s="120">
        <v>0.35300619203291844</v>
      </c>
      <c r="T27" s="120"/>
      <c r="U27" s="111"/>
    </row>
    <row r="28" spans="1:21">
      <c r="A28" s="7"/>
      <c r="B28" s="9" t="s">
        <v>70</v>
      </c>
      <c r="C28" s="69">
        <v>-0.03</v>
      </c>
      <c r="D28" s="69">
        <v>1.19</v>
      </c>
      <c r="E28" s="69">
        <v>0.03</v>
      </c>
      <c r="F28" s="104">
        <v>0.7</v>
      </c>
      <c r="G28" s="104">
        <v>2.56</v>
      </c>
      <c r="H28" s="104">
        <v>-1.25</v>
      </c>
      <c r="I28" s="69">
        <v>6.02</v>
      </c>
      <c r="J28" s="69">
        <v>1.1200000000000001</v>
      </c>
      <c r="K28" s="69">
        <v>5.23</v>
      </c>
      <c r="L28" s="11"/>
      <c r="M28" s="7"/>
      <c r="R28" s="119" t="s">
        <v>80</v>
      </c>
      <c r="S28" s="120">
        <v>0.39829884785155584</v>
      </c>
      <c r="T28" s="120"/>
      <c r="U28" s="111"/>
    </row>
    <row r="29" spans="1:21">
      <c r="A29" s="7"/>
      <c r="B29" s="67" t="s">
        <v>82</v>
      </c>
      <c r="C29" s="70">
        <v>-1.28</v>
      </c>
      <c r="D29" s="70">
        <v>-0.16</v>
      </c>
      <c r="E29" s="70">
        <v>0.59</v>
      </c>
      <c r="F29" s="104">
        <v>-0.19</v>
      </c>
      <c r="G29" s="104">
        <v>0.67</v>
      </c>
      <c r="H29" s="104">
        <v>1.06</v>
      </c>
      <c r="I29" s="70">
        <v>-1.65</v>
      </c>
      <c r="J29" s="70">
        <v>-8.1999999999999993</v>
      </c>
      <c r="K29" s="70">
        <v>9.93</v>
      </c>
      <c r="L29" s="11"/>
      <c r="M29" s="7"/>
      <c r="R29" s="119" t="s">
        <v>295</v>
      </c>
      <c r="S29" s="120">
        <v>0.33267213964518938</v>
      </c>
      <c r="T29" s="120"/>
      <c r="U29" s="111"/>
    </row>
    <row r="30" spans="1:21">
      <c r="A30" s="7"/>
      <c r="B30" s="9" t="s">
        <v>74</v>
      </c>
      <c r="C30" s="70">
        <v>0.6</v>
      </c>
      <c r="D30" s="70">
        <v>13.72</v>
      </c>
      <c r="E30" s="70">
        <v>-4.91</v>
      </c>
      <c r="F30" s="104">
        <v>-0.09</v>
      </c>
      <c r="G30" s="104">
        <v>37.42</v>
      </c>
      <c r="H30" s="104">
        <v>-6.68</v>
      </c>
      <c r="I30" s="70">
        <v>26.05</v>
      </c>
      <c r="J30" s="70">
        <v>43.68</v>
      </c>
      <c r="K30" s="70">
        <v>-31.03</v>
      </c>
      <c r="L30" s="11"/>
      <c r="M30" s="7"/>
      <c r="R30" s="119" t="s">
        <v>82</v>
      </c>
      <c r="S30" s="120">
        <v>0.2553455053146651</v>
      </c>
      <c r="T30" s="120"/>
      <c r="U30" s="111"/>
    </row>
    <row r="31" spans="1:21">
      <c r="A31" s="7"/>
      <c r="B31" s="9" t="s">
        <v>79</v>
      </c>
      <c r="C31" s="69">
        <v>-0.03</v>
      </c>
      <c r="D31" s="69">
        <v>1.41</v>
      </c>
      <c r="E31" s="69">
        <v>-0.8</v>
      </c>
      <c r="F31" s="104">
        <v>0.28999999999999998</v>
      </c>
      <c r="G31" s="104">
        <v>0.99</v>
      </c>
      <c r="H31" s="104">
        <v>0.19</v>
      </c>
      <c r="I31" s="69">
        <v>18.71</v>
      </c>
      <c r="J31" s="69">
        <v>10.1</v>
      </c>
      <c r="K31" s="69">
        <v>0.01</v>
      </c>
      <c r="L31" s="11"/>
      <c r="M31" s="7"/>
      <c r="R31" s="119" t="s">
        <v>296</v>
      </c>
      <c r="S31" s="120">
        <v>0.23676380696973107</v>
      </c>
      <c r="T31" s="120"/>
      <c r="U31" s="111"/>
    </row>
    <row r="32" spans="1:21">
      <c r="A32" s="7"/>
      <c r="B32" s="67" t="s">
        <v>75</v>
      </c>
      <c r="C32" s="70">
        <v>3.15</v>
      </c>
      <c r="D32" s="70">
        <v>0.56999999999999995</v>
      </c>
      <c r="E32" s="70">
        <v>-0.4</v>
      </c>
      <c r="F32" s="104">
        <v>6.72</v>
      </c>
      <c r="G32" s="104">
        <v>0.75</v>
      </c>
      <c r="H32" s="104">
        <v>-0.32</v>
      </c>
      <c r="I32" s="70">
        <v>10.88</v>
      </c>
      <c r="J32" s="70">
        <v>1.24</v>
      </c>
      <c r="K32" s="70">
        <v>-0.45</v>
      </c>
      <c r="L32" s="11"/>
      <c r="M32" s="7"/>
      <c r="R32" s="119" t="s">
        <v>84</v>
      </c>
      <c r="S32" s="120">
        <v>0.20322703545302437</v>
      </c>
      <c r="T32" s="120"/>
      <c r="U32" s="111"/>
    </row>
    <row r="33" spans="1:21">
      <c r="A33" s="7"/>
      <c r="B33" s="9" t="s">
        <v>83</v>
      </c>
      <c r="C33" s="69">
        <v>-6.72</v>
      </c>
      <c r="D33" s="69">
        <v>22.12</v>
      </c>
      <c r="E33" s="69">
        <v>-8.24</v>
      </c>
      <c r="F33" s="104">
        <v>-23.44</v>
      </c>
      <c r="G33" s="104">
        <v>6.96</v>
      </c>
      <c r="H33" s="104">
        <v>-3.02</v>
      </c>
      <c r="I33" s="69">
        <v>10.1</v>
      </c>
      <c r="J33" s="69">
        <v>-5.36</v>
      </c>
      <c r="K33" s="69">
        <v>6.56</v>
      </c>
      <c r="L33" s="11"/>
      <c r="M33" s="7"/>
      <c r="R33" s="119" t="s">
        <v>85</v>
      </c>
      <c r="S33" s="120">
        <v>0.17964530900726638</v>
      </c>
      <c r="T33" s="120"/>
      <c r="U33" s="111"/>
    </row>
    <row r="34" spans="1:21">
      <c r="A34" s="7"/>
      <c r="B34" s="9" t="s">
        <v>71</v>
      </c>
      <c r="C34" s="69">
        <v>-1.6</v>
      </c>
      <c r="D34" s="69">
        <v>0.37</v>
      </c>
      <c r="E34" s="69">
        <v>1.1000000000000001</v>
      </c>
      <c r="F34" s="104">
        <v>-7.0000000000000007E-2</v>
      </c>
      <c r="G34" s="104">
        <v>-0.9</v>
      </c>
      <c r="H34" s="104">
        <v>4.0199999999999996</v>
      </c>
      <c r="I34" s="69">
        <v>2.99</v>
      </c>
      <c r="J34" s="69">
        <v>3.88</v>
      </c>
      <c r="K34" s="69">
        <v>-4.13</v>
      </c>
      <c r="L34" s="11"/>
      <c r="M34" s="7"/>
      <c r="R34" s="119" t="s">
        <v>86</v>
      </c>
      <c r="S34" s="120">
        <v>0.17890854089016966</v>
      </c>
      <c r="T34" s="120"/>
      <c r="U34" s="111"/>
    </row>
    <row r="35" spans="1:21">
      <c r="A35" s="7"/>
      <c r="B35" s="9" t="s">
        <v>80</v>
      </c>
      <c r="C35" s="69">
        <v>4.18</v>
      </c>
      <c r="D35" s="69">
        <v>2.11</v>
      </c>
      <c r="E35" s="69">
        <v>-1.35</v>
      </c>
      <c r="F35" s="104">
        <v>3.52</v>
      </c>
      <c r="G35" s="104">
        <v>1.0900000000000001</v>
      </c>
      <c r="H35" s="104">
        <v>0.39</v>
      </c>
      <c r="I35" s="69">
        <v>5.9</v>
      </c>
      <c r="J35" s="69">
        <v>12.12</v>
      </c>
      <c r="K35" s="69">
        <v>1.6</v>
      </c>
      <c r="L35" s="11"/>
      <c r="M35" s="7"/>
      <c r="R35" s="119" t="s">
        <v>290</v>
      </c>
      <c r="S35" s="120">
        <v>0.10315560204614441</v>
      </c>
      <c r="T35" s="120"/>
      <c r="U35" s="111"/>
    </row>
    <row r="36" spans="1:21">
      <c r="A36" s="7"/>
      <c r="B36" s="9" t="s">
        <v>67</v>
      </c>
      <c r="C36" s="69">
        <v>0.05</v>
      </c>
      <c r="D36" s="69">
        <v>-0.94</v>
      </c>
      <c r="E36" s="69">
        <v>-3.61</v>
      </c>
      <c r="F36" s="104">
        <v>2.23</v>
      </c>
      <c r="G36" s="104">
        <v>-6.2</v>
      </c>
      <c r="H36" s="104">
        <v>-0.56000000000000005</v>
      </c>
      <c r="I36" s="69">
        <v>3.12</v>
      </c>
      <c r="J36" s="69">
        <v>-14.74</v>
      </c>
      <c r="K36" s="69">
        <v>-0.09</v>
      </c>
      <c r="L36" s="11"/>
      <c r="M36" s="7"/>
      <c r="R36" s="119" t="s">
        <v>87</v>
      </c>
      <c r="S36" s="120">
        <v>4.4748262979780892E-2</v>
      </c>
      <c r="T36" s="120"/>
      <c r="U36" s="111"/>
    </row>
    <row r="37" spans="1:21">
      <c r="A37" s="7"/>
      <c r="B37" s="9" t="s">
        <v>86</v>
      </c>
      <c r="C37" s="69">
        <v>13.3</v>
      </c>
      <c r="D37" s="69">
        <v>-12.85</v>
      </c>
      <c r="E37" s="69">
        <v>34.229999999999997</v>
      </c>
      <c r="F37" s="104">
        <v>9.59</v>
      </c>
      <c r="G37" s="104">
        <v>-29.84</v>
      </c>
      <c r="H37" s="104">
        <v>55.66</v>
      </c>
      <c r="I37" s="69">
        <v>31.71</v>
      </c>
      <c r="J37" s="69">
        <v>-39.83</v>
      </c>
      <c r="K37" s="69">
        <v>34.79</v>
      </c>
      <c r="L37" s="11"/>
      <c r="M37" s="7"/>
      <c r="R37" s="119" t="s">
        <v>88</v>
      </c>
      <c r="S37" s="120">
        <v>5.1042010604579358E-2</v>
      </c>
      <c r="T37" s="120"/>
      <c r="U37" s="111"/>
    </row>
    <row r="38" spans="1:21">
      <c r="A38" s="7"/>
      <c r="B38" s="9" t="s">
        <v>89</v>
      </c>
      <c r="C38" s="69">
        <v>-9.77</v>
      </c>
      <c r="D38" s="69">
        <v>31.58</v>
      </c>
      <c r="E38" s="69">
        <v>-8.33</v>
      </c>
      <c r="F38" s="104">
        <v>-7.47</v>
      </c>
      <c r="G38" s="104">
        <v>94.1</v>
      </c>
      <c r="H38" s="104">
        <v>-12.44</v>
      </c>
      <c r="I38" s="69">
        <v>-29.67</v>
      </c>
      <c r="J38" s="69">
        <v>61.47</v>
      </c>
      <c r="K38" s="69">
        <v>-49.71</v>
      </c>
      <c r="L38" s="11"/>
      <c r="M38" s="7"/>
      <c r="R38" s="119" t="s">
        <v>89</v>
      </c>
      <c r="S38" s="120">
        <v>4.2064533080805974E-2</v>
      </c>
      <c r="T38" s="120"/>
      <c r="U38" s="111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21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2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2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2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2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2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299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270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1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282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AVERAGE(C14:C40)</f>
        <v>0.53709876543209889</v>
      </c>
      <c r="D13" s="72">
        <f t="shared" ref="D13:K13" si="0">AVERAGE(D14:D40)</f>
        <v>0.11746913580246915</v>
      </c>
      <c r="E13" s="72">
        <f t="shared" si="0"/>
        <v>8.0246913580246909E-2</v>
      </c>
      <c r="F13" s="72">
        <f t="shared" si="0"/>
        <v>0.63876543209876557</v>
      </c>
      <c r="G13" s="72">
        <f t="shared" si="0"/>
        <v>0.29432098765432096</v>
      </c>
      <c r="H13" s="72">
        <f t="shared" si="0"/>
        <v>0.4446296296296296</v>
      </c>
      <c r="I13" s="72">
        <f t="shared" si="0"/>
        <v>4.5575308641975294</v>
      </c>
      <c r="J13" s="72">
        <f t="shared" si="0"/>
        <v>1.2509876543209879</v>
      </c>
      <c r="K13" s="72">
        <f t="shared" si="0"/>
        <v>2.1096913580246914</v>
      </c>
      <c r="L13" s="11"/>
      <c r="M13" s="7"/>
    </row>
    <row r="14" spans="1:15">
      <c r="A14" s="7"/>
      <c r="B14" s="9" t="s">
        <v>127</v>
      </c>
      <c r="C14" s="69">
        <v>1.3</v>
      </c>
      <c r="D14" s="69">
        <v>0</v>
      </c>
      <c r="E14" s="69">
        <v>0.37</v>
      </c>
      <c r="F14" s="104">
        <v>1.3</v>
      </c>
      <c r="G14" s="104">
        <v>0.77</v>
      </c>
      <c r="H14" s="104">
        <v>0.37</v>
      </c>
      <c r="I14" s="69">
        <v>16.68</v>
      </c>
      <c r="J14" s="69">
        <v>3.8</v>
      </c>
      <c r="K14" s="69">
        <v>3.43</v>
      </c>
      <c r="L14" s="11"/>
      <c r="M14" s="7"/>
    </row>
    <row r="15" spans="1:15">
      <c r="A15" s="7"/>
      <c r="B15" s="9" t="s">
        <v>111</v>
      </c>
      <c r="C15" s="70">
        <v>0</v>
      </c>
      <c r="D15" s="70">
        <v>-0.23</v>
      </c>
      <c r="E15" s="70">
        <v>-1.55</v>
      </c>
      <c r="F15" s="104">
        <v>-1.03</v>
      </c>
      <c r="G15" s="104">
        <v>-0.85</v>
      </c>
      <c r="H15" s="104">
        <v>-1.55</v>
      </c>
      <c r="I15" s="70">
        <v>-0.05</v>
      </c>
      <c r="J15" s="70">
        <v>-1.1000000000000001</v>
      </c>
      <c r="K15" s="70">
        <v>-1.87</v>
      </c>
      <c r="L15" s="11"/>
      <c r="M15" s="7"/>
      <c r="N15" s="17" t="s">
        <v>47</v>
      </c>
      <c r="O15" s="66">
        <f>+K13</f>
        <v>2.1096913580246914</v>
      </c>
    </row>
    <row r="16" spans="1:15">
      <c r="A16" s="7"/>
      <c r="B16" s="9" t="s">
        <v>128</v>
      </c>
      <c r="C16" s="71">
        <v>0.03</v>
      </c>
      <c r="D16" s="71">
        <v>0.02</v>
      </c>
      <c r="E16" s="71">
        <v>0.01</v>
      </c>
      <c r="F16" s="105">
        <v>0.05</v>
      </c>
      <c r="G16" s="105">
        <v>0.91</v>
      </c>
      <c r="H16" s="105">
        <v>0.36</v>
      </c>
      <c r="I16" s="71">
        <v>4.51</v>
      </c>
      <c r="J16" s="71">
        <v>2.5</v>
      </c>
      <c r="K16" s="69">
        <v>0.3</v>
      </c>
      <c r="L16" s="11"/>
      <c r="M16" s="7"/>
      <c r="N16" s="17" t="s">
        <v>66</v>
      </c>
      <c r="O16" s="18">
        <f>100-O15</f>
        <v>97.890308641975309</v>
      </c>
    </row>
    <row r="17" spans="1:17">
      <c r="A17" s="7"/>
      <c r="B17" s="9" t="s">
        <v>129</v>
      </c>
      <c r="C17" s="69">
        <v>0.03</v>
      </c>
      <c r="D17" s="69">
        <v>0.02</v>
      </c>
      <c r="E17" s="69">
        <v>0.01</v>
      </c>
      <c r="F17" s="104">
        <v>0.05</v>
      </c>
      <c r="G17" s="104">
        <v>0.91</v>
      </c>
      <c r="H17" s="104">
        <v>0.36</v>
      </c>
      <c r="I17" s="69">
        <v>4.51</v>
      </c>
      <c r="J17" s="69">
        <v>2.5</v>
      </c>
      <c r="K17" s="69">
        <v>0.3</v>
      </c>
      <c r="L17" s="11"/>
      <c r="M17" s="7"/>
    </row>
    <row r="18" spans="1:17">
      <c r="A18" s="7"/>
      <c r="B18" s="9" t="s">
        <v>112</v>
      </c>
      <c r="C18" s="69">
        <v>-0.35</v>
      </c>
      <c r="D18" s="69">
        <v>0.14000000000000001</v>
      </c>
      <c r="E18" s="69">
        <v>0.38</v>
      </c>
      <c r="F18" s="104">
        <v>2.13</v>
      </c>
      <c r="G18" s="104">
        <v>-0.63</v>
      </c>
      <c r="H18" s="104">
        <v>-2.3199999999999998</v>
      </c>
      <c r="I18" s="69">
        <v>4.7300000000000004</v>
      </c>
      <c r="J18" s="69">
        <v>7.35</v>
      </c>
      <c r="K18" s="69">
        <v>5.59</v>
      </c>
      <c r="L18" s="11"/>
      <c r="M18" s="7"/>
    </row>
    <row r="19" spans="1:17">
      <c r="A19" s="7"/>
      <c r="B19" s="9" t="s">
        <v>130</v>
      </c>
      <c r="C19" s="70">
        <v>1.48</v>
      </c>
      <c r="D19" s="70">
        <v>0.55000000000000004</v>
      </c>
      <c r="E19" s="70">
        <v>1.1100000000000001</v>
      </c>
      <c r="F19" s="104">
        <v>2.14</v>
      </c>
      <c r="G19" s="104">
        <v>0.55000000000000004</v>
      </c>
      <c r="H19" s="104">
        <v>1.35</v>
      </c>
      <c r="I19" s="70">
        <v>1.17</v>
      </c>
      <c r="J19" s="70">
        <v>0.04</v>
      </c>
      <c r="K19" s="70">
        <v>-1.65</v>
      </c>
      <c r="L19" s="11"/>
      <c r="M19" s="7"/>
    </row>
    <row r="20" spans="1:17">
      <c r="A20" s="7"/>
      <c r="B20" s="9" t="s">
        <v>131</v>
      </c>
      <c r="C20" s="69">
        <v>0.95</v>
      </c>
      <c r="D20" s="69">
        <v>0.19</v>
      </c>
      <c r="E20" s="69">
        <v>0.74</v>
      </c>
      <c r="F20" s="104">
        <v>0.98</v>
      </c>
      <c r="G20" s="104">
        <v>0.39</v>
      </c>
      <c r="H20" s="104">
        <v>0.94</v>
      </c>
      <c r="I20" s="69">
        <v>5.9</v>
      </c>
      <c r="J20" s="69">
        <v>2.74</v>
      </c>
      <c r="K20" s="69">
        <v>3.9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113</v>
      </c>
      <c r="C21" s="69">
        <v>1.43</v>
      </c>
      <c r="D21" s="69">
        <v>0</v>
      </c>
      <c r="E21" s="69">
        <v>0</v>
      </c>
      <c r="F21" s="104">
        <v>1.48</v>
      </c>
      <c r="G21" s="104">
        <v>0.47</v>
      </c>
      <c r="H21" s="104">
        <v>-0.56999999999999995</v>
      </c>
      <c r="I21" s="69">
        <v>5.71</v>
      </c>
      <c r="J21" s="69">
        <v>-2.2200000000000002</v>
      </c>
      <c r="K21" s="69">
        <v>-2.17</v>
      </c>
      <c r="L21" s="11"/>
      <c r="M21" s="7"/>
      <c r="N21" s="17">
        <v>2009</v>
      </c>
      <c r="O21" s="80">
        <f>+C13</f>
        <v>0.53709876543209889</v>
      </c>
      <c r="P21" s="80">
        <f>+F13</f>
        <v>0.63876543209876557</v>
      </c>
      <c r="Q21" s="80">
        <f>+I13</f>
        <v>4.5575308641975294</v>
      </c>
    </row>
    <row r="22" spans="1:17">
      <c r="A22" s="7"/>
      <c r="B22" s="9" t="s">
        <v>114</v>
      </c>
      <c r="C22" s="69">
        <v>0</v>
      </c>
      <c r="D22" s="69">
        <v>0</v>
      </c>
      <c r="E22" s="69">
        <v>0.02</v>
      </c>
      <c r="F22" s="104">
        <v>0</v>
      </c>
      <c r="G22" s="104">
        <v>0</v>
      </c>
      <c r="H22" s="104">
        <v>0.11</v>
      </c>
      <c r="I22" s="69">
        <v>2.77</v>
      </c>
      <c r="J22" s="69">
        <v>2.2999999999999998</v>
      </c>
      <c r="K22" s="69">
        <v>-1.38</v>
      </c>
      <c r="L22" s="11"/>
      <c r="M22" s="7"/>
      <c r="N22" s="17">
        <v>2010</v>
      </c>
      <c r="O22" s="80">
        <f>+D13</f>
        <v>0.11746913580246915</v>
      </c>
      <c r="P22" s="80">
        <f>+G13</f>
        <v>0.29432098765432096</v>
      </c>
      <c r="Q22" s="80">
        <f>+J13</f>
        <v>1.2509876543209879</v>
      </c>
    </row>
    <row r="23" spans="1:17">
      <c r="A23" s="7"/>
      <c r="B23" s="9" t="s">
        <v>115</v>
      </c>
      <c r="C23" s="70">
        <v>0.5</v>
      </c>
      <c r="D23" s="70">
        <v>0</v>
      </c>
      <c r="E23" s="70">
        <v>-0.13</v>
      </c>
      <c r="F23" s="104">
        <v>-0.81</v>
      </c>
      <c r="G23" s="104">
        <v>-0.65</v>
      </c>
      <c r="H23" s="104">
        <v>-0.87</v>
      </c>
      <c r="I23" s="70">
        <v>4.9000000000000004</v>
      </c>
      <c r="J23" s="70">
        <v>-3.2</v>
      </c>
      <c r="K23" s="70">
        <v>-11.2</v>
      </c>
      <c r="L23" s="11"/>
      <c r="M23" s="7"/>
      <c r="N23" s="17">
        <v>2011</v>
      </c>
      <c r="O23" s="80">
        <f>+E13</f>
        <v>8.0246913580246909E-2</v>
      </c>
      <c r="P23" s="80">
        <f>+H13</f>
        <v>0.4446296296296296</v>
      </c>
      <c r="Q23" s="80">
        <f>+K13</f>
        <v>2.1096913580246914</v>
      </c>
    </row>
    <row r="24" spans="1:17">
      <c r="A24" s="7"/>
      <c r="B24" s="9" t="s">
        <v>132</v>
      </c>
      <c r="C24" s="69">
        <v>0.77</v>
      </c>
      <c r="D24" s="69">
        <v>2.2200000000000002</v>
      </c>
      <c r="E24" s="69">
        <v>-1.56</v>
      </c>
      <c r="F24" s="104">
        <v>0.81</v>
      </c>
      <c r="G24" s="104">
        <v>2.2000000000000002</v>
      </c>
      <c r="H24" s="104">
        <v>-0.21</v>
      </c>
      <c r="I24" s="69">
        <v>15.38</v>
      </c>
      <c r="J24" s="69">
        <v>3.01</v>
      </c>
      <c r="K24" s="69">
        <v>8.8000000000000007</v>
      </c>
      <c r="L24" s="11"/>
      <c r="M24" s="7"/>
    </row>
    <row r="25" spans="1:17">
      <c r="A25" s="7"/>
      <c r="B25" s="67" t="s">
        <v>116</v>
      </c>
      <c r="C25" s="70">
        <v>0.36</v>
      </c>
      <c r="D25" s="70">
        <v>1</v>
      </c>
      <c r="E25" s="70">
        <v>0</v>
      </c>
      <c r="F25" s="104">
        <v>1.55</v>
      </c>
      <c r="G25" s="104">
        <v>-0.79</v>
      </c>
      <c r="H25" s="104">
        <v>0</v>
      </c>
      <c r="I25" s="70">
        <v>18.47</v>
      </c>
      <c r="J25" s="70">
        <v>4.8600000000000003</v>
      </c>
      <c r="K25" s="70">
        <v>19.52</v>
      </c>
      <c r="L25" s="11"/>
      <c r="M25" s="7"/>
    </row>
    <row r="26" spans="1:17">
      <c r="A26" s="7"/>
      <c r="B26" s="9" t="s">
        <v>117</v>
      </c>
      <c r="C26" s="69">
        <v>7.0000000000000007E-2</v>
      </c>
      <c r="D26" s="69">
        <v>1.32</v>
      </c>
      <c r="E26" s="69">
        <v>-0.05</v>
      </c>
      <c r="F26" s="104">
        <v>-0.3</v>
      </c>
      <c r="G26" s="104">
        <v>-6.19</v>
      </c>
      <c r="H26" s="104">
        <v>-1.78</v>
      </c>
      <c r="I26" s="69">
        <v>-0.27</v>
      </c>
      <c r="J26" s="69">
        <v>-2.1800000000000002</v>
      </c>
      <c r="K26" s="69">
        <v>-0.21</v>
      </c>
      <c r="L26" s="11"/>
      <c r="M26" s="7"/>
    </row>
    <row r="27" spans="1:17">
      <c r="A27" s="7"/>
      <c r="B27" s="9" t="s">
        <v>118</v>
      </c>
      <c r="C27" s="69">
        <v>4.83</v>
      </c>
      <c r="D27" s="69">
        <v>-2.04</v>
      </c>
      <c r="E27" s="69">
        <v>-3.69</v>
      </c>
      <c r="F27" s="104">
        <v>2.93</v>
      </c>
      <c r="G27" s="104">
        <v>-1.1100000000000001</v>
      </c>
      <c r="H27" s="104">
        <v>7.07</v>
      </c>
      <c r="I27" s="69">
        <v>-12.9</v>
      </c>
      <c r="J27" s="69">
        <v>-14.11</v>
      </c>
      <c r="K27" s="69">
        <v>16.760000000000002</v>
      </c>
      <c r="L27" s="11"/>
      <c r="M27" s="7"/>
    </row>
    <row r="28" spans="1:17">
      <c r="A28" s="7"/>
      <c r="B28" s="9" t="s">
        <v>119</v>
      </c>
      <c r="C28" s="69">
        <v>0.51</v>
      </c>
      <c r="D28" s="69">
        <v>1.07</v>
      </c>
      <c r="E28" s="69">
        <v>0.35</v>
      </c>
      <c r="F28" s="104">
        <v>1.86</v>
      </c>
      <c r="G28" s="104">
        <v>2.3199999999999998</v>
      </c>
      <c r="H28" s="104">
        <v>-1.41</v>
      </c>
      <c r="I28" s="69">
        <v>8.82</v>
      </c>
      <c r="J28" s="69">
        <v>8.34</v>
      </c>
      <c r="K28" s="69">
        <v>9.15</v>
      </c>
      <c r="L28" s="11"/>
      <c r="M28" s="7"/>
    </row>
    <row r="29" spans="1:17">
      <c r="A29" s="7"/>
      <c r="B29" s="67" t="s">
        <v>120</v>
      </c>
      <c r="C29" s="70">
        <v>-0.15</v>
      </c>
      <c r="D29" s="70">
        <v>-1.05</v>
      </c>
      <c r="E29" s="70">
        <v>-0.25</v>
      </c>
      <c r="F29" s="104">
        <v>0.31</v>
      </c>
      <c r="G29" s="104">
        <v>-0.72</v>
      </c>
      <c r="H29" s="104">
        <v>-1.1599999999999999</v>
      </c>
      <c r="I29" s="70">
        <v>13.35</v>
      </c>
      <c r="J29" s="70">
        <v>-1.7</v>
      </c>
      <c r="K29" s="70">
        <v>0.42</v>
      </c>
      <c r="L29" s="11"/>
      <c r="M29" s="7"/>
    </row>
    <row r="30" spans="1:17">
      <c r="A30" s="7"/>
      <c r="B30" s="9" t="s">
        <v>133</v>
      </c>
      <c r="C30" s="70">
        <v>0</v>
      </c>
      <c r="D30" s="70">
        <v>0</v>
      </c>
      <c r="E30" s="70">
        <v>3.21</v>
      </c>
      <c r="F30" s="104">
        <v>0</v>
      </c>
      <c r="G30" s="104">
        <v>0</v>
      </c>
      <c r="H30" s="104">
        <v>4</v>
      </c>
      <c r="I30" s="70">
        <v>0.86</v>
      </c>
      <c r="J30" s="70">
        <v>-0.63</v>
      </c>
      <c r="K30" s="70">
        <v>4.92</v>
      </c>
      <c r="L30" s="11"/>
      <c r="M30" s="7"/>
    </row>
    <row r="31" spans="1:17">
      <c r="A31" s="7"/>
      <c r="B31" s="9" t="s">
        <v>121</v>
      </c>
      <c r="C31" s="69">
        <v>-0.37</v>
      </c>
      <c r="D31" s="69">
        <v>-1.61</v>
      </c>
      <c r="E31" s="69">
        <v>-0.24</v>
      </c>
      <c r="F31" s="104">
        <v>-0.77</v>
      </c>
      <c r="G31" s="104">
        <v>-1.36</v>
      </c>
      <c r="H31" s="104">
        <v>0.3</v>
      </c>
      <c r="I31" s="69">
        <v>0.54</v>
      </c>
      <c r="J31" s="69">
        <v>1.29</v>
      </c>
      <c r="K31" s="69">
        <v>-3.39</v>
      </c>
      <c r="L31" s="11"/>
      <c r="M31" s="7"/>
    </row>
    <row r="32" spans="1:17">
      <c r="A32" s="7"/>
      <c r="B32" s="67" t="s">
        <v>134</v>
      </c>
      <c r="C32" s="70">
        <v>0.91</v>
      </c>
      <c r="D32" s="70">
        <v>-3.12</v>
      </c>
      <c r="E32" s="70">
        <v>-0.24</v>
      </c>
      <c r="F32" s="104">
        <v>0.69</v>
      </c>
      <c r="G32" s="104">
        <v>-2.08</v>
      </c>
      <c r="H32" s="104">
        <v>0.36</v>
      </c>
      <c r="I32" s="70">
        <v>11.98</v>
      </c>
      <c r="J32" s="70">
        <v>-1.35</v>
      </c>
      <c r="K32" s="70">
        <v>3.58</v>
      </c>
      <c r="L32" s="11"/>
      <c r="M32" s="7"/>
    </row>
    <row r="33" spans="1:17">
      <c r="A33" s="7"/>
      <c r="B33" s="9" t="s">
        <v>122</v>
      </c>
      <c r="C33" s="69">
        <v>-0.33</v>
      </c>
      <c r="D33" s="69">
        <v>0.74</v>
      </c>
      <c r="E33" s="69">
        <v>0</v>
      </c>
      <c r="F33" s="104">
        <v>-0.59</v>
      </c>
      <c r="G33" s="104">
        <v>2.31</v>
      </c>
      <c r="H33" s="104">
        <v>-0.49</v>
      </c>
      <c r="I33" s="69">
        <v>0.96</v>
      </c>
      <c r="J33" s="69">
        <v>2.5299999999999998</v>
      </c>
      <c r="K33" s="69">
        <v>-0.4</v>
      </c>
      <c r="L33" s="11"/>
      <c r="M33" s="7"/>
    </row>
    <row r="34" spans="1:17">
      <c r="A34" s="7"/>
      <c r="B34" s="9" t="s">
        <v>135</v>
      </c>
      <c r="C34" s="69">
        <v>0.86</v>
      </c>
      <c r="D34" s="69">
        <v>0</v>
      </c>
      <c r="E34" s="69">
        <v>0.44</v>
      </c>
      <c r="F34" s="104">
        <v>1.82</v>
      </c>
      <c r="G34" s="104">
        <v>0.82</v>
      </c>
      <c r="H34" s="104">
        <v>-0.24</v>
      </c>
      <c r="I34" s="69">
        <v>6.52</v>
      </c>
      <c r="J34" s="69">
        <v>0.83</v>
      </c>
      <c r="K34" s="69">
        <v>-3.16</v>
      </c>
      <c r="L34" s="11"/>
      <c r="M34" s="7"/>
    </row>
    <row r="35" spans="1:17" s="17" customFormat="1">
      <c r="A35" s="7"/>
      <c r="B35" s="9" t="s">
        <v>123</v>
      </c>
      <c r="C35" s="69">
        <v>0.86</v>
      </c>
      <c r="D35" s="69">
        <v>1.17</v>
      </c>
      <c r="E35" s="69">
        <v>-1.1399999999999999</v>
      </c>
      <c r="F35" s="104">
        <v>1.01</v>
      </c>
      <c r="G35" s="104">
        <v>7.32</v>
      </c>
      <c r="H35" s="104">
        <v>0.34</v>
      </c>
      <c r="I35" s="69">
        <v>2.2200000000000002</v>
      </c>
      <c r="J35" s="69">
        <v>9.14</v>
      </c>
      <c r="K35" s="69">
        <v>0.16</v>
      </c>
      <c r="L35" s="11"/>
      <c r="M35" s="7"/>
      <c r="P35" s="6"/>
      <c r="Q35" s="6"/>
    </row>
    <row r="36" spans="1:17" s="17" customFormat="1">
      <c r="A36" s="7"/>
      <c r="B36" s="9" t="s">
        <v>136</v>
      </c>
      <c r="C36" s="69">
        <v>0</v>
      </c>
      <c r="D36" s="69">
        <v>0</v>
      </c>
      <c r="E36" s="69">
        <v>0</v>
      </c>
      <c r="F36" s="104">
        <v>0</v>
      </c>
      <c r="G36" s="104">
        <v>0</v>
      </c>
      <c r="H36" s="104">
        <v>0</v>
      </c>
      <c r="I36" s="69">
        <v>0</v>
      </c>
      <c r="J36" s="69">
        <v>0</v>
      </c>
      <c r="K36" s="69">
        <v>1.97</v>
      </c>
      <c r="L36" s="11"/>
      <c r="M36" s="7"/>
      <c r="P36" s="6"/>
      <c r="Q36" s="6"/>
    </row>
    <row r="37" spans="1:17" s="17" customFormat="1">
      <c r="A37" s="7"/>
      <c r="B37" s="9" t="s">
        <v>124</v>
      </c>
      <c r="C37" s="69">
        <v>0</v>
      </c>
      <c r="D37" s="69">
        <v>0.78</v>
      </c>
      <c r="E37" s="69">
        <v>0</v>
      </c>
      <c r="F37" s="104">
        <v>0.74</v>
      </c>
      <c r="G37" s="104">
        <v>1.32</v>
      </c>
      <c r="H37" s="104">
        <v>2.61</v>
      </c>
      <c r="I37" s="69">
        <v>0.63</v>
      </c>
      <c r="J37" s="69">
        <v>-1.72</v>
      </c>
      <c r="K37" s="69">
        <v>-4.32</v>
      </c>
      <c r="L37" s="11"/>
      <c r="M37" s="7"/>
      <c r="P37" s="6"/>
      <c r="Q37" s="6"/>
    </row>
    <row r="38" spans="1:17" s="17" customFormat="1">
      <c r="A38" s="7"/>
      <c r="B38" s="9" t="s">
        <v>137</v>
      </c>
      <c r="C38" s="69">
        <v>0.56000000000000005</v>
      </c>
      <c r="D38" s="69">
        <v>-0.79</v>
      </c>
      <c r="E38" s="69">
        <v>2.57</v>
      </c>
      <c r="F38" s="104">
        <v>0.56000000000000005</v>
      </c>
      <c r="G38" s="104">
        <v>-0.79</v>
      </c>
      <c r="H38" s="104">
        <v>2.83</v>
      </c>
      <c r="I38" s="69">
        <v>-1.23</v>
      </c>
      <c r="J38" s="69">
        <v>-2.34</v>
      </c>
      <c r="K38" s="69">
        <v>3.88</v>
      </c>
      <c r="L38" s="11"/>
      <c r="M38" s="7"/>
      <c r="P38" s="6"/>
      <c r="Q38" s="6"/>
    </row>
    <row r="39" spans="1:17" s="17" customFormat="1">
      <c r="A39" s="7"/>
      <c r="B39" s="9" t="s">
        <v>125</v>
      </c>
      <c r="C39" s="69">
        <v>0.17</v>
      </c>
      <c r="D39" s="69">
        <v>2.78</v>
      </c>
      <c r="E39" s="69">
        <v>2.02</v>
      </c>
      <c r="F39" s="104">
        <v>0.17</v>
      </c>
      <c r="G39" s="104">
        <v>3.06</v>
      </c>
      <c r="H39" s="104">
        <v>1.96</v>
      </c>
      <c r="I39" s="69">
        <v>7.02</v>
      </c>
      <c r="J39" s="69">
        <v>10.94</v>
      </c>
      <c r="K39" s="69">
        <v>4.8499999999999996</v>
      </c>
      <c r="L39" s="11"/>
      <c r="M39" s="7"/>
      <c r="P39" s="6"/>
      <c r="Q39" s="6"/>
    </row>
    <row r="40" spans="1:17" s="17" customFormat="1">
      <c r="A40" s="7"/>
      <c r="B40" s="9" t="s">
        <v>126</v>
      </c>
      <c r="C40" s="69">
        <v>8.1666666666666665E-2</v>
      </c>
      <c r="D40" s="69">
        <v>1.1666666666666659E-2</v>
      </c>
      <c r="E40" s="69">
        <v>-0.21333333333333335</v>
      </c>
      <c r="F40" s="104">
        <v>0.16666666666666663</v>
      </c>
      <c r="G40" s="104">
        <v>-0.23333333333333331</v>
      </c>
      <c r="H40" s="104">
        <v>-0.35499999999999998</v>
      </c>
      <c r="I40" s="69">
        <v>-0.12666666666666668</v>
      </c>
      <c r="J40" s="69">
        <v>2.1566666666666667</v>
      </c>
      <c r="K40" s="69">
        <v>-0.81833333333333336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299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283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AVERAGE(C14:C34)</f>
        <v>-0.29619047619047623</v>
      </c>
      <c r="D13" s="72">
        <f t="shared" ref="D13:K13" si="0">AVERAGE(D14:D34)</f>
        <v>-1.4914285714285715</v>
      </c>
      <c r="E13" s="72">
        <f t="shared" si="0"/>
        <v>-0.74333333333333318</v>
      </c>
      <c r="F13" s="72">
        <f t="shared" si="0"/>
        <v>-0.19952380952380958</v>
      </c>
      <c r="G13" s="72">
        <f t="shared" si="0"/>
        <v>-1.6633333333333329</v>
      </c>
      <c r="H13" s="72">
        <f t="shared" si="0"/>
        <v>-0.82333333333333314</v>
      </c>
      <c r="I13" s="72">
        <f t="shared" si="0"/>
        <v>0.56714285714285695</v>
      </c>
      <c r="J13" s="72">
        <f t="shared" si="0"/>
        <v>-0.90190476190476176</v>
      </c>
      <c r="K13" s="72">
        <f t="shared" si="0"/>
        <v>-1.6923809523809523</v>
      </c>
      <c r="L13" s="11"/>
      <c r="M13" s="7"/>
    </row>
    <row r="14" spans="1:15">
      <c r="A14" s="7"/>
      <c r="B14" s="9" t="s">
        <v>138</v>
      </c>
      <c r="C14" s="69">
        <v>-5.58</v>
      </c>
      <c r="D14" s="69">
        <v>-13.21</v>
      </c>
      <c r="E14" s="69">
        <v>-4.95</v>
      </c>
      <c r="F14" s="104">
        <v>-5.58</v>
      </c>
      <c r="G14" s="104">
        <v>-15.59</v>
      </c>
      <c r="H14" s="104">
        <v>-4.95</v>
      </c>
      <c r="I14" s="69">
        <v>-4.62</v>
      </c>
      <c r="J14" s="69">
        <v>-18.29</v>
      </c>
      <c r="K14" s="69">
        <v>-9.5500000000000007</v>
      </c>
      <c r="L14" s="11"/>
      <c r="M14" s="7"/>
    </row>
    <row r="15" spans="1:15">
      <c r="A15" s="7"/>
      <c r="B15" s="9" t="s">
        <v>139</v>
      </c>
      <c r="C15" s="70">
        <v>0</v>
      </c>
      <c r="D15" s="70">
        <v>0.93</v>
      </c>
      <c r="E15" s="70">
        <v>0.18</v>
      </c>
      <c r="F15" s="104">
        <v>0</v>
      </c>
      <c r="G15" s="104">
        <v>0.93</v>
      </c>
      <c r="H15" s="104">
        <v>-0.93</v>
      </c>
      <c r="I15" s="70">
        <v>-6.46</v>
      </c>
      <c r="J15" s="70">
        <v>-0.15</v>
      </c>
      <c r="K15" s="70">
        <v>-4.79</v>
      </c>
      <c r="L15" s="11"/>
      <c r="M15" s="7"/>
      <c r="N15" s="17" t="s">
        <v>66</v>
      </c>
      <c r="O15" s="66">
        <f>+K13*(-1)</f>
        <v>1.6923809523809523</v>
      </c>
    </row>
    <row r="16" spans="1:15">
      <c r="A16" s="7"/>
      <c r="B16" s="9" t="s">
        <v>143</v>
      </c>
      <c r="C16" s="71">
        <v>0.12</v>
      </c>
      <c r="D16" s="71">
        <v>-1.51</v>
      </c>
      <c r="E16" s="71">
        <v>0</v>
      </c>
      <c r="F16" s="105">
        <v>0.12</v>
      </c>
      <c r="G16" s="105">
        <v>-1.51</v>
      </c>
      <c r="H16" s="105">
        <v>0</v>
      </c>
      <c r="I16" s="71">
        <v>2.19</v>
      </c>
      <c r="J16" s="71">
        <v>-0.51</v>
      </c>
      <c r="K16" s="69">
        <v>1.1200000000000001</v>
      </c>
      <c r="L16" s="11"/>
      <c r="M16" s="7"/>
      <c r="N16" s="17" t="s">
        <v>48</v>
      </c>
      <c r="O16" s="18">
        <f>100-O15</f>
        <v>98.307619047619042</v>
      </c>
    </row>
    <row r="17" spans="1:17">
      <c r="A17" s="7"/>
      <c r="B17" s="9" t="s">
        <v>144</v>
      </c>
      <c r="C17" s="69">
        <v>0.1</v>
      </c>
      <c r="D17" s="69">
        <v>0.64</v>
      </c>
      <c r="E17" s="69">
        <v>0.27</v>
      </c>
      <c r="F17" s="104">
        <v>0.1</v>
      </c>
      <c r="G17" s="104">
        <v>0.76</v>
      </c>
      <c r="H17" s="104">
        <v>0.27</v>
      </c>
      <c r="I17" s="69">
        <v>-6.83</v>
      </c>
      <c r="J17" s="69">
        <v>2.31</v>
      </c>
      <c r="K17" s="69">
        <v>0.38</v>
      </c>
      <c r="L17" s="11"/>
      <c r="M17" s="7"/>
    </row>
    <row r="18" spans="1:17">
      <c r="A18" s="7"/>
      <c r="B18" s="9" t="s">
        <v>145</v>
      </c>
      <c r="C18" s="69">
        <v>0</v>
      </c>
      <c r="D18" s="69">
        <v>0.33</v>
      </c>
      <c r="E18" s="69">
        <v>0</v>
      </c>
      <c r="F18" s="104">
        <v>0.57999999999999996</v>
      </c>
      <c r="G18" s="104">
        <v>0.44</v>
      </c>
      <c r="H18" s="104">
        <v>-0.57999999999999996</v>
      </c>
      <c r="I18" s="69">
        <v>-10.4</v>
      </c>
      <c r="J18" s="69">
        <v>5.17</v>
      </c>
      <c r="K18" s="69">
        <v>-0.59</v>
      </c>
      <c r="L18" s="11"/>
      <c r="M18" s="7"/>
    </row>
    <row r="19" spans="1:17">
      <c r="A19" s="7"/>
      <c r="B19" s="9" t="s">
        <v>146</v>
      </c>
      <c r="C19" s="70">
        <v>0.67</v>
      </c>
      <c r="D19" s="70">
        <v>-0.12</v>
      </c>
      <c r="E19" s="70">
        <v>0.62</v>
      </c>
      <c r="F19" s="104">
        <v>0.67</v>
      </c>
      <c r="G19" s="104">
        <v>0.23</v>
      </c>
      <c r="H19" s="104">
        <v>-2.46</v>
      </c>
      <c r="I19" s="70">
        <v>5.32</v>
      </c>
      <c r="J19" s="70">
        <v>0.16</v>
      </c>
      <c r="K19" s="70">
        <v>1.08</v>
      </c>
      <c r="L19" s="11"/>
      <c r="M19" s="7"/>
    </row>
    <row r="20" spans="1:17">
      <c r="A20" s="7"/>
      <c r="B20" s="9" t="s">
        <v>176</v>
      </c>
      <c r="C20" s="69">
        <v>0.31</v>
      </c>
      <c r="D20" s="69">
        <v>0</v>
      </c>
      <c r="E20" s="69">
        <v>-4.55</v>
      </c>
      <c r="F20" s="104">
        <v>0.31</v>
      </c>
      <c r="G20" s="104">
        <v>0</v>
      </c>
      <c r="H20" s="104">
        <v>-4.55</v>
      </c>
      <c r="I20" s="69">
        <v>-1.3</v>
      </c>
      <c r="J20" s="69">
        <v>-4.03</v>
      </c>
      <c r="K20" s="69">
        <v>-1.49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177</v>
      </c>
      <c r="C21" s="69">
        <v>4.9400000000000004</v>
      </c>
      <c r="D21" s="69">
        <v>-0.08</v>
      </c>
      <c r="E21" s="69">
        <v>-0.81</v>
      </c>
      <c r="F21" s="104">
        <v>4.4400000000000004</v>
      </c>
      <c r="G21" s="104">
        <v>0.21</v>
      </c>
      <c r="H21" s="104">
        <v>-1.44</v>
      </c>
      <c r="I21" s="69">
        <v>6.92</v>
      </c>
      <c r="J21" s="69">
        <v>-0.2</v>
      </c>
      <c r="K21" s="69">
        <v>-1.75</v>
      </c>
      <c r="L21" s="11"/>
      <c r="M21" s="7"/>
      <c r="N21" s="17">
        <v>2009</v>
      </c>
      <c r="O21" s="80">
        <f>+C13</f>
        <v>-0.29619047619047623</v>
      </c>
      <c r="P21" s="80">
        <f>+F13</f>
        <v>-0.19952380952380958</v>
      </c>
      <c r="Q21" s="80">
        <f>+I13</f>
        <v>0.56714285714285695</v>
      </c>
    </row>
    <row r="22" spans="1:17">
      <c r="A22" s="7"/>
      <c r="B22" s="9" t="s">
        <v>250</v>
      </c>
      <c r="C22" s="69">
        <v>0</v>
      </c>
      <c r="D22" s="69">
        <v>0.97</v>
      </c>
      <c r="E22" s="69">
        <v>0.33</v>
      </c>
      <c r="F22" s="104">
        <v>0</v>
      </c>
      <c r="G22" s="104">
        <v>1.63</v>
      </c>
      <c r="H22" s="104">
        <v>2.91</v>
      </c>
      <c r="I22" s="69">
        <v>3.44</v>
      </c>
      <c r="J22" s="69">
        <v>10.16</v>
      </c>
      <c r="K22" s="69">
        <v>4.62</v>
      </c>
      <c r="L22" s="11"/>
      <c r="M22" s="7"/>
      <c r="N22" s="17">
        <v>2010</v>
      </c>
      <c r="O22" s="80">
        <f>+D13</f>
        <v>-1.4914285714285715</v>
      </c>
      <c r="P22" s="80">
        <f>+G13</f>
        <v>-1.6633333333333329</v>
      </c>
      <c r="Q22" s="80">
        <f>+J13</f>
        <v>-0.90190476190476176</v>
      </c>
    </row>
    <row r="23" spans="1:17">
      <c r="A23" s="7"/>
      <c r="B23" s="9" t="s">
        <v>140</v>
      </c>
      <c r="C23" s="70">
        <v>0.82</v>
      </c>
      <c r="D23" s="70">
        <v>-4.04</v>
      </c>
      <c r="E23" s="70">
        <v>-0.06</v>
      </c>
      <c r="F23" s="104">
        <v>0.82</v>
      </c>
      <c r="G23" s="104">
        <v>-7.4</v>
      </c>
      <c r="H23" s="104">
        <v>0.21</v>
      </c>
      <c r="I23" s="70">
        <v>2.61</v>
      </c>
      <c r="J23" s="70">
        <v>-12.89</v>
      </c>
      <c r="K23" s="70">
        <v>-1.83</v>
      </c>
      <c r="L23" s="11"/>
      <c r="M23" s="7"/>
      <c r="N23" s="17">
        <v>2011</v>
      </c>
      <c r="O23" s="80">
        <f>+E13</f>
        <v>-0.74333333333333318</v>
      </c>
      <c r="P23" s="80">
        <f>+H13</f>
        <v>-0.82333333333333314</v>
      </c>
      <c r="Q23" s="80">
        <f>+K13</f>
        <v>-1.6923809523809523</v>
      </c>
    </row>
    <row r="24" spans="1:17">
      <c r="A24" s="7"/>
      <c r="B24" s="9" t="s">
        <v>178</v>
      </c>
      <c r="C24" s="69">
        <v>-1.39</v>
      </c>
      <c r="D24" s="69">
        <v>-1.07</v>
      </c>
      <c r="E24" s="69">
        <v>-0.35</v>
      </c>
      <c r="F24" s="104">
        <v>-1.42</v>
      </c>
      <c r="G24" s="104">
        <v>-0.65</v>
      </c>
      <c r="H24" s="104">
        <v>1.08</v>
      </c>
      <c r="I24" s="69">
        <v>-1.45</v>
      </c>
      <c r="J24" s="69">
        <v>-4.05</v>
      </c>
      <c r="K24" s="69">
        <v>-6.1</v>
      </c>
      <c r="L24" s="11"/>
      <c r="M24" s="7"/>
    </row>
    <row r="25" spans="1:17">
      <c r="A25" s="7"/>
      <c r="B25" s="67" t="s">
        <v>179</v>
      </c>
      <c r="C25" s="70">
        <v>-0.13</v>
      </c>
      <c r="D25" s="70">
        <v>-0.25</v>
      </c>
      <c r="E25" s="70">
        <v>0</v>
      </c>
      <c r="F25" s="104">
        <v>2.02</v>
      </c>
      <c r="G25" s="104">
        <v>0.51</v>
      </c>
      <c r="H25" s="104">
        <v>0.16</v>
      </c>
      <c r="I25" s="70">
        <v>3.95</v>
      </c>
      <c r="J25" s="70">
        <v>4.75</v>
      </c>
      <c r="K25" s="70">
        <v>-2.5</v>
      </c>
      <c r="L25" s="11"/>
      <c r="M25" s="7"/>
    </row>
    <row r="26" spans="1:17">
      <c r="A26" s="7"/>
      <c r="B26" s="9" t="s">
        <v>229</v>
      </c>
      <c r="C26" s="70">
        <v>0.35</v>
      </c>
      <c r="D26" s="70">
        <v>0.72</v>
      </c>
      <c r="E26" s="70">
        <v>-0.28000000000000003</v>
      </c>
      <c r="F26" s="104">
        <v>0.44</v>
      </c>
      <c r="G26" s="104">
        <v>1.28</v>
      </c>
      <c r="H26" s="104">
        <v>-3.15</v>
      </c>
      <c r="I26" s="70">
        <v>2.82</v>
      </c>
      <c r="J26" s="70">
        <v>-2.16</v>
      </c>
      <c r="K26" s="70">
        <v>-5.55</v>
      </c>
      <c r="L26" s="11"/>
      <c r="M26" s="7"/>
    </row>
    <row r="27" spans="1:17">
      <c r="A27" s="7"/>
      <c r="B27" s="9" t="s">
        <v>147</v>
      </c>
      <c r="C27" s="69">
        <v>-0.39</v>
      </c>
      <c r="D27" s="69">
        <v>-5.38</v>
      </c>
      <c r="E27" s="69">
        <v>-2.61</v>
      </c>
      <c r="F27" s="104">
        <v>-1.47</v>
      </c>
      <c r="G27" s="104">
        <v>-5.99</v>
      </c>
      <c r="H27" s="104">
        <v>-3.38</v>
      </c>
      <c r="I27" s="69">
        <v>-1.03</v>
      </c>
      <c r="J27" s="69">
        <v>-2.4300000000000002</v>
      </c>
      <c r="K27" s="69">
        <v>-3.88</v>
      </c>
      <c r="L27" s="11"/>
      <c r="M27" s="7"/>
    </row>
    <row r="28" spans="1:17">
      <c r="A28" s="7"/>
      <c r="B28" s="9" t="s">
        <v>148</v>
      </c>
      <c r="C28" s="69">
        <v>-7</v>
      </c>
      <c r="D28" s="69">
        <v>-11.28</v>
      </c>
      <c r="E28" s="69">
        <v>-3.59</v>
      </c>
      <c r="F28" s="104">
        <v>-7</v>
      </c>
      <c r="G28" s="104">
        <v>-13.01</v>
      </c>
      <c r="H28" s="104">
        <v>-5.01</v>
      </c>
      <c r="I28" s="69">
        <v>-3.27</v>
      </c>
      <c r="J28" s="69">
        <v>-7.5</v>
      </c>
      <c r="K28" s="69">
        <v>-12.34</v>
      </c>
      <c r="L28" s="11"/>
      <c r="M28" s="7"/>
    </row>
    <row r="29" spans="1:17">
      <c r="A29" s="7"/>
      <c r="B29" s="9" t="s">
        <v>149</v>
      </c>
      <c r="C29" s="69">
        <v>-0.18</v>
      </c>
      <c r="D29" s="69">
        <v>-0.16</v>
      </c>
      <c r="E29" s="69">
        <v>0.49</v>
      </c>
      <c r="F29" s="104">
        <v>0.64</v>
      </c>
      <c r="G29" s="104">
        <v>0.75</v>
      </c>
      <c r="H29" s="104">
        <v>1.97</v>
      </c>
      <c r="I29" s="69">
        <v>2.31</v>
      </c>
      <c r="J29" s="69">
        <v>-0.1</v>
      </c>
      <c r="K29" s="69">
        <v>-2.75</v>
      </c>
      <c r="L29" s="11"/>
      <c r="M29" s="7"/>
    </row>
    <row r="30" spans="1:17">
      <c r="A30" s="7"/>
      <c r="B30" s="9" t="s">
        <v>226</v>
      </c>
      <c r="C30" s="69">
        <v>0.26</v>
      </c>
      <c r="D30" s="69">
        <v>0.25</v>
      </c>
      <c r="E30" s="69">
        <v>-0.03</v>
      </c>
      <c r="F30" s="104">
        <v>0.26</v>
      </c>
      <c r="G30" s="104">
        <v>-0.08</v>
      </c>
      <c r="H30" s="104">
        <v>1.26</v>
      </c>
      <c r="I30" s="69">
        <v>0.02</v>
      </c>
      <c r="J30" s="69">
        <v>0.56999999999999995</v>
      </c>
      <c r="K30" s="69">
        <v>3.31</v>
      </c>
      <c r="L30" s="11"/>
      <c r="M30" s="7"/>
    </row>
    <row r="31" spans="1:17">
      <c r="A31" s="7"/>
      <c r="B31" s="67" t="s">
        <v>251</v>
      </c>
      <c r="C31" s="70">
        <v>-0.19</v>
      </c>
      <c r="D31" s="70">
        <v>0.12</v>
      </c>
      <c r="E31" s="70">
        <v>-0.1</v>
      </c>
      <c r="F31" s="104">
        <v>-0.19</v>
      </c>
      <c r="G31" s="104">
        <v>0.12</v>
      </c>
      <c r="H31" s="104">
        <v>0.01</v>
      </c>
      <c r="I31" s="70">
        <v>-0.56999999999999995</v>
      </c>
      <c r="J31" s="70">
        <v>6.68</v>
      </c>
      <c r="K31" s="70">
        <v>1.74</v>
      </c>
      <c r="L31" s="11"/>
      <c r="M31" s="7"/>
    </row>
    <row r="32" spans="1:17">
      <c r="A32" s="7"/>
      <c r="B32" s="9" t="s">
        <v>141</v>
      </c>
      <c r="C32" s="70">
        <v>0.56000000000000005</v>
      </c>
      <c r="D32" s="70">
        <v>0</v>
      </c>
      <c r="E32" s="70">
        <v>-0.17</v>
      </c>
      <c r="F32" s="104">
        <v>0.56000000000000005</v>
      </c>
      <c r="G32" s="104">
        <v>0.81</v>
      </c>
      <c r="H32" s="104">
        <v>-0.06</v>
      </c>
      <c r="I32" s="70">
        <v>0.72</v>
      </c>
      <c r="J32" s="70">
        <v>2.1</v>
      </c>
      <c r="K32" s="70">
        <v>1.97</v>
      </c>
      <c r="L32" s="11"/>
      <c r="M32" s="7"/>
    </row>
    <row r="33" spans="1:17">
      <c r="A33" s="7"/>
      <c r="B33" s="9" t="s">
        <v>142</v>
      </c>
      <c r="C33" s="69">
        <v>0.3</v>
      </c>
      <c r="D33" s="69">
        <v>0</v>
      </c>
      <c r="E33" s="69">
        <v>0</v>
      </c>
      <c r="F33" s="104">
        <v>0.3</v>
      </c>
      <c r="G33" s="104">
        <v>-0.19</v>
      </c>
      <c r="H33" s="104">
        <v>0</v>
      </c>
      <c r="I33" s="69">
        <v>13.11</v>
      </c>
      <c r="J33" s="69">
        <v>1.69</v>
      </c>
      <c r="K33" s="69">
        <v>0.31</v>
      </c>
      <c r="L33" s="11"/>
      <c r="M33" s="7"/>
    </row>
    <row r="34" spans="1:17">
      <c r="A34" s="7"/>
      <c r="B34" s="67" t="s">
        <v>252</v>
      </c>
      <c r="C34" s="70">
        <v>0.21</v>
      </c>
      <c r="D34" s="70">
        <v>1.82</v>
      </c>
      <c r="E34" s="70">
        <v>0</v>
      </c>
      <c r="F34" s="104">
        <v>0.21</v>
      </c>
      <c r="G34" s="104">
        <v>1.82</v>
      </c>
      <c r="H34" s="104">
        <v>1.35</v>
      </c>
      <c r="I34" s="70">
        <v>4.43</v>
      </c>
      <c r="J34" s="70">
        <v>-0.22</v>
      </c>
      <c r="K34" s="70">
        <v>3.05</v>
      </c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>
      <c r="A44" s="7"/>
      <c r="B44" s="9"/>
      <c r="C44" s="92"/>
      <c r="D44" s="92"/>
      <c r="E44" s="92"/>
      <c r="F44" s="92"/>
      <c r="G44" s="92"/>
      <c r="H44" s="92"/>
      <c r="I44" s="92"/>
      <c r="J44" s="92"/>
      <c r="K44" s="92"/>
      <c r="L44" s="11"/>
      <c r="M44" s="7"/>
    </row>
    <row r="45" spans="1:17">
      <c r="A45" s="7"/>
      <c r="B45" s="9"/>
      <c r="C45" s="92"/>
      <c r="D45" s="92"/>
      <c r="E45" s="92"/>
      <c r="F45" s="92"/>
      <c r="G45" s="92"/>
      <c r="H45" s="92"/>
      <c r="I45" s="92"/>
      <c r="J45" s="92"/>
      <c r="K45" s="92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299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228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284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AVERAGE(C14:C24)</f>
        <v>0.53363636363636369</v>
      </c>
      <c r="D13" s="72">
        <f t="shared" ref="D13:J13" si="0">AVERAGE(D14:D24)</f>
        <v>0.25</v>
      </c>
      <c r="E13" s="72">
        <f t="shared" si="0"/>
        <v>0.43727272727272726</v>
      </c>
      <c r="F13" s="72">
        <f t="shared" si="0"/>
        <v>2.8327272727272725</v>
      </c>
      <c r="G13" s="72">
        <f t="shared" si="0"/>
        <v>2.3809090909090913</v>
      </c>
      <c r="H13" s="72">
        <f t="shared" si="0"/>
        <v>1.0818181818181818</v>
      </c>
      <c r="I13" s="72">
        <f t="shared" si="0"/>
        <v>3.3009090909090912</v>
      </c>
      <c r="J13" s="72">
        <f t="shared" si="0"/>
        <v>3.7763636363636368</v>
      </c>
      <c r="K13" s="72">
        <f>AVERAGE(K14:K24)</f>
        <v>2.8618181818181818</v>
      </c>
      <c r="L13" s="11"/>
      <c r="M13" s="7"/>
    </row>
    <row r="14" spans="1:15">
      <c r="A14" s="7"/>
      <c r="B14" s="9" t="s">
        <v>180</v>
      </c>
      <c r="C14" s="69">
        <v>0</v>
      </c>
      <c r="D14" s="69">
        <v>0.19</v>
      </c>
      <c r="E14" s="69">
        <v>0.47</v>
      </c>
      <c r="F14" s="104">
        <v>0</v>
      </c>
      <c r="G14" s="104">
        <v>-1.98</v>
      </c>
      <c r="H14" s="104">
        <v>-0.03</v>
      </c>
      <c r="I14" s="69">
        <v>-3.92</v>
      </c>
      <c r="J14" s="69">
        <v>-12.26</v>
      </c>
      <c r="K14" s="69">
        <v>0.42</v>
      </c>
      <c r="L14" s="11"/>
      <c r="M14" s="7"/>
    </row>
    <row r="15" spans="1:15">
      <c r="A15" s="7"/>
      <c r="B15" s="9" t="s">
        <v>150</v>
      </c>
      <c r="C15" s="70">
        <v>2.61</v>
      </c>
      <c r="D15" s="70">
        <v>1.49</v>
      </c>
      <c r="E15" s="70">
        <v>1.52</v>
      </c>
      <c r="F15" s="104">
        <v>4.1399999999999997</v>
      </c>
      <c r="G15" s="104">
        <v>2.8</v>
      </c>
      <c r="H15" s="104">
        <v>3.3</v>
      </c>
      <c r="I15" s="70">
        <v>9.7200000000000006</v>
      </c>
      <c r="J15" s="70">
        <v>8.14</v>
      </c>
      <c r="K15" s="70">
        <v>7.2</v>
      </c>
      <c r="L15" s="11"/>
      <c r="M15" s="7"/>
      <c r="N15" s="17" t="s">
        <v>66</v>
      </c>
      <c r="O15" s="66">
        <f>+K13</f>
        <v>2.8618181818181818</v>
      </c>
    </row>
    <row r="16" spans="1:15">
      <c r="A16" s="7"/>
      <c r="B16" s="9" t="s">
        <v>181</v>
      </c>
      <c r="C16" s="71">
        <v>0.83</v>
      </c>
      <c r="D16" s="71">
        <v>0</v>
      </c>
      <c r="E16" s="71">
        <v>0</v>
      </c>
      <c r="F16" s="105">
        <v>2.17</v>
      </c>
      <c r="G16" s="105">
        <v>-0.19</v>
      </c>
      <c r="H16" s="105">
        <v>0.37</v>
      </c>
      <c r="I16" s="71">
        <v>3.29</v>
      </c>
      <c r="J16" s="71">
        <v>0.97</v>
      </c>
      <c r="K16" s="69">
        <v>4.17</v>
      </c>
      <c r="L16" s="11"/>
      <c r="M16" s="7"/>
      <c r="N16" s="17" t="s">
        <v>49</v>
      </c>
      <c r="O16" s="18">
        <f>100-O15</f>
        <v>97.13818181818182</v>
      </c>
    </row>
    <row r="17" spans="1:17">
      <c r="A17" s="7"/>
      <c r="B17" s="9" t="s">
        <v>182</v>
      </c>
      <c r="C17" s="69">
        <v>0.79</v>
      </c>
      <c r="D17" s="69">
        <v>0.25</v>
      </c>
      <c r="E17" s="69">
        <v>1.33</v>
      </c>
      <c r="F17" s="104">
        <v>0.79</v>
      </c>
      <c r="G17" s="104">
        <v>1.82</v>
      </c>
      <c r="H17" s="104">
        <v>1.66</v>
      </c>
      <c r="I17" s="69">
        <v>2.95</v>
      </c>
      <c r="J17" s="69">
        <v>8.58</v>
      </c>
      <c r="K17" s="69">
        <v>2.98</v>
      </c>
      <c r="L17" s="11"/>
      <c r="M17" s="7"/>
    </row>
    <row r="18" spans="1:17">
      <c r="A18" s="7"/>
      <c r="B18" s="9" t="s">
        <v>151</v>
      </c>
      <c r="C18" s="69">
        <v>0</v>
      </c>
      <c r="D18" s="69">
        <v>0</v>
      </c>
      <c r="E18" s="69">
        <v>0.51</v>
      </c>
      <c r="F18" s="104">
        <v>1.95</v>
      </c>
      <c r="G18" s="104">
        <v>0</v>
      </c>
      <c r="H18" s="104">
        <v>1.21</v>
      </c>
      <c r="I18" s="69">
        <v>4.82</v>
      </c>
      <c r="J18" s="69">
        <v>3.45</v>
      </c>
      <c r="K18" s="69">
        <v>3.94</v>
      </c>
      <c r="L18" s="11"/>
      <c r="M18" s="7"/>
    </row>
    <row r="19" spans="1:17">
      <c r="A19" s="7"/>
      <c r="B19" s="9" t="s">
        <v>152</v>
      </c>
      <c r="C19" s="70">
        <v>0</v>
      </c>
      <c r="D19" s="70">
        <v>0.17</v>
      </c>
      <c r="E19" s="70">
        <v>0.32</v>
      </c>
      <c r="F19" s="104">
        <v>4.25</v>
      </c>
      <c r="G19" s="104">
        <v>0.56000000000000005</v>
      </c>
      <c r="H19" s="104">
        <v>1.27</v>
      </c>
      <c r="I19" s="70">
        <v>8.27</v>
      </c>
      <c r="J19" s="70">
        <v>5.12</v>
      </c>
      <c r="K19" s="70">
        <v>3.37</v>
      </c>
      <c r="L19" s="11"/>
      <c r="M19" s="7"/>
    </row>
    <row r="20" spans="1:17">
      <c r="A20" s="7"/>
      <c r="B20" s="9" t="s">
        <v>153</v>
      </c>
      <c r="C20" s="69">
        <v>0.28000000000000003</v>
      </c>
      <c r="D20" s="69">
        <v>-7.0000000000000007E-2</v>
      </c>
      <c r="E20" s="69">
        <v>0.43</v>
      </c>
      <c r="F20" s="104">
        <v>0.62</v>
      </c>
      <c r="G20" s="104">
        <v>0.67</v>
      </c>
      <c r="H20" s="104">
        <v>0.64</v>
      </c>
      <c r="I20" s="69">
        <v>5.41</v>
      </c>
      <c r="J20" s="69">
        <v>3.52</v>
      </c>
      <c r="K20" s="69">
        <v>5.87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183</v>
      </c>
      <c r="C21" s="69">
        <v>0</v>
      </c>
      <c r="D21" s="69">
        <v>0</v>
      </c>
      <c r="E21" s="69">
        <v>0</v>
      </c>
      <c r="F21" s="104">
        <v>6.18</v>
      </c>
      <c r="G21" s="104">
        <v>4.12</v>
      </c>
      <c r="H21" s="104">
        <v>2.5099999999999998</v>
      </c>
      <c r="I21" s="69">
        <v>0</v>
      </c>
      <c r="J21" s="69">
        <v>4.12</v>
      </c>
      <c r="K21" s="69">
        <v>2.5099999999999998</v>
      </c>
      <c r="L21" s="11"/>
      <c r="M21" s="7"/>
      <c r="N21" s="17">
        <v>2009</v>
      </c>
      <c r="O21" s="80">
        <f>+C13</f>
        <v>0.53363636363636369</v>
      </c>
      <c r="P21" s="80">
        <f>+F13</f>
        <v>2.8327272727272725</v>
      </c>
      <c r="Q21" s="80">
        <f>+I13</f>
        <v>3.3009090909090912</v>
      </c>
    </row>
    <row r="22" spans="1:17">
      <c r="A22" s="7"/>
      <c r="B22" s="9" t="s">
        <v>184</v>
      </c>
      <c r="C22" s="69">
        <v>0</v>
      </c>
      <c r="D22" s="69">
        <v>0</v>
      </c>
      <c r="E22" s="69">
        <v>0</v>
      </c>
      <c r="F22" s="104">
        <v>0</v>
      </c>
      <c r="G22" s="104">
        <v>0</v>
      </c>
      <c r="H22" s="104">
        <v>0</v>
      </c>
      <c r="I22" s="69">
        <v>0</v>
      </c>
      <c r="J22" s="69">
        <v>0</v>
      </c>
      <c r="K22" s="69">
        <v>0</v>
      </c>
      <c r="L22" s="11"/>
      <c r="M22" s="7"/>
      <c r="N22" s="17">
        <v>2010</v>
      </c>
      <c r="O22" s="80">
        <f>+D13</f>
        <v>0.25</v>
      </c>
      <c r="P22" s="80">
        <f>+G13</f>
        <v>2.3809090909090913</v>
      </c>
      <c r="Q22" s="80">
        <f>+J13</f>
        <v>3.7763636363636368</v>
      </c>
    </row>
    <row r="23" spans="1:17">
      <c r="A23" s="7"/>
      <c r="B23" s="9" t="s">
        <v>185</v>
      </c>
      <c r="C23" s="70">
        <v>1.36</v>
      </c>
      <c r="D23" s="70">
        <v>0.72</v>
      </c>
      <c r="E23" s="70">
        <v>-0.08</v>
      </c>
      <c r="F23" s="104">
        <v>0.92</v>
      </c>
      <c r="G23" s="104">
        <v>0.88</v>
      </c>
      <c r="H23" s="104">
        <v>0.66</v>
      </c>
      <c r="I23" s="70">
        <v>5.77</v>
      </c>
      <c r="J23" s="70">
        <v>2.39</v>
      </c>
      <c r="K23" s="70">
        <v>0.71</v>
      </c>
      <c r="L23" s="11"/>
      <c r="M23" s="7"/>
      <c r="N23" s="17">
        <v>2011</v>
      </c>
      <c r="O23" s="80">
        <f>+E13</f>
        <v>0.43727272727272726</v>
      </c>
      <c r="P23" s="80">
        <f>+H13</f>
        <v>1.0818181818181818</v>
      </c>
      <c r="Q23" s="80">
        <f>+K13</f>
        <v>2.8618181818181818</v>
      </c>
    </row>
    <row r="24" spans="1:17">
      <c r="A24" s="7"/>
      <c r="B24" s="9" t="s">
        <v>187</v>
      </c>
      <c r="C24" s="69">
        <v>0</v>
      </c>
      <c r="D24" s="69">
        <v>0</v>
      </c>
      <c r="E24" s="69">
        <v>0.31</v>
      </c>
      <c r="F24" s="104">
        <v>10.14</v>
      </c>
      <c r="G24" s="108">
        <v>17.510000000000002</v>
      </c>
      <c r="H24" s="108">
        <v>0.31</v>
      </c>
      <c r="I24" s="93">
        <v>0</v>
      </c>
      <c r="J24" s="69">
        <v>17.510000000000002</v>
      </c>
      <c r="K24" s="93">
        <v>0.31</v>
      </c>
      <c r="L24" s="11"/>
      <c r="M24" s="7"/>
    </row>
    <row r="25" spans="1:17">
      <c r="A25" s="7"/>
      <c r="B25" s="67"/>
      <c r="C25" s="92"/>
      <c r="D25" s="92"/>
      <c r="E25" s="92"/>
      <c r="F25" s="92"/>
      <c r="G25" s="95"/>
      <c r="H25" s="95"/>
      <c r="I25" s="95"/>
      <c r="J25" s="92"/>
      <c r="K25" s="95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  <c r="N28" s="94"/>
    </row>
    <row r="29" spans="1:17">
      <c r="A29" s="7"/>
      <c r="B29" s="67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299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254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186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285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AVERAGE(C14:C21)</f>
        <v>4.4262500000000005</v>
      </c>
      <c r="D13" s="72">
        <f t="shared" ref="D13:K13" si="0">AVERAGE(D14:D21)</f>
        <v>3.4912499999999995</v>
      </c>
      <c r="E13" s="72">
        <f t="shared" si="0"/>
        <v>3.5537499999999995</v>
      </c>
      <c r="F13" s="72">
        <f t="shared" si="0"/>
        <v>4.2975000000000003</v>
      </c>
      <c r="G13" s="72">
        <f t="shared" si="0"/>
        <v>3.4612500000000002</v>
      </c>
      <c r="H13" s="72">
        <f t="shared" si="0"/>
        <v>3.4737500000000003</v>
      </c>
      <c r="I13" s="72">
        <f t="shared" si="0"/>
        <v>5.4375</v>
      </c>
      <c r="J13" s="72">
        <f t="shared" si="0"/>
        <v>4.1937500000000005</v>
      </c>
      <c r="K13" s="72">
        <f t="shared" si="0"/>
        <v>3.7249999999999996</v>
      </c>
      <c r="L13" s="11"/>
      <c r="M13" s="7"/>
    </row>
    <row r="14" spans="1:15">
      <c r="A14" s="7"/>
      <c r="B14" s="9" t="s">
        <v>154</v>
      </c>
      <c r="C14" s="69">
        <v>0.64</v>
      </c>
      <c r="D14" s="69">
        <v>0</v>
      </c>
      <c r="E14" s="69">
        <v>0</v>
      </c>
      <c r="F14" s="104">
        <v>0.32</v>
      </c>
      <c r="G14" s="104">
        <v>1.28</v>
      </c>
      <c r="H14" s="104">
        <v>0.66</v>
      </c>
      <c r="I14" s="69">
        <v>1.63</v>
      </c>
      <c r="J14" s="69">
        <v>6.8</v>
      </c>
      <c r="K14" s="69">
        <v>3.4</v>
      </c>
      <c r="L14" s="11"/>
      <c r="M14" s="7"/>
    </row>
    <row r="15" spans="1:15">
      <c r="A15" s="7"/>
      <c r="B15" s="9" t="s">
        <v>188</v>
      </c>
      <c r="C15" s="70">
        <v>7.52</v>
      </c>
      <c r="D15" s="70">
        <v>8.81</v>
      </c>
      <c r="E15" s="70">
        <v>9.19</v>
      </c>
      <c r="F15" s="104">
        <v>7.52</v>
      </c>
      <c r="G15" s="104">
        <v>8.81</v>
      </c>
      <c r="H15" s="104">
        <v>9.19</v>
      </c>
      <c r="I15" s="70">
        <v>7.52</v>
      </c>
      <c r="J15" s="70">
        <v>8.81</v>
      </c>
      <c r="K15" s="70">
        <v>9.19</v>
      </c>
      <c r="L15" s="11"/>
      <c r="M15" s="7"/>
      <c r="N15" s="17" t="s">
        <v>66</v>
      </c>
      <c r="O15" s="66">
        <f>+K13</f>
        <v>3.7249999999999996</v>
      </c>
    </row>
    <row r="16" spans="1:15">
      <c r="A16" s="7"/>
      <c r="B16" s="9" t="s">
        <v>189</v>
      </c>
      <c r="C16" s="71">
        <v>8.34</v>
      </c>
      <c r="D16" s="71">
        <v>5.46</v>
      </c>
      <c r="E16" s="71">
        <v>4.38</v>
      </c>
      <c r="F16" s="105">
        <v>8.34</v>
      </c>
      <c r="G16" s="105">
        <v>5.46</v>
      </c>
      <c r="H16" s="105">
        <v>4.38</v>
      </c>
      <c r="I16" s="71">
        <v>8.57</v>
      </c>
      <c r="J16" s="71">
        <v>5.58</v>
      </c>
      <c r="K16" s="69">
        <v>5</v>
      </c>
      <c r="L16" s="11"/>
      <c r="M16" s="7"/>
      <c r="N16" s="17" t="s">
        <v>64</v>
      </c>
      <c r="O16" s="18">
        <f>100-O15</f>
        <v>96.275000000000006</v>
      </c>
    </row>
    <row r="17" spans="1:22">
      <c r="A17" s="7"/>
      <c r="B17" s="9" t="s">
        <v>190</v>
      </c>
      <c r="C17" s="69">
        <v>0.56000000000000005</v>
      </c>
      <c r="D17" s="69">
        <v>-0.19</v>
      </c>
      <c r="E17" s="69">
        <v>-0.13</v>
      </c>
      <c r="F17" s="104">
        <v>-0.12</v>
      </c>
      <c r="G17" s="104">
        <v>-1.54</v>
      </c>
      <c r="H17" s="104">
        <v>-0.46</v>
      </c>
      <c r="I17" s="69">
        <v>1.33</v>
      </c>
      <c r="J17" s="69">
        <v>-0.72</v>
      </c>
      <c r="K17" s="69">
        <v>-1.29</v>
      </c>
      <c r="L17" s="11"/>
      <c r="M17" s="7"/>
    </row>
    <row r="18" spans="1:22">
      <c r="A18" s="7"/>
      <c r="B18" s="9" t="s">
        <v>192</v>
      </c>
      <c r="C18" s="70">
        <v>6.29</v>
      </c>
      <c r="D18" s="70">
        <v>4.82</v>
      </c>
      <c r="E18" s="70">
        <v>4.18</v>
      </c>
      <c r="F18" s="104">
        <v>6.29</v>
      </c>
      <c r="G18" s="104">
        <v>4.82</v>
      </c>
      <c r="H18" s="104">
        <v>4.18</v>
      </c>
      <c r="I18" s="70">
        <v>6.29</v>
      </c>
      <c r="J18" s="70">
        <v>4.82</v>
      </c>
      <c r="K18" s="70">
        <v>4.18</v>
      </c>
      <c r="L18" s="11"/>
      <c r="M18" s="7"/>
    </row>
    <row r="19" spans="1:22">
      <c r="A19" s="7"/>
      <c r="B19" s="9" t="s">
        <v>194</v>
      </c>
      <c r="C19" s="69">
        <v>0.19</v>
      </c>
      <c r="D19" s="69">
        <v>-0.26</v>
      </c>
      <c r="E19" s="69">
        <v>-0.48</v>
      </c>
      <c r="F19" s="104">
        <v>0.16</v>
      </c>
      <c r="G19" s="104">
        <v>-0.43</v>
      </c>
      <c r="H19" s="104">
        <v>-1.45</v>
      </c>
      <c r="I19" s="69">
        <v>6.29</v>
      </c>
      <c r="J19" s="69">
        <v>-1.26</v>
      </c>
      <c r="K19" s="69">
        <v>-2.3199999999999998</v>
      </c>
      <c r="L19" s="11"/>
      <c r="M19" s="7"/>
    </row>
    <row r="20" spans="1:22">
      <c r="A20" s="7"/>
      <c r="B20" s="9" t="s">
        <v>155</v>
      </c>
      <c r="C20" s="69">
        <v>8.31</v>
      </c>
      <c r="D20" s="69">
        <v>8.5</v>
      </c>
      <c r="E20" s="69">
        <v>8.67</v>
      </c>
      <c r="F20" s="104">
        <v>8.31</v>
      </c>
      <c r="G20" s="104">
        <v>8.5</v>
      </c>
      <c r="H20" s="104">
        <v>8.67</v>
      </c>
      <c r="I20" s="69">
        <v>8.31</v>
      </c>
      <c r="J20" s="69">
        <v>8.5</v>
      </c>
      <c r="K20" s="69">
        <v>8.67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22">
      <c r="A21" s="7"/>
      <c r="B21" s="9" t="s">
        <v>156</v>
      </c>
      <c r="C21" s="69">
        <v>3.56</v>
      </c>
      <c r="D21" s="69">
        <v>0.79</v>
      </c>
      <c r="E21" s="69">
        <v>2.62</v>
      </c>
      <c r="F21" s="104">
        <v>3.56</v>
      </c>
      <c r="G21" s="104">
        <v>0.79</v>
      </c>
      <c r="H21" s="104">
        <v>2.62</v>
      </c>
      <c r="I21" s="69">
        <v>3.56</v>
      </c>
      <c r="J21" s="69">
        <v>1.02</v>
      </c>
      <c r="K21" s="69">
        <v>2.97</v>
      </c>
      <c r="L21" s="11"/>
      <c r="M21" s="7"/>
      <c r="N21" s="17">
        <v>2009</v>
      </c>
      <c r="O21" s="80">
        <f>+C13</f>
        <v>4.4262500000000005</v>
      </c>
      <c r="P21" s="80">
        <f>+F13</f>
        <v>4.2975000000000003</v>
      </c>
      <c r="Q21" s="80">
        <f>+I13</f>
        <v>5.4375</v>
      </c>
    </row>
    <row r="22" spans="1:22">
      <c r="A22" s="7"/>
      <c r="L22" s="11"/>
      <c r="M22" s="7"/>
      <c r="N22" s="17">
        <v>2010</v>
      </c>
      <c r="O22" s="80">
        <f>+D13</f>
        <v>3.4912499999999995</v>
      </c>
      <c r="P22" s="80">
        <f>+G13</f>
        <v>3.4612500000000002</v>
      </c>
      <c r="Q22" s="80">
        <f>+J13</f>
        <v>4.1937500000000005</v>
      </c>
    </row>
    <row r="23" spans="1:22">
      <c r="A23" s="7"/>
      <c r="B23" s="9"/>
      <c r="C23" s="92"/>
      <c r="D23" s="92"/>
      <c r="E23" s="92"/>
      <c r="F23" s="92"/>
      <c r="G23" s="92"/>
      <c r="H23" s="92"/>
      <c r="I23" s="92"/>
      <c r="J23" s="92"/>
      <c r="K23" s="92"/>
      <c r="L23" s="11"/>
      <c r="M23" s="7"/>
      <c r="N23" s="17">
        <v>2011</v>
      </c>
      <c r="O23" s="80">
        <f>+E13</f>
        <v>3.5537499999999995</v>
      </c>
      <c r="P23" s="80">
        <f>+H13</f>
        <v>3.4737500000000003</v>
      </c>
      <c r="Q23" s="80">
        <f>+K13</f>
        <v>3.7249999999999996</v>
      </c>
    </row>
    <row r="24" spans="1:22">
      <c r="A24" s="7"/>
      <c r="B24" s="9"/>
      <c r="C24" s="92"/>
      <c r="D24" s="92"/>
      <c r="E24" s="92"/>
      <c r="F24" s="92"/>
      <c r="G24" s="92"/>
      <c r="H24" s="92"/>
      <c r="I24" s="92"/>
      <c r="J24" s="92"/>
      <c r="K24" s="92"/>
      <c r="L24" s="11"/>
      <c r="M24" s="7"/>
    </row>
    <row r="25" spans="1:22">
      <c r="A25" s="7"/>
      <c r="B25" s="67"/>
      <c r="C25" s="92"/>
      <c r="D25" s="92"/>
      <c r="E25" s="92"/>
      <c r="F25" s="92"/>
      <c r="G25" s="92"/>
      <c r="H25" s="92"/>
      <c r="I25" s="92"/>
      <c r="J25" s="92"/>
      <c r="K25" s="92"/>
      <c r="L25" s="11"/>
      <c r="M25" s="7"/>
    </row>
    <row r="26" spans="1:22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22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22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  <c r="N28" s="94"/>
    </row>
    <row r="29" spans="1:22">
      <c r="A29" s="7"/>
      <c r="B29" s="67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22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299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191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286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v>0.58176470588235285</v>
      </c>
      <c r="D13" s="72">
        <v>-0.70411764705882351</v>
      </c>
      <c r="E13" s="72">
        <v>0.98411764705882354</v>
      </c>
      <c r="F13" s="72">
        <v>0.58176470588235285</v>
      </c>
      <c r="G13" s="72">
        <v>-0.70411764705882351</v>
      </c>
      <c r="H13" s="72">
        <v>0.98411764705882354</v>
      </c>
      <c r="I13" s="72">
        <v>-3.4964705882352938</v>
      </c>
      <c r="J13" s="72">
        <v>1.4041176470588237</v>
      </c>
      <c r="K13" s="72">
        <v>1.0547058823529412</v>
      </c>
      <c r="L13" s="11"/>
      <c r="M13" s="7"/>
    </row>
    <row r="14" spans="1:15">
      <c r="A14" s="7"/>
      <c r="B14" s="9" t="s">
        <v>157</v>
      </c>
      <c r="C14" s="69">
        <v>0</v>
      </c>
      <c r="D14" s="69">
        <v>0</v>
      </c>
      <c r="E14" s="69">
        <v>0</v>
      </c>
      <c r="F14" s="104">
        <v>2.94</v>
      </c>
      <c r="G14" s="104">
        <v>-1.9</v>
      </c>
      <c r="H14" s="104">
        <v>9.81</v>
      </c>
      <c r="I14" s="69">
        <v>-8.3800000000000008</v>
      </c>
      <c r="J14" s="69">
        <v>1.73</v>
      </c>
      <c r="K14" s="69">
        <v>10.18</v>
      </c>
      <c r="L14" s="11"/>
      <c r="M14" s="7"/>
    </row>
    <row r="15" spans="1:15">
      <c r="A15" s="7"/>
      <c r="B15" s="9" t="s">
        <v>158</v>
      </c>
      <c r="C15" s="70">
        <v>0.28999999999999998</v>
      </c>
      <c r="D15" s="70">
        <v>-0.48</v>
      </c>
      <c r="E15" s="70">
        <v>-2.12</v>
      </c>
      <c r="F15" s="104">
        <v>0.4</v>
      </c>
      <c r="G15" s="104">
        <v>-2</v>
      </c>
      <c r="H15" s="104">
        <v>-4.12</v>
      </c>
      <c r="I15" s="70">
        <v>-6.09</v>
      </c>
      <c r="J15" s="70">
        <v>-10.15</v>
      </c>
      <c r="K15" s="70">
        <v>-13.5</v>
      </c>
      <c r="L15" s="11"/>
      <c r="M15" s="7"/>
      <c r="N15" s="17" t="s">
        <v>66</v>
      </c>
      <c r="O15" s="66">
        <f>+K13</f>
        <v>1.0547058823529412</v>
      </c>
    </row>
    <row r="16" spans="1:15">
      <c r="A16" s="7"/>
      <c r="B16" s="9" t="s">
        <v>159</v>
      </c>
      <c r="C16" s="71">
        <v>-0.23</v>
      </c>
      <c r="D16" s="71">
        <v>0</v>
      </c>
      <c r="E16" s="71">
        <v>0.81</v>
      </c>
      <c r="F16" s="105">
        <v>-0.23</v>
      </c>
      <c r="G16" s="105">
        <v>0.08</v>
      </c>
      <c r="H16" s="105">
        <v>0.81</v>
      </c>
      <c r="I16" s="71">
        <v>-0.44</v>
      </c>
      <c r="J16" s="71">
        <v>-1.52</v>
      </c>
      <c r="K16" s="69">
        <v>2.74</v>
      </c>
      <c r="L16" s="11"/>
      <c r="M16" s="7"/>
      <c r="N16" s="17" t="s">
        <v>63</v>
      </c>
      <c r="O16" s="18">
        <f>100-O15</f>
        <v>98.945294117647052</v>
      </c>
    </row>
    <row r="17" spans="1:17">
      <c r="A17" s="7"/>
      <c r="B17" s="9" t="s">
        <v>195</v>
      </c>
      <c r="C17" s="69">
        <v>1.87</v>
      </c>
      <c r="D17" s="69">
        <v>1.53</v>
      </c>
      <c r="E17" s="69">
        <v>-3.05</v>
      </c>
      <c r="F17" s="104">
        <v>2.2000000000000002</v>
      </c>
      <c r="G17" s="104">
        <v>0.74</v>
      </c>
      <c r="H17" s="104">
        <v>-4.09</v>
      </c>
      <c r="I17" s="69">
        <v>-5.85</v>
      </c>
      <c r="J17" s="69">
        <v>-2.96</v>
      </c>
      <c r="K17" s="69">
        <v>-5.93</v>
      </c>
      <c r="L17" s="11"/>
      <c r="M17" s="7"/>
    </row>
    <row r="18" spans="1:17">
      <c r="A18" s="7"/>
      <c r="B18" s="9" t="s">
        <v>160</v>
      </c>
      <c r="C18" s="69">
        <v>0</v>
      </c>
      <c r="D18" s="69">
        <v>0</v>
      </c>
      <c r="E18" s="69">
        <v>0</v>
      </c>
      <c r="F18" s="104">
        <v>0</v>
      </c>
      <c r="G18" s="104">
        <v>-11.21</v>
      </c>
      <c r="H18" s="104">
        <v>0</v>
      </c>
      <c r="I18" s="69">
        <v>0</v>
      </c>
      <c r="J18" s="69">
        <v>-4.3499999999999996</v>
      </c>
      <c r="K18" s="69">
        <v>11.1</v>
      </c>
      <c r="L18" s="11"/>
      <c r="M18" s="7"/>
    </row>
    <row r="19" spans="1:17">
      <c r="A19" s="7"/>
      <c r="B19" s="9" t="s">
        <v>196</v>
      </c>
      <c r="C19" s="70">
        <v>0</v>
      </c>
      <c r="D19" s="70">
        <v>0</v>
      </c>
      <c r="E19" s="70">
        <v>0.11</v>
      </c>
      <c r="F19" s="104">
        <v>0.21</v>
      </c>
      <c r="G19" s="104">
        <v>-2.11</v>
      </c>
      <c r="H19" s="104">
        <v>0.2</v>
      </c>
      <c r="I19" s="70">
        <v>-8.1300000000000008</v>
      </c>
      <c r="J19" s="69">
        <v>6.66</v>
      </c>
      <c r="K19" s="70">
        <v>-3.71</v>
      </c>
      <c r="L19" s="11"/>
      <c r="M19" s="7"/>
    </row>
    <row r="20" spans="1:17">
      <c r="A20" s="7"/>
      <c r="B20" s="9" t="s">
        <v>161</v>
      </c>
      <c r="C20" s="69">
        <v>0</v>
      </c>
      <c r="D20" s="69">
        <v>0.36</v>
      </c>
      <c r="E20" s="69">
        <v>0.03</v>
      </c>
      <c r="F20" s="104">
        <v>-0.02</v>
      </c>
      <c r="G20" s="104">
        <v>-1.08</v>
      </c>
      <c r="H20" s="104">
        <v>-1.46</v>
      </c>
      <c r="I20" s="69">
        <v>-6.69</v>
      </c>
      <c r="J20" s="69">
        <v>-8.56</v>
      </c>
      <c r="K20" s="69">
        <v>-12.58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198</v>
      </c>
      <c r="C21" s="69">
        <v>0</v>
      </c>
      <c r="D21" s="69">
        <v>0</v>
      </c>
      <c r="E21" s="69">
        <v>0</v>
      </c>
      <c r="F21" s="104">
        <v>2.71</v>
      </c>
      <c r="G21" s="104">
        <v>0.1</v>
      </c>
      <c r="H21" s="104">
        <v>2.82</v>
      </c>
      <c r="I21" s="69">
        <v>-5.24</v>
      </c>
      <c r="J21" s="69">
        <v>-6.92</v>
      </c>
      <c r="K21" s="69">
        <v>13.24</v>
      </c>
      <c r="L21" s="11"/>
      <c r="M21" s="7"/>
      <c r="N21" s="17">
        <v>2009</v>
      </c>
      <c r="O21" s="80">
        <f>+C13</f>
        <v>0.58176470588235285</v>
      </c>
      <c r="P21" s="80">
        <f>+F13</f>
        <v>0.58176470588235285</v>
      </c>
      <c r="Q21" s="80">
        <f>+I13</f>
        <v>-3.4964705882352938</v>
      </c>
    </row>
    <row r="22" spans="1:17">
      <c r="A22" s="7"/>
      <c r="B22" s="9" t="s">
        <v>199</v>
      </c>
      <c r="C22" s="69">
        <v>0</v>
      </c>
      <c r="D22" s="69">
        <v>0</v>
      </c>
      <c r="E22" s="69">
        <v>0</v>
      </c>
      <c r="F22" s="104">
        <v>-2.27</v>
      </c>
      <c r="G22" s="104">
        <v>1.58</v>
      </c>
      <c r="H22" s="104">
        <v>3.83</v>
      </c>
      <c r="I22" s="69">
        <v>1.63</v>
      </c>
      <c r="J22" s="69">
        <v>17.53</v>
      </c>
      <c r="K22" s="69">
        <v>-1.18</v>
      </c>
      <c r="L22" s="11"/>
      <c r="M22" s="7"/>
      <c r="N22" s="17">
        <v>2010</v>
      </c>
      <c r="O22" s="80">
        <f>+D13</f>
        <v>-0.70411764705882351</v>
      </c>
      <c r="P22" s="80">
        <f>+G13</f>
        <v>-0.70411764705882351</v>
      </c>
      <c r="Q22" s="80">
        <f>+J13</f>
        <v>1.4041176470588237</v>
      </c>
    </row>
    <row r="23" spans="1:17">
      <c r="A23" s="7"/>
      <c r="B23" s="9" t="s">
        <v>162</v>
      </c>
      <c r="C23" s="69">
        <v>0</v>
      </c>
      <c r="D23" s="69">
        <v>-0.28000000000000003</v>
      </c>
      <c r="E23" s="69">
        <v>-0.33</v>
      </c>
      <c r="F23" s="104">
        <v>1.69</v>
      </c>
      <c r="G23" s="104">
        <v>1.52</v>
      </c>
      <c r="H23" s="104">
        <v>2.0299999999999998</v>
      </c>
      <c r="I23" s="69">
        <v>0</v>
      </c>
      <c r="J23" s="69">
        <v>-6.71</v>
      </c>
      <c r="K23" s="69">
        <v>3.88</v>
      </c>
      <c r="L23" s="11"/>
      <c r="M23" s="7"/>
      <c r="N23" s="17">
        <v>2011</v>
      </c>
      <c r="O23" s="80">
        <f>+E13</f>
        <v>0.98411764705882354</v>
      </c>
      <c r="P23" s="80">
        <f>+H13</f>
        <v>0.98411764705882354</v>
      </c>
      <c r="Q23" s="80">
        <f>+K13</f>
        <v>1.0547058823529412</v>
      </c>
    </row>
    <row r="24" spans="1:17">
      <c r="A24" s="7"/>
      <c r="B24" s="9" t="s">
        <v>163</v>
      </c>
      <c r="C24" s="69">
        <v>0</v>
      </c>
      <c r="D24" s="69">
        <v>0</v>
      </c>
      <c r="E24" s="69">
        <v>0</v>
      </c>
      <c r="F24" s="104">
        <v>2.67</v>
      </c>
      <c r="G24" s="104">
        <v>0</v>
      </c>
      <c r="H24" s="104">
        <v>1.5</v>
      </c>
      <c r="I24" s="69">
        <v>0</v>
      </c>
      <c r="J24" s="69">
        <v>3.39</v>
      </c>
      <c r="K24" s="69">
        <v>6.7</v>
      </c>
      <c r="L24" s="11"/>
      <c r="M24" s="7"/>
    </row>
    <row r="25" spans="1:17">
      <c r="A25" s="7"/>
      <c r="B25" s="67" t="s">
        <v>164</v>
      </c>
      <c r="C25" s="69">
        <v>-0.84</v>
      </c>
      <c r="D25" s="69">
        <v>0.05</v>
      </c>
      <c r="E25" s="69">
        <v>-0.85</v>
      </c>
      <c r="F25" s="104">
        <v>0.52</v>
      </c>
      <c r="G25" s="104">
        <v>2.16</v>
      </c>
      <c r="H25" s="104">
        <v>-0.85</v>
      </c>
      <c r="I25" s="69">
        <v>-0.06</v>
      </c>
      <c r="J25" s="69">
        <v>2.87</v>
      </c>
      <c r="K25" s="69">
        <v>10.34</v>
      </c>
      <c r="L25" s="11"/>
      <c r="M25" s="7"/>
    </row>
    <row r="26" spans="1:17">
      <c r="A26" s="7"/>
      <c r="B26" s="9" t="s">
        <v>257</v>
      </c>
      <c r="C26" s="69">
        <v>3.79</v>
      </c>
      <c r="D26" s="69">
        <v>-0.85</v>
      </c>
      <c r="E26" s="69">
        <v>1.75</v>
      </c>
      <c r="F26" s="104">
        <v>3.79</v>
      </c>
      <c r="G26" s="104">
        <v>-0.57999999999999996</v>
      </c>
      <c r="H26" s="104">
        <v>1.75</v>
      </c>
      <c r="I26" s="69">
        <v>-7.8</v>
      </c>
      <c r="J26" s="69">
        <v>4.6900000000000004</v>
      </c>
      <c r="K26" s="69">
        <v>2.19</v>
      </c>
      <c r="L26" s="11"/>
      <c r="M26" s="7"/>
    </row>
    <row r="27" spans="1:17">
      <c r="A27" s="7"/>
      <c r="B27" s="9" t="s">
        <v>197</v>
      </c>
      <c r="C27" s="69">
        <v>2.77</v>
      </c>
      <c r="D27" s="69">
        <v>0.77</v>
      </c>
      <c r="E27" s="69">
        <v>-0.01</v>
      </c>
      <c r="F27" s="104">
        <v>2.4300000000000002</v>
      </c>
      <c r="G27" s="104">
        <v>5.55</v>
      </c>
      <c r="H27" s="104">
        <v>2.8</v>
      </c>
      <c r="I27" s="69">
        <v>1.17</v>
      </c>
      <c r="J27" s="69">
        <v>13.73</v>
      </c>
      <c r="K27" s="69">
        <v>-1.0900000000000001</v>
      </c>
      <c r="L27" s="11"/>
      <c r="M27" s="7"/>
    </row>
    <row r="28" spans="1:17">
      <c r="A28" s="7"/>
      <c r="B28" s="9" t="s">
        <v>187</v>
      </c>
      <c r="C28" s="69">
        <v>0</v>
      </c>
      <c r="D28" s="69">
        <v>0</v>
      </c>
      <c r="E28" s="69">
        <v>0.4</v>
      </c>
      <c r="F28" s="104">
        <v>-1.17</v>
      </c>
      <c r="G28" s="104">
        <v>-0.48</v>
      </c>
      <c r="H28" s="104">
        <v>-0.49</v>
      </c>
      <c r="I28" s="69">
        <v>0</v>
      </c>
      <c r="J28" s="69">
        <v>6.77</v>
      </c>
      <c r="K28" s="69">
        <v>-7.25</v>
      </c>
      <c r="L28" s="11"/>
      <c r="M28" s="7"/>
      <c r="N28" s="94"/>
    </row>
    <row r="29" spans="1:17">
      <c r="A29" s="7"/>
      <c r="B29" s="67" t="s">
        <v>165</v>
      </c>
      <c r="C29" s="69">
        <v>0</v>
      </c>
      <c r="D29" s="69">
        <v>0</v>
      </c>
      <c r="E29" s="69">
        <v>1.37</v>
      </c>
      <c r="F29" s="104">
        <v>1.6</v>
      </c>
      <c r="G29" s="104">
        <v>-3.2</v>
      </c>
      <c r="H29" s="104">
        <v>0.35</v>
      </c>
      <c r="I29" s="69">
        <v>0</v>
      </c>
      <c r="J29" s="69">
        <v>-2.2599999999999998</v>
      </c>
      <c r="K29" s="69">
        <v>-0.22</v>
      </c>
      <c r="L29" s="11"/>
      <c r="M29" s="7"/>
    </row>
    <row r="30" spans="1:17">
      <c r="A30" s="7"/>
      <c r="B30" s="9" t="s">
        <v>166</v>
      </c>
      <c r="C30" s="69">
        <v>0.31</v>
      </c>
      <c r="D30" s="69">
        <v>0.15</v>
      </c>
      <c r="E30" s="69">
        <v>0.25</v>
      </c>
      <c r="F30" s="104">
        <v>0.37</v>
      </c>
      <c r="G30" s="104">
        <v>0.15</v>
      </c>
      <c r="H30" s="104">
        <v>0.25</v>
      </c>
      <c r="I30" s="69">
        <v>-8</v>
      </c>
      <c r="J30" s="69">
        <v>2.8</v>
      </c>
      <c r="K30" s="69">
        <v>0.36</v>
      </c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299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87" t="s">
        <v>258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7" t="s">
        <v>200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201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287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AVERAGE(C14:C28)</f>
        <v>-7.1333333333333332E-2</v>
      </c>
      <c r="D13" s="72">
        <f t="shared" ref="D13:K13" si="0">AVERAGE(D14:D28)</f>
        <v>0.10733333333333332</v>
      </c>
      <c r="E13" s="72">
        <f t="shared" si="0"/>
        <v>6.0666666666666674E-2</v>
      </c>
      <c r="F13" s="72">
        <f t="shared" si="0"/>
        <v>0.46800000000000008</v>
      </c>
      <c r="G13" s="72">
        <f t="shared" si="0"/>
        <v>1.6519999999999999</v>
      </c>
      <c r="H13" s="72">
        <f t="shared" si="0"/>
        <v>2.3606666666666669</v>
      </c>
      <c r="I13" s="72">
        <f t="shared" si="0"/>
        <v>3.2546666666666666</v>
      </c>
      <c r="J13" s="72">
        <f t="shared" si="0"/>
        <v>2.6733333333333329</v>
      </c>
      <c r="K13" s="72">
        <f t="shared" si="0"/>
        <v>2.7386666666666666</v>
      </c>
      <c r="L13" s="11"/>
      <c r="M13" s="7"/>
    </row>
    <row r="14" spans="1:15">
      <c r="A14" s="7"/>
      <c r="B14" s="9" t="s">
        <v>167</v>
      </c>
      <c r="C14" s="69">
        <v>0.11</v>
      </c>
      <c r="D14" s="69">
        <v>0</v>
      </c>
      <c r="E14" s="69">
        <v>-0.03</v>
      </c>
      <c r="F14" s="104">
        <v>2.06</v>
      </c>
      <c r="G14" s="104">
        <v>0.95</v>
      </c>
      <c r="H14" s="104">
        <v>-0.1</v>
      </c>
      <c r="I14" s="69">
        <v>0.38</v>
      </c>
      <c r="J14" s="69">
        <v>0.15</v>
      </c>
      <c r="K14" s="69">
        <v>1.55</v>
      </c>
      <c r="L14" s="11"/>
      <c r="M14" s="7"/>
    </row>
    <row r="15" spans="1:15">
      <c r="A15" s="7"/>
      <c r="B15" s="9" t="s">
        <v>168</v>
      </c>
      <c r="C15" s="70">
        <v>0</v>
      </c>
      <c r="D15" s="70">
        <v>0</v>
      </c>
      <c r="E15" s="70">
        <v>0</v>
      </c>
      <c r="F15" s="104">
        <v>0</v>
      </c>
      <c r="G15" s="104">
        <v>7.43</v>
      </c>
      <c r="H15" s="104">
        <v>6.9</v>
      </c>
      <c r="I15" s="70">
        <v>8.25</v>
      </c>
      <c r="J15" s="70">
        <v>7.43</v>
      </c>
      <c r="K15" s="70">
        <v>6.9</v>
      </c>
      <c r="L15" s="11"/>
      <c r="M15" s="7"/>
      <c r="N15" s="17" t="s">
        <v>66</v>
      </c>
      <c r="O15" s="66">
        <f>+K13</f>
        <v>2.7386666666666666</v>
      </c>
    </row>
    <row r="16" spans="1:15">
      <c r="A16" s="7"/>
      <c r="B16" s="9" t="s">
        <v>169</v>
      </c>
      <c r="C16" s="71">
        <v>-0.41</v>
      </c>
      <c r="D16" s="71">
        <v>-0.78</v>
      </c>
      <c r="E16" s="71">
        <v>-1.98</v>
      </c>
      <c r="F16" s="105">
        <v>-0.82</v>
      </c>
      <c r="G16" s="105">
        <v>-1.2</v>
      </c>
      <c r="H16" s="105">
        <v>-1.72</v>
      </c>
      <c r="I16" s="71">
        <v>6.88</v>
      </c>
      <c r="J16" s="71">
        <v>0.53</v>
      </c>
      <c r="K16" s="69">
        <v>0.15</v>
      </c>
      <c r="L16" s="11"/>
      <c r="M16" s="7"/>
      <c r="N16" s="17" t="s">
        <v>50</v>
      </c>
      <c r="O16" s="18">
        <f>100-O15</f>
        <v>97.26133333333334</v>
      </c>
    </row>
    <row r="17" spans="1:17">
      <c r="A17" s="7"/>
      <c r="B17" s="9" t="s">
        <v>170</v>
      </c>
      <c r="C17" s="69">
        <v>0</v>
      </c>
      <c r="D17" s="69">
        <v>0</v>
      </c>
      <c r="E17" s="69">
        <v>0</v>
      </c>
      <c r="F17" s="104">
        <v>0</v>
      </c>
      <c r="G17" s="104">
        <v>8.68</v>
      </c>
      <c r="H17" s="104">
        <v>8.02</v>
      </c>
      <c r="I17" s="69">
        <v>2.46</v>
      </c>
      <c r="J17" s="69">
        <v>8.68</v>
      </c>
      <c r="K17" s="69">
        <v>8.02</v>
      </c>
      <c r="L17" s="11"/>
      <c r="M17" s="7"/>
    </row>
    <row r="18" spans="1:17">
      <c r="A18" s="7"/>
      <c r="B18" s="9" t="s">
        <v>208</v>
      </c>
      <c r="C18" s="69">
        <v>-1.1599999999999999</v>
      </c>
      <c r="D18" s="69">
        <v>2.46</v>
      </c>
      <c r="E18" s="69">
        <v>0.15</v>
      </c>
      <c r="F18" s="104">
        <v>-1.65</v>
      </c>
      <c r="G18" s="104">
        <v>2.52</v>
      </c>
      <c r="H18" s="104">
        <v>1.56</v>
      </c>
      <c r="I18" s="69">
        <v>7.3</v>
      </c>
      <c r="J18" s="69">
        <v>-1.38</v>
      </c>
      <c r="K18" s="69">
        <v>9.49</v>
      </c>
      <c r="L18" s="11"/>
      <c r="M18" s="7"/>
    </row>
    <row r="19" spans="1:17">
      <c r="A19" s="7"/>
      <c r="B19" s="9" t="s">
        <v>202</v>
      </c>
      <c r="C19" s="70">
        <v>0</v>
      </c>
      <c r="D19" s="70">
        <v>0</v>
      </c>
      <c r="E19" s="70">
        <v>0</v>
      </c>
      <c r="F19" s="104">
        <v>1.99</v>
      </c>
      <c r="G19" s="104">
        <v>0</v>
      </c>
      <c r="H19" s="104">
        <v>3.48</v>
      </c>
      <c r="I19" s="70">
        <v>0.36</v>
      </c>
      <c r="J19" s="69">
        <v>13.38</v>
      </c>
      <c r="K19" s="70">
        <v>1.1499999999999999</v>
      </c>
      <c r="L19" s="11"/>
      <c r="M19" s="7"/>
    </row>
    <row r="20" spans="1:17">
      <c r="A20" s="7"/>
      <c r="B20" s="9" t="s">
        <v>171</v>
      </c>
      <c r="C20" s="69">
        <v>0</v>
      </c>
      <c r="D20" s="69">
        <v>0</v>
      </c>
      <c r="E20" s="69">
        <v>0</v>
      </c>
      <c r="F20" s="104">
        <v>0</v>
      </c>
      <c r="G20" s="104">
        <v>0</v>
      </c>
      <c r="H20" s="104">
        <v>0</v>
      </c>
      <c r="I20" s="69">
        <v>0</v>
      </c>
      <c r="J20" s="69">
        <v>0</v>
      </c>
      <c r="K20" s="69">
        <v>0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204</v>
      </c>
      <c r="C21" s="69">
        <v>0</v>
      </c>
      <c r="D21" s="69">
        <v>0</v>
      </c>
      <c r="E21" s="69">
        <v>0</v>
      </c>
      <c r="F21" s="104">
        <v>0</v>
      </c>
      <c r="G21" s="104">
        <v>8.25</v>
      </c>
      <c r="H21" s="104">
        <v>7.63</v>
      </c>
      <c r="I21" s="69">
        <v>0</v>
      </c>
      <c r="J21" s="69">
        <v>8.25</v>
      </c>
      <c r="K21" s="69">
        <v>7.63</v>
      </c>
      <c r="L21" s="11"/>
      <c r="M21" s="7"/>
      <c r="N21" s="17">
        <v>2009</v>
      </c>
      <c r="O21" s="80">
        <f>+C13</f>
        <v>-7.1333333333333332E-2</v>
      </c>
      <c r="P21" s="80">
        <f>+F13</f>
        <v>0.46800000000000008</v>
      </c>
      <c r="Q21" s="80">
        <f>+I13</f>
        <v>3.2546666666666666</v>
      </c>
    </row>
    <row r="22" spans="1:17">
      <c r="A22" s="7"/>
      <c r="B22" s="9" t="s">
        <v>172</v>
      </c>
      <c r="C22" s="69">
        <v>0</v>
      </c>
      <c r="D22" s="69">
        <v>0</v>
      </c>
      <c r="E22" s="69">
        <v>0</v>
      </c>
      <c r="F22" s="104">
        <v>-0.04</v>
      </c>
      <c r="G22" s="104">
        <v>-2.25</v>
      </c>
      <c r="H22" s="104">
        <v>1.95</v>
      </c>
      <c r="I22" s="69">
        <v>0</v>
      </c>
      <c r="J22" s="69">
        <v>-6.58</v>
      </c>
      <c r="K22" s="69">
        <v>-1.68</v>
      </c>
      <c r="L22" s="11"/>
      <c r="M22" s="7"/>
      <c r="N22" s="17">
        <v>2010</v>
      </c>
      <c r="O22" s="80">
        <f>+D13</f>
        <v>0.10733333333333332</v>
      </c>
      <c r="P22" s="80">
        <f>+G13</f>
        <v>1.6519999999999999</v>
      </c>
      <c r="Q22" s="80">
        <f>+J13</f>
        <v>2.6733333333333329</v>
      </c>
    </row>
    <row r="23" spans="1:17">
      <c r="A23" s="7"/>
      <c r="B23" s="9" t="s">
        <v>203</v>
      </c>
      <c r="C23" s="69">
        <v>0.65</v>
      </c>
      <c r="D23" s="69">
        <v>0</v>
      </c>
      <c r="E23" s="69">
        <v>0.02</v>
      </c>
      <c r="F23" s="104">
        <v>0.82</v>
      </c>
      <c r="G23" s="104">
        <v>0</v>
      </c>
      <c r="H23" s="104">
        <v>0.87</v>
      </c>
      <c r="I23" s="69">
        <v>5.54</v>
      </c>
      <c r="J23" s="69">
        <v>0.86</v>
      </c>
      <c r="K23" s="69">
        <v>3.76</v>
      </c>
      <c r="L23" s="11"/>
      <c r="M23" s="7"/>
      <c r="N23" s="17">
        <v>2011</v>
      </c>
      <c r="O23" s="80">
        <f>+E13</f>
        <v>6.0666666666666674E-2</v>
      </c>
      <c r="P23" s="80">
        <f>+H13</f>
        <v>2.3606666666666669</v>
      </c>
      <c r="Q23" s="80">
        <f>+K13</f>
        <v>2.7386666666666666</v>
      </c>
    </row>
    <row r="24" spans="1:17">
      <c r="A24" s="7"/>
      <c r="B24" s="9" t="s">
        <v>173</v>
      </c>
      <c r="C24" s="69">
        <v>-4.24</v>
      </c>
      <c r="D24" s="69">
        <v>0.06</v>
      </c>
      <c r="E24" s="69">
        <v>1.92</v>
      </c>
      <c r="F24" s="104">
        <v>-5.81</v>
      </c>
      <c r="G24" s="104">
        <v>-1.33</v>
      </c>
      <c r="H24" s="104">
        <v>2.4700000000000002</v>
      </c>
      <c r="I24" s="69">
        <v>-4.17</v>
      </c>
      <c r="J24" s="69">
        <v>-2.35</v>
      </c>
      <c r="K24" s="69">
        <v>0.44</v>
      </c>
      <c r="L24" s="11"/>
      <c r="M24" s="7"/>
    </row>
    <row r="25" spans="1:17">
      <c r="A25" s="7"/>
      <c r="B25" s="67" t="s">
        <v>205</v>
      </c>
      <c r="C25" s="69">
        <v>1.97</v>
      </c>
      <c r="D25" s="69">
        <v>0</v>
      </c>
      <c r="E25" s="69">
        <v>0.36</v>
      </c>
      <c r="F25" s="104">
        <v>5.71</v>
      </c>
      <c r="G25" s="104">
        <v>0</v>
      </c>
      <c r="H25" s="104">
        <v>2.08</v>
      </c>
      <c r="I25" s="69">
        <v>6.9</v>
      </c>
      <c r="J25" s="69">
        <v>8.6199999999999992</v>
      </c>
      <c r="K25" s="69">
        <v>4.09</v>
      </c>
      <c r="L25" s="11"/>
      <c r="M25" s="7"/>
    </row>
    <row r="26" spans="1:17">
      <c r="A26" s="7"/>
      <c r="B26" s="9" t="s">
        <v>260</v>
      </c>
      <c r="C26" s="69">
        <v>0</v>
      </c>
      <c r="D26" s="69">
        <v>0</v>
      </c>
      <c r="E26" s="69">
        <v>0</v>
      </c>
      <c r="F26" s="104">
        <v>0</v>
      </c>
      <c r="G26" s="104">
        <v>2.14</v>
      </c>
      <c r="H26" s="104">
        <v>2.38</v>
      </c>
      <c r="I26" s="69">
        <v>6.36</v>
      </c>
      <c r="J26" s="69">
        <v>2.14</v>
      </c>
      <c r="K26" s="69">
        <v>2.38</v>
      </c>
      <c r="L26" s="11"/>
      <c r="M26" s="7"/>
    </row>
    <row r="27" spans="1:17">
      <c r="A27" s="7"/>
      <c r="B27" s="9" t="s">
        <v>174</v>
      </c>
      <c r="C27" s="69">
        <v>0.65</v>
      </c>
      <c r="D27" s="69">
        <v>-0.13</v>
      </c>
      <c r="E27" s="69">
        <v>-0.05</v>
      </c>
      <c r="F27" s="104">
        <v>0.89</v>
      </c>
      <c r="G27" s="104">
        <v>-0.41</v>
      </c>
      <c r="H27" s="104">
        <v>-0.63</v>
      </c>
      <c r="I27" s="69">
        <v>-1.29</v>
      </c>
      <c r="J27" s="69">
        <v>-1.43</v>
      </c>
      <c r="K27" s="69">
        <v>-3.63</v>
      </c>
      <c r="L27" s="11"/>
      <c r="M27" s="7"/>
    </row>
    <row r="28" spans="1:17">
      <c r="A28" s="7"/>
      <c r="B28" s="9" t="s">
        <v>175</v>
      </c>
      <c r="C28" s="69">
        <v>1.36</v>
      </c>
      <c r="D28" s="69">
        <v>0</v>
      </c>
      <c r="E28" s="69">
        <v>0.52</v>
      </c>
      <c r="F28" s="104">
        <v>3.87</v>
      </c>
      <c r="G28" s="104">
        <v>0</v>
      </c>
      <c r="H28" s="104">
        <v>0.52</v>
      </c>
      <c r="I28" s="69">
        <v>9.85</v>
      </c>
      <c r="J28" s="69">
        <v>1.8</v>
      </c>
      <c r="K28" s="69">
        <v>0.83</v>
      </c>
      <c r="L28" s="11"/>
      <c r="M28" s="7"/>
      <c r="N28" s="94"/>
    </row>
    <row r="29" spans="1:17">
      <c r="A29" s="7"/>
      <c r="B29" s="9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>
      <c r="A32" s="7"/>
      <c r="B32" s="67"/>
      <c r="C32" s="92"/>
      <c r="D32" s="92"/>
      <c r="E32" s="92"/>
      <c r="F32" s="92"/>
      <c r="G32" s="92"/>
      <c r="H32" s="92"/>
      <c r="I32" s="92"/>
      <c r="J32" s="92"/>
      <c r="K32" s="92"/>
      <c r="L32" s="11"/>
      <c r="M32" s="7"/>
    </row>
    <row r="33" spans="1:17">
      <c r="A33" s="7"/>
      <c r="B33" s="9"/>
      <c r="C33" s="92"/>
      <c r="D33" s="92"/>
      <c r="E33" s="92"/>
      <c r="F33" s="92"/>
      <c r="G33" s="92"/>
      <c r="H33" s="92"/>
      <c r="I33" s="92"/>
      <c r="J33" s="92"/>
      <c r="K33" s="92"/>
      <c r="L33" s="11"/>
      <c r="M33" s="7"/>
    </row>
    <row r="34" spans="1:17">
      <c r="A34" s="7"/>
      <c r="B34" s="9"/>
      <c r="C34" s="92"/>
      <c r="D34" s="92"/>
      <c r="E34" s="92"/>
      <c r="F34" s="92"/>
      <c r="G34" s="92"/>
      <c r="H34" s="92"/>
      <c r="I34" s="92"/>
      <c r="J34" s="92"/>
      <c r="K34" s="92"/>
      <c r="L34" s="11"/>
      <c r="M34" s="7"/>
    </row>
    <row r="35" spans="1:17">
      <c r="A35" s="7"/>
      <c r="B35" s="9"/>
      <c r="C35" s="92"/>
      <c r="D35" s="92"/>
      <c r="E35" s="92"/>
      <c r="F35" s="92"/>
      <c r="G35" s="92"/>
      <c r="H35" s="92"/>
      <c r="I35" s="92"/>
      <c r="J35" s="92"/>
      <c r="K35" s="92"/>
      <c r="L35" s="11"/>
      <c r="M35" s="7"/>
    </row>
    <row r="36" spans="1:17">
      <c r="A36" s="7"/>
      <c r="B36" s="9"/>
      <c r="C36" s="92"/>
      <c r="D36" s="92"/>
      <c r="E36" s="92"/>
      <c r="F36" s="92"/>
      <c r="G36" s="92"/>
      <c r="H36" s="92"/>
      <c r="I36" s="92"/>
      <c r="J36" s="92"/>
      <c r="K36" s="92"/>
      <c r="L36" s="11"/>
      <c r="M36" s="7"/>
    </row>
    <row r="37" spans="1:17">
      <c r="A37" s="7"/>
      <c r="B37" s="9"/>
      <c r="C37" s="92"/>
      <c r="D37" s="92"/>
      <c r="E37" s="92"/>
      <c r="F37" s="92"/>
      <c r="G37" s="92"/>
      <c r="H37" s="92"/>
      <c r="I37" s="92"/>
      <c r="J37" s="92"/>
      <c r="K37" s="92"/>
      <c r="L37" s="11"/>
      <c r="M37" s="7"/>
    </row>
    <row r="38" spans="1:17">
      <c r="A38" s="7"/>
      <c r="B38" s="9"/>
      <c r="C38" s="92"/>
      <c r="D38" s="92"/>
      <c r="E38" s="92"/>
      <c r="F38" s="92"/>
      <c r="G38" s="92"/>
      <c r="H38" s="92"/>
      <c r="I38" s="92"/>
      <c r="J38" s="92"/>
      <c r="K38" s="92"/>
      <c r="L38" s="11"/>
      <c r="M38" s="7"/>
    </row>
    <row r="39" spans="1:17">
      <c r="A39" s="7"/>
      <c r="B39" s="9"/>
      <c r="C39" s="92"/>
      <c r="D39" s="92"/>
      <c r="E39" s="92"/>
      <c r="F39" s="92"/>
      <c r="G39" s="92"/>
      <c r="H39" s="92"/>
      <c r="I39" s="92"/>
      <c r="J39" s="92"/>
      <c r="K39" s="92"/>
      <c r="L39" s="11"/>
      <c r="M39" s="7"/>
    </row>
    <row r="40" spans="1:17">
      <c r="A40" s="7"/>
      <c r="B40" s="9"/>
      <c r="C40" s="92"/>
      <c r="D40" s="92"/>
      <c r="E40" s="92"/>
      <c r="F40" s="92"/>
      <c r="G40" s="92"/>
      <c r="H40" s="92"/>
      <c r="I40" s="92"/>
      <c r="J40" s="92"/>
      <c r="K40" s="92"/>
      <c r="L40" s="11"/>
      <c r="M40" s="7"/>
    </row>
    <row r="41" spans="1:17">
      <c r="A41" s="7"/>
      <c r="B41" s="9"/>
      <c r="C41" s="92"/>
      <c r="D41" s="92"/>
      <c r="E41" s="92"/>
      <c r="F41" s="92"/>
      <c r="G41" s="92"/>
      <c r="H41" s="92"/>
      <c r="I41" s="92"/>
      <c r="J41" s="92"/>
      <c r="K41" s="92"/>
      <c r="L41" s="11"/>
      <c r="M41" s="7"/>
    </row>
    <row r="42" spans="1:17">
      <c r="A42" s="7"/>
      <c r="B42" s="9"/>
      <c r="C42" s="92"/>
      <c r="D42" s="92"/>
      <c r="E42" s="92"/>
      <c r="F42" s="92"/>
      <c r="G42" s="92"/>
      <c r="H42" s="92"/>
      <c r="I42" s="92"/>
      <c r="J42" s="92"/>
      <c r="K42" s="92"/>
      <c r="L42" s="11"/>
      <c r="M42" s="7"/>
    </row>
    <row r="43" spans="1:17">
      <c r="A43" s="7"/>
      <c r="B43" s="9"/>
      <c r="C43" s="92"/>
      <c r="D43" s="92"/>
      <c r="E43" s="92"/>
      <c r="F43" s="92"/>
      <c r="G43" s="92"/>
      <c r="H43" s="92"/>
      <c r="I43" s="92"/>
      <c r="J43" s="92"/>
      <c r="K43" s="92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299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207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288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f>AVERAGE(C14:C17)</f>
        <v>0.71500000000000008</v>
      </c>
      <c r="D13" s="72">
        <f t="shared" ref="D13:K13" si="0">AVERAGE(D14:D17)</f>
        <v>0.59250000000000003</v>
      </c>
      <c r="E13" s="72">
        <f t="shared" si="0"/>
        <v>-0.155</v>
      </c>
      <c r="F13" s="72">
        <f t="shared" si="0"/>
        <v>0.95250000000000012</v>
      </c>
      <c r="G13" s="72">
        <f t="shared" si="0"/>
        <v>1.0525</v>
      </c>
      <c r="H13" s="72">
        <f t="shared" si="0"/>
        <v>-0.105</v>
      </c>
      <c r="I13" s="72">
        <f t="shared" si="0"/>
        <v>2.3600000000000003</v>
      </c>
      <c r="J13" s="72">
        <f t="shared" si="0"/>
        <v>0.26250000000000007</v>
      </c>
      <c r="K13" s="72">
        <f t="shared" si="0"/>
        <v>-3.3374999999999999</v>
      </c>
      <c r="L13" s="11"/>
      <c r="M13" s="7"/>
    </row>
    <row r="14" spans="1:15">
      <c r="A14" s="7"/>
      <c r="B14" s="9" t="s">
        <v>109</v>
      </c>
      <c r="C14" s="69">
        <v>1.34</v>
      </c>
      <c r="D14" s="69">
        <v>0</v>
      </c>
      <c r="E14" s="69">
        <v>-0.86</v>
      </c>
      <c r="F14" s="104">
        <v>1.34</v>
      </c>
      <c r="G14" s="104">
        <v>-0.73</v>
      </c>
      <c r="H14" s="104">
        <v>-1.68</v>
      </c>
      <c r="I14" s="69">
        <v>0</v>
      </c>
      <c r="J14" s="69">
        <v>-3.52</v>
      </c>
      <c r="K14" s="69">
        <v>-10.73</v>
      </c>
      <c r="L14" s="11"/>
      <c r="M14" s="7"/>
    </row>
    <row r="15" spans="1:15">
      <c r="A15" s="7"/>
      <c r="B15" s="9" t="s">
        <v>262</v>
      </c>
      <c r="C15" s="70">
        <v>1.52</v>
      </c>
      <c r="D15" s="70">
        <v>0.47</v>
      </c>
      <c r="E15" s="70">
        <v>7.0000000000000007E-2</v>
      </c>
      <c r="F15" s="104">
        <v>2.19</v>
      </c>
      <c r="G15" s="104">
        <v>3.04</v>
      </c>
      <c r="H15" s="104">
        <v>0.74</v>
      </c>
      <c r="I15" s="70">
        <v>4.4800000000000004</v>
      </c>
      <c r="J15" s="70">
        <v>3.72</v>
      </c>
      <c r="K15" s="70">
        <v>1.99</v>
      </c>
      <c r="L15" s="11"/>
      <c r="M15" s="7"/>
      <c r="N15" s="17" t="s">
        <v>66</v>
      </c>
      <c r="O15" s="66">
        <f>+K13*(-1)</f>
        <v>3.3374999999999999</v>
      </c>
    </row>
    <row r="16" spans="1:15">
      <c r="A16" s="7"/>
      <c r="B16" s="9" t="s">
        <v>110</v>
      </c>
      <c r="C16" s="71">
        <v>0</v>
      </c>
      <c r="D16" s="71">
        <v>1.9</v>
      </c>
      <c r="E16" s="71">
        <v>0</v>
      </c>
      <c r="F16" s="105">
        <v>0.28000000000000003</v>
      </c>
      <c r="G16" s="105">
        <v>1.9</v>
      </c>
      <c r="H16" s="105">
        <v>0.09</v>
      </c>
      <c r="I16" s="71">
        <v>5.92</v>
      </c>
      <c r="J16" s="71">
        <v>3.5</v>
      </c>
      <c r="K16" s="69">
        <v>-3.17</v>
      </c>
      <c r="L16" s="11"/>
      <c r="M16" s="7"/>
      <c r="N16" s="17" t="s">
        <v>51</v>
      </c>
      <c r="O16" s="18">
        <f>100-O15</f>
        <v>96.662499999999994</v>
      </c>
    </row>
    <row r="17" spans="1:17">
      <c r="A17" s="7"/>
      <c r="B17" s="9" t="s">
        <v>108</v>
      </c>
      <c r="C17" s="69">
        <v>0</v>
      </c>
      <c r="D17" s="69">
        <v>0</v>
      </c>
      <c r="E17" s="69">
        <v>0.17</v>
      </c>
      <c r="F17" s="104">
        <v>0</v>
      </c>
      <c r="G17" s="104">
        <v>0</v>
      </c>
      <c r="H17" s="104">
        <v>0.43</v>
      </c>
      <c r="I17" s="69">
        <v>-0.96</v>
      </c>
      <c r="J17" s="69">
        <v>-2.65</v>
      </c>
      <c r="K17" s="69">
        <v>-1.44</v>
      </c>
      <c r="L17" s="11"/>
      <c r="M17" s="7"/>
    </row>
    <row r="18" spans="1:17">
      <c r="A18" s="7"/>
      <c r="B18" s="9"/>
      <c r="C18" s="92"/>
      <c r="D18" s="92"/>
      <c r="E18" s="92"/>
      <c r="F18" s="92"/>
      <c r="G18" s="92"/>
      <c r="H18" s="92"/>
      <c r="I18" s="92"/>
      <c r="J18" s="92"/>
      <c r="K18" s="92"/>
      <c r="L18" s="11"/>
      <c r="M18" s="7"/>
    </row>
    <row r="19" spans="1:17">
      <c r="A19" s="7"/>
      <c r="B19" s="9"/>
      <c r="C19" s="92"/>
      <c r="D19" s="92"/>
      <c r="E19" s="92"/>
      <c r="F19" s="92"/>
      <c r="G19" s="92"/>
      <c r="H19" s="92"/>
      <c r="I19" s="92"/>
      <c r="J19" s="92"/>
      <c r="K19" s="92"/>
      <c r="L19" s="11"/>
      <c r="M19" s="7"/>
    </row>
    <row r="20" spans="1:17">
      <c r="A20" s="7"/>
      <c r="B20" s="9"/>
      <c r="C20" s="92"/>
      <c r="D20" s="92"/>
      <c r="E20" s="92"/>
      <c r="F20" s="92"/>
      <c r="G20" s="92"/>
      <c r="H20" s="92"/>
      <c r="I20" s="92"/>
      <c r="J20" s="92"/>
      <c r="K20" s="92"/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/>
      <c r="C21" s="92"/>
      <c r="D21" s="92"/>
      <c r="E21" s="92"/>
      <c r="F21" s="92"/>
      <c r="G21" s="92"/>
      <c r="H21" s="92"/>
      <c r="I21" s="92"/>
      <c r="J21" s="92"/>
      <c r="K21" s="92"/>
      <c r="L21" s="11"/>
      <c r="M21" s="7"/>
      <c r="N21" s="17">
        <v>2009</v>
      </c>
      <c r="O21" s="80">
        <f>+C13</f>
        <v>0.71500000000000008</v>
      </c>
      <c r="P21" s="80">
        <f>+F13</f>
        <v>0.95250000000000012</v>
      </c>
      <c r="Q21" s="80">
        <f>+I13</f>
        <v>2.3600000000000003</v>
      </c>
    </row>
    <row r="22" spans="1:17">
      <c r="A22" s="7"/>
      <c r="B22" s="9"/>
      <c r="C22" s="92"/>
      <c r="D22" s="92"/>
      <c r="E22" s="92"/>
      <c r="F22" s="92"/>
      <c r="G22" s="92"/>
      <c r="H22" s="92"/>
      <c r="I22" s="92"/>
      <c r="J22" s="92"/>
      <c r="K22" s="92"/>
      <c r="L22" s="11"/>
      <c r="M22" s="7"/>
      <c r="N22" s="17">
        <v>2010</v>
      </c>
      <c r="O22" s="80">
        <f>+D13</f>
        <v>0.59250000000000003</v>
      </c>
      <c r="P22" s="80">
        <f>+G13</f>
        <v>1.0525</v>
      </c>
      <c r="Q22" s="80">
        <f>+J13</f>
        <v>0.26250000000000007</v>
      </c>
    </row>
    <row r="23" spans="1:17">
      <c r="A23" s="7"/>
      <c r="B23" s="9"/>
      <c r="C23" s="92"/>
      <c r="D23" s="92"/>
      <c r="E23" s="92"/>
      <c r="F23" s="92"/>
      <c r="G23" s="92"/>
      <c r="H23" s="92"/>
      <c r="I23" s="92"/>
      <c r="J23" s="92"/>
      <c r="K23" s="92"/>
      <c r="L23" s="11"/>
      <c r="M23" s="7"/>
      <c r="N23" s="17">
        <v>2011</v>
      </c>
      <c r="O23" s="80">
        <f>+E13</f>
        <v>-0.155</v>
      </c>
      <c r="P23" s="80">
        <f>+H13</f>
        <v>-0.105</v>
      </c>
      <c r="Q23" s="80">
        <f>+K13</f>
        <v>-3.3374999999999999</v>
      </c>
    </row>
    <row r="24" spans="1:17">
      <c r="A24" s="7"/>
      <c r="B24" s="9"/>
      <c r="C24" s="92"/>
      <c r="D24" s="92"/>
      <c r="E24" s="92"/>
      <c r="F24" s="92"/>
      <c r="G24" s="92"/>
      <c r="H24" s="92"/>
      <c r="I24" s="92"/>
      <c r="J24" s="92"/>
      <c r="K24" s="92"/>
      <c r="L24" s="11"/>
      <c r="M24" s="7"/>
    </row>
    <row r="25" spans="1:17">
      <c r="A25" s="7"/>
      <c r="B25" s="9"/>
      <c r="C25" s="92"/>
      <c r="D25" s="92"/>
      <c r="E25" s="92"/>
      <c r="F25" s="92"/>
      <c r="G25" s="92"/>
      <c r="H25" s="92"/>
      <c r="I25" s="92"/>
      <c r="J25" s="92"/>
      <c r="K25" s="92"/>
      <c r="L25" s="11"/>
      <c r="M25" s="7"/>
    </row>
    <row r="26" spans="1:17">
      <c r="A26" s="7"/>
      <c r="B26" s="9"/>
      <c r="C26" s="92"/>
      <c r="D26" s="92"/>
      <c r="E26" s="92"/>
      <c r="F26" s="92"/>
      <c r="G26" s="92"/>
      <c r="H26" s="92"/>
      <c r="I26" s="92"/>
      <c r="J26" s="92"/>
      <c r="K26" s="92"/>
      <c r="L26" s="11"/>
      <c r="M26" s="7"/>
    </row>
    <row r="27" spans="1:17">
      <c r="A27" s="7"/>
      <c r="B27" s="9"/>
      <c r="C27" s="92"/>
      <c r="D27" s="92"/>
      <c r="E27" s="92"/>
      <c r="F27" s="92"/>
      <c r="G27" s="92"/>
      <c r="H27" s="92"/>
      <c r="I27" s="92"/>
      <c r="J27" s="92"/>
      <c r="K27" s="92"/>
      <c r="L27" s="11"/>
      <c r="M27" s="7"/>
    </row>
    <row r="28" spans="1:17">
      <c r="A28" s="7"/>
      <c r="B28" s="9"/>
      <c r="C28" s="92"/>
      <c r="D28" s="92"/>
      <c r="E28" s="92"/>
      <c r="F28" s="92"/>
      <c r="G28" s="92"/>
      <c r="H28" s="92"/>
      <c r="I28" s="92"/>
      <c r="J28" s="92"/>
      <c r="K28" s="92"/>
      <c r="L28" s="11"/>
      <c r="M28" s="7"/>
    </row>
    <row r="29" spans="1:17">
      <c r="A29" s="7"/>
      <c r="B29" s="9"/>
      <c r="C29" s="92"/>
      <c r="D29" s="92"/>
      <c r="E29" s="92"/>
      <c r="F29" s="92"/>
      <c r="G29" s="92"/>
      <c r="H29" s="92"/>
      <c r="I29" s="92"/>
      <c r="J29" s="92"/>
      <c r="K29" s="92"/>
      <c r="L29" s="11"/>
      <c r="M29" s="7"/>
    </row>
    <row r="30" spans="1:17">
      <c r="A30" s="7"/>
      <c r="B30" s="9"/>
      <c r="C30" s="92"/>
      <c r="D30" s="92"/>
      <c r="E30" s="92"/>
      <c r="F30" s="92"/>
      <c r="G30" s="92"/>
      <c r="H30" s="92"/>
      <c r="I30" s="92"/>
      <c r="J30" s="92"/>
      <c r="K30" s="92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3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299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B10" sqref="B10:S10"/>
      <selection pane="bottomLeft" activeCell="B10" sqref="B10:S10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23" t="s">
        <v>289</v>
      </c>
      <c r="D7" s="123"/>
      <c r="E7" s="123"/>
      <c r="F7" s="123"/>
      <c r="G7" s="123"/>
      <c r="H7" s="123"/>
      <c r="I7" s="123"/>
      <c r="J7" s="123"/>
      <c r="K7" s="123"/>
      <c r="L7" s="11"/>
      <c r="M7" s="7"/>
    </row>
    <row r="8" spans="1:15">
      <c r="A8" s="7"/>
      <c r="B8" s="8"/>
      <c r="C8" s="122" t="s">
        <v>302</v>
      </c>
      <c r="D8" s="122"/>
      <c r="E8" s="122"/>
      <c r="F8" s="122"/>
      <c r="G8" s="122"/>
      <c r="H8" s="122"/>
      <c r="I8" s="122"/>
      <c r="J8" s="122"/>
      <c r="K8" s="122"/>
      <c r="L8" s="11"/>
      <c r="M8" s="7"/>
    </row>
    <row r="9" spans="1:15">
      <c r="A9" s="7"/>
      <c r="B9" s="8"/>
      <c r="C9" s="96"/>
      <c r="D9" s="96"/>
      <c r="E9" s="96"/>
      <c r="F9" s="96"/>
      <c r="G9" s="96"/>
      <c r="H9" s="96"/>
      <c r="I9" s="96"/>
      <c r="J9" s="96"/>
      <c r="K9" s="8"/>
      <c r="L9" s="11"/>
      <c r="M9" s="7"/>
    </row>
    <row r="10" spans="1:15" ht="15.75" customHeight="1">
      <c r="A10" s="7"/>
      <c r="B10" s="9"/>
      <c r="C10" s="122" t="s">
        <v>103</v>
      </c>
      <c r="D10" s="122"/>
      <c r="E10" s="122"/>
      <c r="F10" s="122" t="s">
        <v>104</v>
      </c>
      <c r="G10" s="122"/>
      <c r="H10" s="122"/>
      <c r="I10" s="122" t="s">
        <v>105</v>
      </c>
      <c r="J10" s="122"/>
      <c r="K10" s="122"/>
      <c r="L10" s="11"/>
      <c r="M10" s="7"/>
    </row>
    <row r="11" spans="1:15">
      <c r="A11" s="7"/>
      <c r="B11" s="9"/>
      <c r="C11" s="65">
        <v>2009</v>
      </c>
      <c r="D11" s="65">
        <v>2010</v>
      </c>
      <c r="E11" s="65">
        <v>2011</v>
      </c>
      <c r="F11" s="65">
        <v>2009</v>
      </c>
      <c r="G11" s="65">
        <v>2010</v>
      </c>
      <c r="H11" s="65">
        <v>2011</v>
      </c>
      <c r="I11" s="65">
        <v>2009</v>
      </c>
      <c r="J11" s="65">
        <v>2010</v>
      </c>
      <c r="K11" s="65">
        <v>2011</v>
      </c>
      <c r="L11" s="11"/>
      <c r="M11" s="7"/>
      <c r="O11" s="60"/>
    </row>
    <row r="12" spans="1:15" ht="12" customHeight="1">
      <c r="A12" s="7"/>
      <c r="B12" s="9"/>
      <c r="C12" s="96"/>
      <c r="D12" s="96"/>
      <c r="E12" s="96"/>
      <c r="F12" s="96"/>
      <c r="G12" s="96"/>
      <c r="H12" s="96"/>
      <c r="I12" s="96"/>
      <c r="J12" s="96"/>
      <c r="K12" s="96"/>
      <c r="L12" s="11"/>
      <c r="M12" s="7"/>
    </row>
    <row r="13" spans="1:15">
      <c r="A13" s="7"/>
      <c r="B13" s="19" t="s">
        <v>66</v>
      </c>
      <c r="C13" s="72">
        <v>0.9358823529411765</v>
      </c>
      <c r="D13" s="72">
        <v>0.2435294117647058</v>
      </c>
      <c r="E13" s="72">
        <v>1.7623529411764707</v>
      </c>
      <c r="F13" s="72">
        <v>0.9358823529411765</v>
      </c>
      <c r="G13" s="72">
        <v>0.2435294117647058</v>
      </c>
      <c r="H13" s="72">
        <v>1.7623529411764707</v>
      </c>
      <c r="I13" s="72">
        <v>3.592352941176471</v>
      </c>
      <c r="J13" s="72">
        <v>3.6570588235294119</v>
      </c>
      <c r="K13" s="72">
        <v>4.0564705882352952</v>
      </c>
      <c r="L13" s="11"/>
      <c r="M13" s="7"/>
    </row>
    <row r="14" spans="1:15">
      <c r="A14" s="7"/>
      <c r="B14" s="9" t="s">
        <v>209</v>
      </c>
      <c r="C14" s="69">
        <v>1.82</v>
      </c>
      <c r="D14" s="69">
        <v>4.72</v>
      </c>
      <c r="E14" s="69">
        <v>-0.51</v>
      </c>
      <c r="F14" s="104">
        <v>2.5099999999999998</v>
      </c>
      <c r="G14" s="104">
        <v>5.94</v>
      </c>
      <c r="H14" s="104">
        <v>0.64</v>
      </c>
      <c r="I14" s="69">
        <v>3.62</v>
      </c>
      <c r="J14" s="69">
        <v>4.4000000000000004</v>
      </c>
      <c r="K14" s="69">
        <v>5.83</v>
      </c>
      <c r="L14" s="11"/>
      <c r="M14" s="7"/>
    </row>
    <row r="15" spans="1:15">
      <c r="A15" s="7"/>
      <c r="B15" s="9" t="s">
        <v>210</v>
      </c>
      <c r="C15" s="70">
        <v>1.23</v>
      </c>
      <c r="D15" s="70">
        <v>0.61</v>
      </c>
      <c r="E15" s="70">
        <v>1.69</v>
      </c>
      <c r="F15" s="104">
        <v>3</v>
      </c>
      <c r="G15" s="104">
        <v>3.72</v>
      </c>
      <c r="H15" s="104">
        <v>1.18</v>
      </c>
      <c r="I15" s="70">
        <v>9.8800000000000008</v>
      </c>
      <c r="J15" s="70">
        <v>8.33</v>
      </c>
      <c r="K15" s="70">
        <v>-0.18</v>
      </c>
      <c r="L15" s="11"/>
      <c r="M15" s="7"/>
      <c r="N15" s="17" t="s">
        <v>66</v>
      </c>
      <c r="O15" s="66">
        <f>+K13</f>
        <v>4.0564705882352952</v>
      </c>
    </row>
    <row r="16" spans="1:15">
      <c r="A16" s="7"/>
      <c r="B16" s="9" t="s">
        <v>211</v>
      </c>
      <c r="C16" s="71">
        <v>0.27</v>
      </c>
      <c r="D16" s="71">
        <v>0</v>
      </c>
      <c r="E16" s="71">
        <v>-1.28</v>
      </c>
      <c r="F16" s="105">
        <v>0.28999999999999998</v>
      </c>
      <c r="G16" s="105">
        <v>-0.21</v>
      </c>
      <c r="H16" s="105">
        <v>1.03</v>
      </c>
      <c r="I16" s="71">
        <v>1.03</v>
      </c>
      <c r="J16" s="71">
        <v>2.17</v>
      </c>
      <c r="K16" s="69">
        <v>15.24</v>
      </c>
      <c r="L16" s="11"/>
      <c r="M16" s="7"/>
      <c r="N16" s="17" t="s">
        <v>65</v>
      </c>
      <c r="O16" s="18">
        <f>100-O15</f>
        <v>95.9435294117647</v>
      </c>
    </row>
    <row r="17" spans="1:17">
      <c r="A17" s="7"/>
      <c r="B17" s="9" t="s">
        <v>212</v>
      </c>
      <c r="C17" s="69">
        <v>-3.65</v>
      </c>
      <c r="D17" s="69">
        <v>0</v>
      </c>
      <c r="E17" s="69">
        <v>0</v>
      </c>
      <c r="F17" s="104">
        <v>0.33</v>
      </c>
      <c r="G17" s="104">
        <v>0</v>
      </c>
      <c r="H17" s="104">
        <v>2</v>
      </c>
      <c r="I17" s="69">
        <v>-0.2</v>
      </c>
      <c r="J17" s="69">
        <v>7.36</v>
      </c>
      <c r="K17" s="69">
        <v>1.1100000000000001</v>
      </c>
      <c r="L17" s="11"/>
      <c r="M17" s="7"/>
    </row>
    <row r="18" spans="1:17">
      <c r="A18" s="7"/>
      <c r="B18" s="9" t="s">
        <v>213</v>
      </c>
      <c r="C18" s="69">
        <v>0.44</v>
      </c>
      <c r="D18" s="69">
        <v>1.29</v>
      </c>
      <c r="E18" s="69">
        <v>2.1800000000000002</v>
      </c>
      <c r="F18" s="104">
        <v>0.71</v>
      </c>
      <c r="G18" s="104">
        <v>2.0499999999999998</v>
      </c>
      <c r="H18" s="104">
        <v>2.36</v>
      </c>
      <c r="I18" s="69">
        <v>5.71</v>
      </c>
      <c r="J18" s="69">
        <v>2.35</v>
      </c>
      <c r="K18" s="69">
        <v>1.1200000000000001</v>
      </c>
      <c r="L18" s="11"/>
      <c r="M18" s="7"/>
    </row>
    <row r="19" spans="1:17">
      <c r="A19" s="7"/>
      <c r="B19" s="9" t="s">
        <v>214</v>
      </c>
      <c r="C19" s="70">
        <v>-0.3</v>
      </c>
      <c r="D19" s="70">
        <v>0.24</v>
      </c>
      <c r="E19" s="70">
        <v>0.77</v>
      </c>
      <c r="F19" s="104">
        <v>1.4</v>
      </c>
      <c r="G19" s="104">
        <v>0.06</v>
      </c>
      <c r="H19" s="104">
        <v>0.08</v>
      </c>
      <c r="I19" s="70">
        <v>4.1500000000000004</v>
      </c>
      <c r="J19" s="70">
        <v>-0.2</v>
      </c>
      <c r="K19" s="70">
        <v>0.63</v>
      </c>
      <c r="L19" s="11"/>
      <c r="M19" s="7"/>
    </row>
    <row r="20" spans="1:17">
      <c r="A20" s="7"/>
      <c r="B20" s="9" t="s">
        <v>215</v>
      </c>
      <c r="C20" s="71">
        <v>0.97</v>
      </c>
      <c r="D20" s="71">
        <v>0.78</v>
      </c>
      <c r="E20" s="71">
        <v>7.0000000000000007E-2</v>
      </c>
      <c r="F20" s="105">
        <v>1.19</v>
      </c>
      <c r="G20" s="105">
        <v>1.47</v>
      </c>
      <c r="H20" s="105">
        <v>1.45</v>
      </c>
      <c r="I20" s="71">
        <v>3.43</v>
      </c>
      <c r="J20" s="71">
        <v>1.44</v>
      </c>
      <c r="K20" s="69">
        <v>3.62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219</v>
      </c>
      <c r="C21" s="69">
        <v>0.55000000000000004</v>
      </c>
      <c r="D21" s="69">
        <v>-0.14000000000000001</v>
      </c>
      <c r="E21" s="69">
        <v>0.64</v>
      </c>
      <c r="F21" s="104">
        <v>-0.44</v>
      </c>
      <c r="G21" s="104">
        <v>1</v>
      </c>
      <c r="H21" s="104">
        <v>1.28</v>
      </c>
      <c r="I21" s="69">
        <v>0.11</v>
      </c>
      <c r="J21" s="69">
        <v>8.75</v>
      </c>
      <c r="K21" s="69">
        <v>4.8</v>
      </c>
      <c r="L21" s="11"/>
      <c r="M21" s="7"/>
      <c r="N21" s="17">
        <v>2009</v>
      </c>
      <c r="O21" s="80">
        <f>+C13</f>
        <v>0.9358823529411765</v>
      </c>
      <c r="P21" s="80">
        <f>+F13</f>
        <v>0.9358823529411765</v>
      </c>
      <c r="Q21" s="80">
        <f>+I13</f>
        <v>3.592352941176471</v>
      </c>
    </row>
    <row r="22" spans="1:17">
      <c r="A22" s="7"/>
      <c r="B22" s="9" t="s">
        <v>216</v>
      </c>
      <c r="C22" s="69">
        <v>0</v>
      </c>
      <c r="D22" s="69">
        <v>0</v>
      </c>
      <c r="E22" s="69">
        <v>6.22</v>
      </c>
      <c r="F22" s="104">
        <v>-1.27</v>
      </c>
      <c r="G22" s="104">
        <v>1.52</v>
      </c>
      <c r="H22" s="104">
        <v>14.09</v>
      </c>
      <c r="I22" s="69">
        <v>12.22</v>
      </c>
      <c r="J22" s="69">
        <v>5.62</v>
      </c>
      <c r="K22" s="69">
        <v>5.41</v>
      </c>
      <c r="L22" s="11"/>
      <c r="M22" s="7"/>
      <c r="N22" s="17">
        <v>2010</v>
      </c>
      <c r="O22" s="80">
        <f>+D13</f>
        <v>0.2435294117647058</v>
      </c>
      <c r="P22" s="80">
        <f>+G13</f>
        <v>0.2435294117647058</v>
      </c>
      <c r="Q22" s="80">
        <f>+J13</f>
        <v>3.6570588235294119</v>
      </c>
    </row>
    <row r="23" spans="1:17">
      <c r="A23" s="7"/>
      <c r="B23" s="9" t="s">
        <v>220</v>
      </c>
      <c r="C23" s="70">
        <v>0.54</v>
      </c>
      <c r="D23" s="70">
        <v>0</v>
      </c>
      <c r="E23" s="70">
        <v>-0.88</v>
      </c>
      <c r="F23" s="104">
        <v>2.38</v>
      </c>
      <c r="G23" s="104">
        <v>-2.13</v>
      </c>
      <c r="H23" s="104">
        <v>-0.88</v>
      </c>
      <c r="I23" s="70">
        <v>3.02</v>
      </c>
      <c r="J23" s="70">
        <v>-1.44</v>
      </c>
      <c r="K23" s="70">
        <v>-2.48</v>
      </c>
      <c r="L23" s="11"/>
      <c r="M23" s="7"/>
      <c r="N23" s="17">
        <v>2011</v>
      </c>
      <c r="O23" s="80">
        <f>+E13</f>
        <v>1.7623529411764707</v>
      </c>
      <c r="P23" s="80">
        <f>+H13</f>
        <v>1.7623529411764707</v>
      </c>
      <c r="Q23" s="80">
        <f>+K13</f>
        <v>4.0564705882352952</v>
      </c>
    </row>
    <row r="24" spans="1:17">
      <c r="A24" s="7"/>
      <c r="B24" s="9" t="s">
        <v>221</v>
      </c>
      <c r="C24" s="71">
        <v>0</v>
      </c>
      <c r="D24" s="71">
        <v>0</v>
      </c>
      <c r="E24" s="71">
        <v>0.75</v>
      </c>
      <c r="F24" s="105">
        <v>0.49</v>
      </c>
      <c r="G24" s="105">
        <v>-1.92</v>
      </c>
      <c r="H24" s="105">
        <v>4.83</v>
      </c>
      <c r="I24" s="71">
        <v>4.82</v>
      </c>
      <c r="J24" s="71">
        <v>0.87</v>
      </c>
      <c r="K24" s="69">
        <v>9.1300000000000008</v>
      </c>
      <c r="L24" s="11"/>
      <c r="M24" s="7"/>
    </row>
    <row r="25" spans="1:17">
      <c r="A25" s="7"/>
      <c r="B25" s="9" t="s">
        <v>222</v>
      </c>
      <c r="C25" s="69">
        <v>2.58</v>
      </c>
      <c r="D25" s="69">
        <v>-0.48</v>
      </c>
      <c r="E25" s="69">
        <v>-0.96</v>
      </c>
      <c r="F25" s="104">
        <v>2.58</v>
      </c>
      <c r="G25" s="104">
        <v>-0.28000000000000003</v>
      </c>
      <c r="H25" s="104">
        <v>3.47</v>
      </c>
      <c r="I25" s="69">
        <v>0</v>
      </c>
      <c r="J25" s="69">
        <v>0.53</v>
      </c>
      <c r="K25" s="69">
        <v>-1.55</v>
      </c>
      <c r="L25" s="11"/>
      <c r="M25" s="7"/>
    </row>
    <row r="26" spans="1:17">
      <c r="A26" s="7"/>
      <c r="B26" s="9" t="s">
        <v>223</v>
      </c>
      <c r="C26" s="69">
        <v>2.08</v>
      </c>
      <c r="D26" s="69">
        <v>1.76</v>
      </c>
      <c r="E26" s="69">
        <v>0.64</v>
      </c>
      <c r="F26" s="104">
        <v>4</v>
      </c>
      <c r="G26" s="104">
        <v>3.14</v>
      </c>
      <c r="H26" s="104">
        <v>1.33</v>
      </c>
      <c r="I26" s="69">
        <v>6.52</v>
      </c>
      <c r="J26" s="69">
        <v>6.04</v>
      </c>
      <c r="K26" s="69">
        <v>4.12</v>
      </c>
      <c r="L26" s="11"/>
      <c r="M26" s="7"/>
    </row>
    <row r="27" spans="1:17">
      <c r="A27" s="7"/>
      <c r="B27" s="9" t="s">
        <v>265</v>
      </c>
      <c r="C27" s="70">
        <v>1.33</v>
      </c>
      <c r="D27" s="71">
        <v>0.99</v>
      </c>
      <c r="E27" s="71">
        <v>0.52</v>
      </c>
      <c r="F27" s="104">
        <v>2.69</v>
      </c>
      <c r="G27" s="105">
        <v>2.23</v>
      </c>
      <c r="H27" s="105">
        <v>1.43</v>
      </c>
      <c r="I27" s="70">
        <v>3.99</v>
      </c>
      <c r="J27" s="71">
        <v>5.16</v>
      </c>
      <c r="K27" s="71">
        <v>7.2</v>
      </c>
      <c r="L27" s="11"/>
      <c r="M27" s="7"/>
    </row>
    <row r="28" spans="1:17">
      <c r="A28" s="7"/>
      <c r="B28" s="9" t="s">
        <v>231</v>
      </c>
      <c r="C28" s="70">
        <v>-0.88</v>
      </c>
      <c r="D28" s="71">
        <v>-0.15</v>
      </c>
      <c r="E28" s="71">
        <v>0.25</v>
      </c>
      <c r="F28" s="104">
        <v>-1.02</v>
      </c>
      <c r="G28" s="105">
        <v>-2.52</v>
      </c>
      <c r="H28" s="105">
        <v>2.39</v>
      </c>
      <c r="I28" s="70">
        <v>-2.76</v>
      </c>
      <c r="J28" s="71">
        <v>5.41</v>
      </c>
      <c r="K28" s="71">
        <v>-0.56999999999999995</v>
      </c>
      <c r="L28" s="11"/>
      <c r="M28" s="7"/>
    </row>
    <row r="29" spans="1:17">
      <c r="A29" s="7"/>
      <c r="B29" s="9" t="s">
        <v>217</v>
      </c>
      <c r="C29" s="71">
        <v>-2.9</v>
      </c>
      <c r="D29" s="71">
        <v>0</v>
      </c>
      <c r="E29" s="71">
        <v>0</v>
      </c>
      <c r="F29" s="105">
        <v>0.91</v>
      </c>
      <c r="G29" s="105">
        <v>0</v>
      </c>
      <c r="H29" s="105">
        <v>3.9</v>
      </c>
      <c r="I29" s="71">
        <v>-4.2699999999999996</v>
      </c>
      <c r="J29" s="71">
        <v>9.33</v>
      </c>
      <c r="K29" s="69">
        <v>6.41</v>
      </c>
      <c r="L29" s="11"/>
      <c r="M29" s="7"/>
    </row>
    <row r="30" spans="1:17">
      <c r="A30" s="7"/>
      <c r="B30" s="9" t="s">
        <v>218</v>
      </c>
      <c r="C30" s="69">
        <v>0.48</v>
      </c>
      <c r="D30" s="69">
        <v>1.66</v>
      </c>
      <c r="E30" s="69">
        <v>1.62</v>
      </c>
      <c r="F30" s="104">
        <v>0.54</v>
      </c>
      <c r="G30" s="104">
        <v>1.45</v>
      </c>
      <c r="H30" s="104">
        <v>1.51</v>
      </c>
      <c r="I30" s="69">
        <v>-0.09</v>
      </c>
      <c r="J30" s="69">
        <v>3.2</v>
      </c>
      <c r="K30" s="69">
        <v>8.9700000000000006</v>
      </c>
      <c r="L30" s="11"/>
      <c r="M30" s="7"/>
    </row>
    <row r="31" spans="1:17">
      <c r="A31" s="7"/>
      <c r="B31" s="9"/>
      <c r="C31" s="92"/>
      <c r="D31" s="92"/>
      <c r="E31" s="92"/>
      <c r="F31" s="92"/>
      <c r="G31" s="92"/>
      <c r="H31" s="92"/>
      <c r="I31" s="92"/>
      <c r="J31" s="92"/>
      <c r="K31" s="92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3"/>
      <c r="L48" s="11"/>
      <c r="M48" s="7"/>
    </row>
    <row r="49" spans="1:13">
      <c r="A49" s="7"/>
      <c r="B49" s="23" t="s">
        <v>299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266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224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62</vt:i4>
      </vt:variant>
      <vt:variant>
        <vt:lpstr>Rangos con nombre</vt:lpstr>
      </vt:variant>
      <vt:variant>
        <vt:i4>62</vt:i4>
      </vt:variant>
    </vt:vector>
  </HeadingPairs>
  <TitlesOfParts>
    <vt:vector size="124" baseType="lpstr">
      <vt:lpstr>Índice</vt:lpstr>
      <vt:lpstr>IPC (%)</vt:lpstr>
      <vt:lpstr>IPC ingreso promedio</vt:lpstr>
      <vt:lpstr>Ingresos promedios alimentos</vt:lpstr>
      <vt:lpstr>Ingresos promedios vivienda</vt:lpstr>
      <vt:lpstr>Ingresos promedios vestuario</vt:lpstr>
      <vt:lpstr>Ingresos promedios salud</vt:lpstr>
      <vt:lpstr>Ingresos promedios educación</vt:lpstr>
      <vt:lpstr>Ingresos promedios diversión</vt:lpstr>
      <vt:lpstr>Ingresos promedios transporte</vt:lpstr>
      <vt:lpstr>Ingresos promedios comunicación</vt:lpstr>
      <vt:lpstr>Ingresos promedios otros gastos</vt:lpstr>
      <vt:lpstr>IPC ingresos bajos</vt:lpstr>
      <vt:lpstr>Ingresos bajos alimentos</vt:lpstr>
      <vt:lpstr>Ingresos bajos vivienda</vt:lpstr>
      <vt:lpstr>Ingresos bajos vestuario</vt:lpstr>
      <vt:lpstr>Ingresos bajos salud</vt:lpstr>
      <vt:lpstr>Ingresos bajos educación</vt:lpstr>
      <vt:lpstr>Ingresos bajos diversión</vt:lpstr>
      <vt:lpstr>Ingresos bajos transporte</vt:lpstr>
      <vt:lpstr>Ingresos bajos comunicaciones</vt:lpstr>
      <vt:lpstr>Ingresos bajos otros gastos</vt:lpstr>
      <vt:lpstr>IPC ingresos altos</vt:lpstr>
      <vt:lpstr>Ingresos altos alimentos</vt:lpstr>
      <vt:lpstr>Ingresos altos vivienda</vt:lpstr>
      <vt:lpstr>Ingresos altos vestuario</vt:lpstr>
      <vt:lpstr>Ingresos altos salud</vt:lpstr>
      <vt:lpstr>Ingresos altos educacion</vt:lpstr>
      <vt:lpstr>Ingresos altos diversion</vt:lpstr>
      <vt:lpstr>Ingresos altos transporte</vt:lpstr>
      <vt:lpstr>Ingresos altos comunicacion</vt:lpstr>
      <vt:lpstr>Ingresos altos otros gastos</vt:lpstr>
      <vt:lpstr>IPC x grupo ing promedio</vt:lpstr>
      <vt:lpstr>IPC alimentos ing promedios</vt:lpstr>
      <vt:lpstr>IPC vivienda ing promedios</vt:lpstr>
      <vt:lpstr>IPC vestuario ing promedios</vt:lpstr>
      <vt:lpstr>IPC salud ing promedios</vt:lpstr>
      <vt:lpstr>IPC educación ing promedios</vt:lpstr>
      <vt:lpstr>IPC diversión ing promedios</vt:lpstr>
      <vt:lpstr>IPC transporte ing promedios</vt:lpstr>
      <vt:lpstr>IPC comunicacióne ing promedios</vt:lpstr>
      <vt:lpstr>IPC otros gastos ing promedios</vt:lpstr>
      <vt:lpstr>IPC x grupo  ing bajos</vt:lpstr>
      <vt:lpstr>IPC alimentos ing bajos</vt:lpstr>
      <vt:lpstr>IPC vivienda ing bajos</vt:lpstr>
      <vt:lpstr>IPC vestuario ing bajos</vt:lpstr>
      <vt:lpstr>IPC salud ing bajos</vt:lpstr>
      <vt:lpstr>IPC educación ing bajos</vt:lpstr>
      <vt:lpstr>IPC diversión ing bajos</vt:lpstr>
      <vt:lpstr>IPC transporte ing bajos</vt:lpstr>
      <vt:lpstr>IPC comunicacióne ing bajos</vt:lpstr>
      <vt:lpstr>IPC otros gastos ing bajos</vt:lpstr>
      <vt:lpstr>IPC x grupo  ing altos</vt:lpstr>
      <vt:lpstr>IPC alimentos ing altos</vt:lpstr>
      <vt:lpstr>IPC vivienda ing altos</vt:lpstr>
      <vt:lpstr>IPC vestuario ing altos</vt:lpstr>
      <vt:lpstr>IPC salud ing altos</vt:lpstr>
      <vt:lpstr>IPC educación ing altos</vt:lpstr>
      <vt:lpstr>IPC diversión ing altos</vt:lpstr>
      <vt:lpstr>IPC transporte ing altos</vt:lpstr>
      <vt:lpstr>IPC comunicacióne ing altos</vt:lpstr>
      <vt:lpstr>IPC otros gastos ing altos</vt:lpstr>
      <vt:lpstr>Índice!Área_de_impresión</vt:lpstr>
      <vt:lpstr>'Ingresos altos alimentos'!Área_de_impresión</vt:lpstr>
      <vt:lpstr>'Ingresos altos comunicacion'!Área_de_impresión</vt:lpstr>
      <vt:lpstr>'Ingresos altos diversion'!Área_de_impresión</vt:lpstr>
      <vt:lpstr>'Ingresos altos educacion'!Área_de_impresión</vt:lpstr>
      <vt:lpstr>'Ingresos altos otros gastos'!Área_de_impresión</vt:lpstr>
      <vt:lpstr>'Ingresos altos salud'!Área_de_impresión</vt:lpstr>
      <vt:lpstr>'Ingresos altos transporte'!Área_de_impresión</vt:lpstr>
      <vt:lpstr>'Ingresos altos vestuario'!Área_de_impresión</vt:lpstr>
      <vt:lpstr>'Ingresos altos vivienda'!Área_de_impresión</vt:lpstr>
      <vt:lpstr>'Ingresos bajos alimentos'!Área_de_impresión</vt:lpstr>
      <vt:lpstr>'Ingresos bajos comunicaciones'!Área_de_impresión</vt:lpstr>
      <vt:lpstr>'Ingresos bajos diversión'!Área_de_impresión</vt:lpstr>
      <vt:lpstr>'Ingresos bajos educación'!Área_de_impresión</vt:lpstr>
      <vt:lpstr>'Ingresos bajos otros gastos'!Área_de_impresión</vt:lpstr>
      <vt:lpstr>'Ingresos bajos salud'!Área_de_impresión</vt:lpstr>
      <vt:lpstr>'Ingresos bajos transporte'!Área_de_impresión</vt:lpstr>
      <vt:lpstr>'Ingresos bajos vestuario'!Área_de_impresión</vt:lpstr>
      <vt:lpstr>'Ingresos bajos vivienda'!Área_de_impresión</vt:lpstr>
      <vt:lpstr>'Ingresos promedios alimentos'!Área_de_impresión</vt:lpstr>
      <vt:lpstr>'Ingresos promedios comunicación'!Área_de_impresión</vt:lpstr>
      <vt:lpstr>'Ingresos promedios diversión'!Área_de_impresión</vt:lpstr>
      <vt:lpstr>'Ingresos promedios educación'!Área_de_impresión</vt:lpstr>
      <vt:lpstr>'Ingresos promedios otros gastos'!Área_de_impresión</vt:lpstr>
      <vt:lpstr>'Ingresos promedios salud'!Área_de_impresión</vt:lpstr>
      <vt:lpstr>'Ingresos promedios transporte'!Área_de_impresión</vt:lpstr>
      <vt:lpstr>'Ingresos promedios vestuario'!Área_de_impresión</vt:lpstr>
      <vt:lpstr>'Ingresos promedios vivienda'!Área_de_impresión</vt:lpstr>
      <vt:lpstr>'IPC (%)'!Área_de_impresión</vt:lpstr>
      <vt:lpstr>'IPC alimentos ing altos'!Área_de_impresión</vt:lpstr>
      <vt:lpstr>'IPC alimentos ing bajos'!Área_de_impresión</vt:lpstr>
      <vt:lpstr>'IPC alimentos ing promedios'!Área_de_impresión</vt:lpstr>
      <vt:lpstr>'IPC comunicacióne ing altos'!Área_de_impresión</vt:lpstr>
      <vt:lpstr>'IPC comunicacióne ing bajos'!Área_de_impresión</vt:lpstr>
      <vt:lpstr>'IPC comunicacióne ing promedios'!Área_de_impresión</vt:lpstr>
      <vt:lpstr>'IPC diversión ing altos'!Área_de_impresión</vt:lpstr>
      <vt:lpstr>'IPC diversión ing bajos'!Área_de_impresión</vt:lpstr>
      <vt:lpstr>'IPC diversión ing promedios'!Área_de_impresión</vt:lpstr>
      <vt:lpstr>'IPC educación ing altos'!Área_de_impresión</vt:lpstr>
      <vt:lpstr>'IPC educación ing bajos'!Área_de_impresión</vt:lpstr>
      <vt:lpstr>'IPC educación ing promedios'!Área_de_impresión</vt:lpstr>
      <vt:lpstr>'IPC ingreso promedio'!Área_de_impresión</vt:lpstr>
      <vt:lpstr>'IPC ingresos altos'!Área_de_impresión</vt:lpstr>
      <vt:lpstr>'IPC ingresos bajos'!Área_de_impresión</vt:lpstr>
      <vt:lpstr>'IPC otros gastos ing altos'!Área_de_impresión</vt:lpstr>
      <vt:lpstr>'IPC otros gastos ing bajos'!Área_de_impresión</vt:lpstr>
      <vt:lpstr>'IPC otros gastos ing promedios'!Área_de_impresión</vt:lpstr>
      <vt:lpstr>'IPC salud ing altos'!Área_de_impresión</vt:lpstr>
      <vt:lpstr>'IPC salud ing bajos'!Área_de_impresión</vt:lpstr>
      <vt:lpstr>'IPC salud ing promedios'!Área_de_impresión</vt:lpstr>
      <vt:lpstr>'IPC transporte ing altos'!Área_de_impresión</vt:lpstr>
      <vt:lpstr>'IPC transporte ing bajos'!Área_de_impresión</vt:lpstr>
      <vt:lpstr>'IPC transporte ing promedios'!Área_de_impresión</vt:lpstr>
      <vt:lpstr>'IPC vestuario ing altos'!Área_de_impresión</vt:lpstr>
      <vt:lpstr>'IPC vestuario ing bajos'!Área_de_impresión</vt:lpstr>
      <vt:lpstr>'IPC vestuario ing promedios'!Área_de_impresión</vt:lpstr>
      <vt:lpstr>'IPC vivienda ing altos'!Área_de_impresión</vt:lpstr>
      <vt:lpstr>'IPC vivienda ing bajos'!Área_de_impresión</vt:lpstr>
      <vt:lpstr>'IPC vivienda ing promedios'!Área_de_impresión</vt:lpstr>
      <vt:lpstr>'IPC x grupo  ing altos'!Área_de_impresión</vt:lpstr>
      <vt:lpstr>'IPC x grupo  ing bajos'!Área_de_impresión</vt:lpstr>
      <vt:lpstr>'IPC x grupo ing promedio'!Área_de_impresión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ypatiño</cp:lastModifiedBy>
  <cp:lastPrinted>2011-05-13T13:55:02Z</cp:lastPrinted>
  <dcterms:created xsi:type="dcterms:W3CDTF">2010-10-05T21:06:03Z</dcterms:created>
  <dcterms:modified xsi:type="dcterms:W3CDTF">2011-05-20T13:32:55Z</dcterms:modified>
</cp:coreProperties>
</file>