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yildiz\Downloads\"/>
    </mc:Choice>
  </mc:AlternateContent>
  <bookViews>
    <workbookView xWindow="0" yWindow="0" windowWidth="28800" windowHeight="12330" tabRatio="903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1" i="18" l="1"/>
  <c r="B10" i="18"/>
  <c r="B11" i="20" l="1"/>
  <c r="A11" i="58"/>
  <c r="A54" i="58"/>
  <c r="B25" i="20" l="1"/>
  <c r="A25" i="58"/>
  <c r="A53" i="58"/>
  <c r="A53" i="20" s="1"/>
  <c r="A54" i="20"/>
  <c r="W4" i="18" l="1"/>
  <c r="X4" i="18" s="1"/>
  <c r="W6" i="18"/>
  <c r="X6" i="18" s="1"/>
  <c r="W7" i="18"/>
  <c r="X7" i="18" s="1"/>
  <c r="W8" i="18"/>
  <c r="X8" i="18" s="1"/>
  <c r="W9" i="18"/>
  <c r="X9" i="18" s="1"/>
  <c r="W10" i="18"/>
  <c r="X10" i="18" s="1"/>
  <c r="W11" i="18"/>
  <c r="X11" i="18" s="1"/>
  <c r="W12" i="18"/>
  <c r="X12" i="18" s="1"/>
  <c r="W13" i="18"/>
  <c r="X13" i="18" s="1"/>
  <c r="W14" i="18"/>
  <c r="X14" i="18" s="1"/>
  <c r="W15" i="18"/>
  <c r="X15" i="18" s="1"/>
  <c r="W16" i="18"/>
  <c r="X16" i="18" s="1"/>
  <c r="W17" i="18"/>
  <c r="X17" i="18" s="1"/>
  <c r="W18" i="18"/>
  <c r="X18" i="18" s="1"/>
  <c r="W5" i="18"/>
  <c r="X5" i="18" s="1"/>
</calcChain>
</file>

<file path=xl/sharedStrings.xml><?xml version="1.0" encoding="utf-8"?>
<sst xmlns="http://schemas.openxmlformats.org/spreadsheetml/2006/main" count="729" uniqueCount="136">
  <si>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</si>
  <si>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</si>
  <si>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</si>
  <si>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</si>
  <si>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</si>
  <si>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</si>
  <si>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</si>
  <si>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</si>
  <si>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</si>
  <si>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</si>
  <si>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</si>
  <si>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</si>
  <si>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</si>
  <si>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</si>
  <si>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</si>
  <si>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</si>
  <si>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</si>
  <si>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</si>
  <si>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</si>
  <si>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</si>
  <si>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</si>
  <si>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</si>
  <si>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</si>
  <si>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</si>
  <si>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</si>
  <si>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</si>
  <si>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</si>
  <si>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</si>
  <si>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</si>
  <si>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</si>
  <si>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</si>
  <si>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</si>
  <si>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</si>
  <si>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</si>
  <si>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</si>
  <si>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</si>
  <si>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</si>
  <si>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</si>
  <si>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</si>
  <si>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</si>
  <si>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</si>
  <si>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</si>
  <si>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</si>
  <si>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</si>
  <si>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</si>
  <si>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</si>
  <si>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</si>
  <si>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</si>
  <si>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</si>
  <si>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</si>
  <si>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</si>
  <si>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</si>
  <si>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</si>
  <si>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</si>
  <si>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</si>
  <si>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</si>
  <si>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</si>
  <si>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</si>
  <si>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</si>
  <si>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</si>
  <si>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</si>
  <si>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</si>
  <si>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</si>
  <si>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</si>
  <si>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</si>
  <si>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</si>
  <si>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</si>
  <si>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</si>
  <si>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</si>
  <si>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</si>
  <si>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</si>
  <si>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</si>
  <si>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 xml:space="preserve">Fecha de publicacion: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</si>
  <si>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</si>
  <si>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</si>
  <si>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</si>
  <si>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</si>
  <si>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</si>
  <si>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</si>
  <si>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</si>
  <si>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</si>
  <si>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</si>
  <si>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</si>
  <si>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</si>
  <si>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</si>
  <si>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</si>
  <si>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</si>
  <si>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</si>
  <si>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</si>
  <si>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</si>
  <si>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</si>
  <si>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</si>
  <si>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</si>
  <si>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</si>
  <si>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t>Fuente: DANE.</t>
  </si>
  <si>
    <t>Personal ocupado de la Industria manufacturera de Bogotá.</t>
  </si>
  <si>
    <t>Sustancias y productos químicos, farmacéuticos, de caucho y plásticos</t>
  </si>
  <si>
    <r>
      <t>2023</t>
    </r>
    <r>
      <rPr>
        <b/>
        <vertAlign val="superscript"/>
        <sz val="10"/>
        <rFont val="Arial"/>
        <family val="2"/>
      </rPr>
      <t>p</t>
    </r>
  </si>
  <si>
    <t xml:space="preserve"> </t>
  </si>
  <si>
    <t>Elaboración: George Zambrano Gutierrez - Profesional especializado DEDE</t>
  </si>
  <si>
    <t>Septiembre</t>
  </si>
  <si>
    <t>Septiembre 2023</t>
  </si>
  <si>
    <t>Agosto</t>
  </si>
  <si>
    <t>Julio</t>
  </si>
  <si>
    <t>septiembre</t>
  </si>
  <si>
    <t>Octubre</t>
  </si>
  <si>
    <t>2023 / Julio (p)</t>
  </si>
  <si>
    <t>Noviembre</t>
  </si>
  <si>
    <t>20 de septiembre 2023</t>
  </si>
  <si>
    <t>Diciembre</t>
  </si>
  <si>
    <t>julio</t>
  </si>
  <si>
    <t>Enero</t>
  </si>
  <si>
    <t>Febrero</t>
  </si>
  <si>
    <t>Variación anual % a julio 2023p</t>
  </si>
  <si>
    <t>Marzo</t>
  </si>
  <si>
    <t>Fuente: DANE, Encuesta mensual manufacturera con enfoque territorial (EMMET), julio 2023p</t>
  </si>
  <si>
    <t>Abril</t>
  </si>
  <si>
    <t>Variación año corrido % a julio 2023p</t>
  </si>
  <si>
    <t>Mayo</t>
  </si>
  <si>
    <t>Junio</t>
  </si>
  <si>
    <t>Variación anual % y contribución (puntos porcentuales) a julio 2023p</t>
  </si>
  <si>
    <t>Contribución anual (p.p) a julio 2023p</t>
  </si>
  <si>
    <t>Contribución año corrido (p.p) a julio 2023p</t>
  </si>
  <si>
    <t>Variación año corrido % y contribución (puntos porcentuales) a julio 2023p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</si>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</sst>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1F497D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27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45" fillId="2" borderId="0" xfId="1" applyNumberFormat="1" applyFont="1" applyFill="1"/>
    <xf numFmtId="172" fontId="45" fillId="2" borderId="0" xfId="95" applyNumberFormat="1" applyFont="1" applyFill="1"/>
    <xf numFmtId="165" fontId="1" fillId="2" borderId="39" xfId="3" applyNumberFormat="1" applyFont="1" applyFill="1" applyBorder="1"/>
    <xf numFmtId="165" fontId="56" fillId="56" borderId="0" xfId="2" applyNumberFormat="1" applyFont="1" applyFill="1" applyBorder="1"/>
    <xf numFmtId="165" fontId="56" fillId="0" borderId="0" xfId="2" applyNumberFormat="1" applyFont="1" applyFill="1" applyBorder="1"/>
    <xf numFmtId="165" fontId="51" fillId="0" borderId="0" xfId="2" applyNumberFormat="1" applyFont="1" applyFill="1" applyBorder="1"/>
    <xf numFmtId="165" fontId="56" fillId="56" borderId="31" xfId="2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49" fillId="2" borderId="0" xfId="2" applyFont="1" applyFill="1" applyBorder="1" applyAlignment="1">
      <alignment vertical="center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4" fontId="49" fillId="2" borderId="29" xfId="1" applyNumberFormat="1" applyFont="1" applyFill="1" applyBorder="1" applyAlignment="1">
      <alignment horizontal="left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4" fontId="45" fillId="2" borderId="0" xfId="1" applyNumberFormat="1" applyFont="1" applyFill="1"/>
    <xf numFmtId="0" fontId="51" fillId="2" borderId="0" xfId="1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56" fillId="57" borderId="35" xfId="2" applyNumberFormat="1" applyFont="1" applyFill="1" applyBorder="1" applyAlignment="1"/>
    <xf numFmtId="165" fontId="56" fillId="57" borderId="31" xfId="2" applyNumberFormat="1" applyFont="1" applyFill="1" applyBorder="1"/>
    <xf numFmtId="165" fontId="45" fillId="57" borderId="34" xfId="2" applyNumberFormat="1" applyFont="1" applyFill="1" applyBorder="1"/>
    <xf numFmtId="0" fontId="56" fillId="2" borderId="0" xfId="1" applyFont="1" applyFill="1" applyBorder="1" applyAlignment="1">
      <alignment horizontal="center"/>
    </xf>
    <xf numFmtId="168" fontId="45" fillId="0" borderId="0" xfId="1" applyNumberFormat="1" applyFont="1" applyFill="1" applyBorder="1"/>
    <xf numFmtId="172" fontId="45" fillId="0" borderId="0" xfId="95" applyNumberFormat="1" applyFont="1" applyFill="1" applyBorder="1"/>
    <xf numFmtId="172" fontId="45" fillId="2" borderId="0" xfId="95" applyNumberFormat="1" applyFont="1" applyFill="1" applyBorder="1"/>
    <xf numFmtId="0" fontId="45" fillId="0" borderId="0" xfId="1" applyFont="1" applyFill="1" applyBorder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45" fillId="2" borderId="0" xfId="1" applyNumberFormat="1" applyFont="1" applyFill="1" applyBorder="1" applyAlignment="1">
      <alignment horizontal="right"/>
    </xf>
    <xf numFmtId="1" fontId="56" fillId="2" borderId="0" xfId="1" applyNumberFormat="1" applyFont="1" applyFill="1" applyBorder="1"/>
    <xf numFmtId="165" fontId="56" fillId="2" borderId="0" xfId="2" applyNumberFormat="1" applyFont="1" applyFill="1" applyBorder="1"/>
    <xf numFmtId="0" fontId="9" fillId="2" borderId="0" xfId="0" applyFont="1" applyFill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0" fontId="9" fillId="0" borderId="0" xfId="0" applyFont="1"/>
    <xf numFmtId="165" fontId="45" fillId="2" borderId="0" xfId="2" applyNumberFormat="1" applyFont="1" applyFill="1" applyBorder="1"/>
    <xf numFmtId="0" fontId="45" fillId="2" borderId="0" xfId="1" applyFont="1" applyFill="1" applyAlignment="1"/>
    <xf numFmtId="0" fontId="51" fillId="2" borderId="29" xfId="2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/>
    <cellStyle name="20% - Énfasis1 2 2" xfId="100"/>
    <cellStyle name="20% - Énfasis2 2" xfId="55"/>
    <cellStyle name="20% - Énfasis2 2 2" xfId="101"/>
    <cellStyle name="20% - Énfasis3 2" xfId="56"/>
    <cellStyle name="20% - Énfasis3 2 2" xfId="102"/>
    <cellStyle name="20% - Énfasis4 2" xfId="57"/>
    <cellStyle name="20% - Énfasis4 2 2" xfId="103"/>
    <cellStyle name="20% - Énfasis5 2" xfId="58"/>
    <cellStyle name="20% - Énfasis5 2 2" xfId="104"/>
    <cellStyle name="20% - Énfasis6 2" xfId="59"/>
    <cellStyle name="20% - Énfasis6 2 2" xfId="105"/>
    <cellStyle name="40% - Énfasis1 2" xfId="60"/>
    <cellStyle name="40% - Énfasis1 2 2" xfId="106"/>
    <cellStyle name="40% - Énfasis2 2" xfId="61"/>
    <cellStyle name="40% - Énfasis2 2 2" xfId="107"/>
    <cellStyle name="40% - Énfasis3 2" xfId="62"/>
    <cellStyle name="40% - Énfasis3 2 2" xfId="108"/>
    <cellStyle name="40% - Énfasis4 2" xfId="63"/>
    <cellStyle name="40% - Énfasis4 2 2" xfId="109"/>
    <cellStyle name="40% - Énfasis5 2" xfId="64"/>
    <cellStyle name="40% - Énfasis5 2 2" xfId="110"/>
    <cellStyle name="40% - Énfasis6 2" xfId="65"/>
    <cellStyle name="40% - Énfasis6 2 2" xfId="111"/>
    <cellStyle name="60% - Énfasis1 2" xfId="66"/>
    <cellStyle name="60% - Énfasis1 2 2" xfId="112"/>
    <cellStyle name="60% - Énfasis2 2" xfId="67"/>
    <cellStyle name="60% - Énfasis2 2 2" xfId="113"/>
    <cellStyle name="60% - Énfasis3 2" xfId="68"/>
    <cellStyle name="60% - Énfasis3 2 2" xfId="114"/>
    <cellStyle name="60% - Énfasis4 2" xfId="69"/>
    <cellStyle name="60% - Énfasis4 2 2" xfId="115"/>
    <cellStyle name="60% - Énfasis5 2" xfId="70"/>
    <cellStyle name="60% - Énfasis5 2 2" xfId="116"/>
    <cellStyle name="60% - Énfasis6 2" xfId="71"/>
    <cellStyle name="60% - Énfasis6 2 2" xfId="117"/>
    <cellStyle name="Buena 2" xfId="72"/>
    <cellStyle name="Buena 2 2" xfId="118"/>
    <cellStyle name="Cálculo 2" xfId="73"/>
    <cellStyle name="Cálculo 2 2" xfId="119"/>
    <cellStyle name="Cálculo 3" xfId="147"/>
    <cellStyle name="Celda de comprobación 2" xfId="74"/>
    <cellStyle name="Celda de comprobación 2 2" xfId="120"/>
    <cellStyle name="Celda vinculada 2" xfId="75"/>
    <cellStyle name="Celda vinculada 2 2" xfId="121"/>
    <cellStyle name="Comma0" xfId="4"/>
    <cellStyle name="Currency0" xfId="5"/>
    <cellStyle name="Date" xfId="6"/>
    <cellStyle name="Encabezado 4 2" xfId="76"/>
    <cellStyle name="Encabezado 4 2 2" xfId="122"/>
    <cellStyle name="Énfasis1 2" xfId="77"/>
    <cellStyle name="Énfasis1 2 2" xfId="123"/>
    <cellStyle name="Énfasis2 2" xfId="78"/>
    <cellStyle name="Énfasis2 2 2" xfId="124"/>
    <cellStyle name="Énfasis3 2" xfId="79"/>
    <cellStyle name="Énfasis3 2 2" xfId="125"/>
    <cellStyle name="Énfasis4 2" xfId="80"/>
    <cellStyle name="Énfasis4 2 2" xfId="126"/>
    <cellStyle name="Énfasis5 2" xfId="81"/>
    <cellStyle name="Énfasis5 2 2" xfId="127"/>
    <cellStyle name="Énfasis6 2" xfId="82"/>
    <cellStyle name="Énfasis6 2 2" xfId="128"/>
    <cellStyle name="Entrada 2" xfId="83"/>
    <cellStyle name="Entrada 2 2" xfId="129"/>
    <cellStyle name="Entrada 3" xfId="14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Euro 8" xfId="142"/>
    <cellStyle name="Fixed" xfId="15"/>
    <cellStyle name="Heading 1" xfId="16"/>
    <cellStyle name="Heading 2" xfId="17"/>
    <cellStyle name="Hipervínculo" xfId="29" builtinId="8"/>
    <cellStyle name="Hipervínculo 2" xfId="31"/>
    <cellStyle name="Incorrecto 2" xfId="84"/>
    <cellStyle name="Incorrecto 2 2" xfId="130"/>
    <cellStyle name="Millares" xfId="95" builtinId="3"/>
    <cellStyle name="Millares 2" xfId="33"/>
    <cellStyle name="Millares 2 2" xfId="34"/>
    <cellStyle name="Millares 3" xfId="35"/>
    <cellStyle name="Millares 3 2" xfId="131"/>
    <cellStyle name="Millares 4" xfId="36"/>
    <cellStyle name="Millares 5" xfId="37"/>
    <cellStyle name="Millares 6" xfId="32"/>
    <cellStyle name="Millares 7" xfId="85"/>
    <cellStyle name="Millares 8" xfId="97"/>
    <cellStyle name="Neutral 2" xfId="86"/>
    <cellStyle name="Neutral 2 2" xfId="132"/>
    <cellStyle name="Normal" xfId="0" builtinId="0"/>
    <cellStyle name="Normal 10" xfId="38"/>
    <cellStyle name="Normal 11" xfId="18"/>
    <cellStyle name="Normal 11 2" xfId="39"/>
    <cellStyle name="Normal 11 3" xfId="98"/>
    <cellStyle name="Normal 12" xfId="19"/>
    <cellStyle name="Normal 13" xfId="20"/>
    <cellStyle name="Normal 14" xfId="21"/>
    <cellStyle name="Normal 15" xfId="96"/>
    <cellStyle name="Normal 2" xfId="22"/>
    <cellStyle name="Normal 2 2" xfId="41"/>
    <cellStyle name="Normal 2 2 2" xfId="42"/>
    <cellStyle name="Normal 2 2 3" xfId="43"/>
    <cellStyle name="Normal 2 2 4" xfId="44"/>
    <cellStyle name="Normal 2 2 5" xfId="45"/>
    <cellStyle name="Normal 2 2 6" xfId="148"/>
    <cellStyle name="Normal 2 3" xfId="46"/>
    <cellStyle name="Normal 2 4" xfId="47"/>
    <cellStyle name="Normal 2 5" xfId="48"/>
    <cellStyle name="Normal 2 6" xfId="40"/>
    <cellStyle name="Normal 3" xfId="23"/>
    <cellStyle name="Normal 4" xfId="24"/>
    <cellStyle name="Normal 4 2" xfId="49"/>
    <cellStyle name="Normal 5" xfId="25"/>
    <cellStyle name="Normal 6" xfId="30"/>
    <cellStyle name="Normal 7" xfId="26"/>
    <cellStyle name="Normal 7 2" xfId="50"/>
    <cellStyle name="Normal 8" xfId="51"/>
    <cellStyle name="Normal 9" xfId="27"/>
    <cellStyle name="Normal 9 2" xfId="52"/>
    <cellStyle name="Normal_Fenaviquín 14 (2007) - Base importaciones maquinaria" xfId="1"/>
    <cellStyle name="Normal_Fenaviquín 15 (2007) - Huevo por colores" xfId="2"/>
    <cellStyle name="Notas 2" xfId="87"/>
    <cellStyle name="Notas 2 2" xfId="133"/>
    <cellStyle name="Notas 3" xfId="99"/>
    <cellStyle name="Notas 4" xfId="145"/>
    <cellStyle name="Porcentaje 2" xfId="53"/>
    <cellStyle name="Porcentual 2" xfId="3"/>
    <cellStyle name="rojo" xfId="28"/>
    <cellStyle name="Salida 2" xfId="88"/>
    <cellStyle name="Salida 2 2" xfId="134"/>
    <cellStyle name="Salida 3" xfId="144"/>
    <cellStyle name="Texto de advertencia 2" xfId="89"/>
    <cellStyle name="Texto de advertencia 2 2" xfId="135"/>
    <cellStyle name="Texto explicativo 2" xfId="90"/>
    <cellStyle name="Texto explicativo 2 2" xfId="136"/>
    <cellStyle name="Título 1 2" xfId="137"/>
    <cellStyle name="Título 2 2" xfId="92"/>
    <cellStyle name="Título 2 2 2" xfId="138"/>
    <cellStyle name="Título 3 2" xfId="93"/>
    <cellStyle name="Título 3 2 2" xfId="139"/>
    <cellStyle name="Título 4" xfId="91"/>
    <cellStyle name="Título 4 2" xfId="140"/>
    <cellStyle name="Total 2" xfId="94"/>
    <cellStyle name="Total 2 2" xfId="141"/>
    <cellStyle name="Total 3" xfId="143"/>
  </cellStyles>
  <dxfs count="0"/>
  <tableStyles count="0" defaultTableStyle="TableStyleMedium9" defaultPivotStyle="PivotStyleLight16"/>
  <colors>
    <mruColors>
      <color rgb="FF1F497D"/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6506161063881547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-7.2130142572223548</c:v>
                </c:pt>
                <c:pt idx="1">
                  <c:v>-8.8242457148217142</c:v>
                </c:pt>
                <c:pt idx="2">
                  <c:v>-4.4608645467395291</c:v>
                </c:pt>
                <c:pt idx="3">
                  <c:v>-9.7566481926547795</c:v>
                </c:pt>
                <c:pt idx="4">
                  <c:v>-5.3992920935723276</c:v>
                </c:pt>
                <c:pt idx="5">
                  <c:v>-3.2463030515246061</c:v>
                </c:pt>
                <c:pt idx="6">
                  <c:v>-8.345647426610995</c:v>
                </c:pt>
                <c:pt idx="7">
                  <c:v>-7.4909681098762633</c:v>
                </c:pt>
                <c:pt idx="8">
                  <c:v>-11.196047451076922</c:v>
                </c:pt>
                <c:pt idx="9">
                  <c:v>-5.916945880255156</c:v>
                </c:pt>
                <c:pt idx="10">
                  <c:v>-5.9033304532187572</c:v>
                </c:pt>
                <c:pt idx="11">
                  <c:v>-1.2685122611235471</c:v>
                </c:pt>
                <c:pt idx="12">
                  <c:v>-4.0775721411737891</c:v>
                </c:pt>
                <c:pt idx="13">
                  <c:v>-33.694700314627042</c:v>
                </c:pt>
                <c:pt idx="14">
                  <c:v>-5.9036591722582159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-1.3530618190141155</c:v>
                </c:pt>
                <c:pt idx="1">
                  <c:v>-3.238881820051958</c:v>
                </c:pt>
                <c:pt idx="2">
                  <c:v>-1.4544963761707237</c:v>
                </c:pt>
                <c:pt idx="3">
                  <c:v>-0.50541086930670076</c:v>
                </c:pt>
                <c:pt idx="4">
                  <c:v>-1.0168982350732279</c:v>
                </c:pt>
                <c:pt idx="5">
                  <c:v>-0.39128657361443686</c:v>
                </c:pt>
                <c:pt idx="6">
                  <c:v>0.34004876170922671</c:v>
                </c:pt>
                <c:pt idx="7">
                  <c:v>1.0087562087152264</c:v>
                </c:pt>
                <c:pt idx="8">
                  <c:v>-2.5602011114051351</c:v>
                </c:pt>
                <c:pt idx="9">
                  <c:v>2.0842017507291644E-2</c:v>
                </c:pt>
                <c:pt idx="10">
                  <c:v>-2.5639386189258317</c:v>
                </c:pt>
                <c:pt idx="11">
                  <c:v>-0.57659042859889098</c:v>
                </c:pt>
                <c:pt idx="12">
                  <c:v>-2.7684711691059789</c:v>
                </c:pt>
                <c:pt idx="13">
                  <c:v>5.9136771300448459</c:v>
                </c:pt>
                <c:pt idx="14">
                  <c:v>-0.49868234340158324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638871062373475"/>
          <c:y val="0.36816767704428943"/>
          <c:w val="0.14546514546253114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'Ventas dptos corrido'!$AM$32:$AM$43</c:f>
              <c:numCache>
                <c:formatCode>0.0</c:formatCode>
                <c:ptCount val="12"/>
                <c:pt idx="0">
                  <c:v>13.685975818031704</c:v>
                </c:pt>
                <c:pt idx="1">
                  <c:v>12.77921194254934</c:v>
                </c:pt>
                <c:pt idx="2">
                  <c:v>11.94993752898994</c:v>
                </c:pt>
                <c:pt idx="3">
                  <c:v>11.10045195931788</c:v>
                </c:pt>
                <c:pt idx="4">
                  <c:v>10.129714058647954</c:v>
                </c:pt>
                <c:pt idx="5">
                  <c:v>0.63946897276243586</c:v>
                </c:pt>
                <c:pt idx="6">
                  <c:v>-0.25241935669498838</c:v>
                </c:pt>
                <c:pt idx="7">
                  <c:v>-1.2689525288084758</c:v>
                </c:pt>
                <c:pt idx="8">
                  <c:v>-2.8692689281140771</c:v>
                </c:pt>
                <c:pt idx="9">
                  <c:v>-2.7091719424859662</c:v>
                </c:pt>
                <c:pt idx="10">
                  <c:v>-3.1514205759976766</c:v>
                </c:pt>
                <c:pt idx="11">
                  <c:v>-3.5716525916963948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14.880142109875095</c:v>
                </c:pt>
                <c:pt idx="1">
                  <c:v>13.556929849926336</c:v>
                </c:pt>
                <c:pt idx="2">
                  <c:v>12.682170825625395</c:v>
                </c:pt>
                <c:pt idx="3">
                  <c:v>11.849483836607932</c:v>
                </c:pt>
                <c:pt idx="4">
                  <c:v>10.627705286082678</c:v>
                </c:pt>
                <c:pt idx="5">
                  <c:v>0.30850548345364714</c:v>
                </c:pt>
                <c:pt idx="6">
                  <c:v>-0.52680982184033498</c:v>
                </c:pt>
                <c:pt idx="7">
                  <c:v>-2.0435986879895007</c:v>
                </c:pt>
                <c:pt idx="8">
                  <c:v>-3.0171520897701143</c:v>
                </c:pt>
                <c:pt idx="9">
                  <c:v>-2.8851327008765915</c:v>
                </c:pt>
                <c:pt idx="10">
                  <c:v>-3.419338800525451</c:v>
                </c:pt>
                <c:pt idx="11">
                  <c:v>-3.5231019953615217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6.3218712291328361</c:v>
                </c:pt>
                <c:pt idx="1">
                  <c:v>5.7151903744161903</c:v>
                </c:pt>
                <c:pt idx="2">
                  <c:v>4.9660334633286896</c:v>
                </c:pt>
                <c:pt idx="3">
                  <c:v>4.6609045720034548</c:v>
                </c:pt>
                <c:pt idx="4">
                  <c:v>4.5288649725008456</c:v>
                </c:pt>
                <c:pt idx="5">
                  <c:v>3.2267079753425243</c:v>
                </c:pt>
                <c:pt idx="6">
                  <c:v>3.1145326639443471</c:v>
                </c:pt>
                <c:pt idx="7">
                  <c:v>2.3527046048662514</c:v>
                </c:pt>
                <c:pt idx="8">
                  <c:v>1.3524845556726506</c:v>
                </c:pt>
                <c:pt idx="9">
                  <c:v>0.60047212693947749</c:v>
                </c:pt>
                <c:pt idx="10">
                  <c:v>-1.180891035963505</c:v>
                </c:pt>
                <c:pt idx="11">
                  <c:v>-1.4544963761707219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anual'!$AM$31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'Ocupados dptos anual'!$AM$32:$AM$43</c:f>
              <c:numCache>
                <c:formatCode>0.0</c:formatCode>
                <c:ptCount val="12"/>
                <c:pt idx="0">
                  <c:v>4.5857529466697411</c:v>
                </c:pt>
                <c:pt idx="1">
                  <c:v>3.5632713635695978</c:v>
                </c:pt>
                <c:pt idx="2">
                  <c:v>3.058337376353859</c:v>
                </c:pt>
                <c:pt idx="3">
                  <c:v>2.682539349943136</c:v>
                </c:pt>
                <c:pt idx="4">
                  <c:v>2.2884778053140709</c:v>
                </c:pt>
                <c:pt idx="5">
                  <c:v>1.3612123094032036</c:v>
                </c:pt>
                <c:pt idx="6">
                  <c:v>1.1170603413544145</c:v>
                </c:pt>
                <c:pt idx="7">
                  <c:v>1.0604407147049688</c:v>
                </c:pt>
                <c:pt idx="8">
                  <c:v>0.61850656776372137</c:v>
                </c:pt>
                <c:pt idx="9">
                  <c:v>-7.5918695110155365E-2</c:v>
                </c:pt>
                <c:pt idx="10">
                  <c:v>-0.91965164675130717</c:v>
                </c:pt>
                <c:pt idx="11">
                  <c:v>-1.3530618190141119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anual'!$AL$31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anual'!$AJ$32:$AK$43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'Ocupados dptos anual'!$AL$32:$AL$43</c:f>
              <c:numCache>
                <c:formatCode>#,##0.0</c:formatCode>
                <c:ptCount val="12"/>
                <c:pt idx="0">
                  <c:v>6.3218712291328361</c:v>
                </c:pt>
                <c:pt idx="1">
                  <c:v>5.7151903744161903</c:v>
                </c:pt>
                <c:pt idx="2">
                  <c:v>4.9660334633286896</c:v>
                </c:pt>
                <c:pt idx="3">
                  <c:v>4.6609045720034548</c:v>
                </c:pt>
                <c:pt idx="4">
                  <c:v>4.5288649725008456</c:v>
                </c:pt>
                <c:pt idx="5">
                  <c:v>3.2267079753425243</c:v>
                </c:pt>
                <c:pt idx="6">
                  <c:v>3.1145326639443471</c:v>
                </c:pt>
                <c:pt idx="7">
                  <c:v>2.3527046048662514</c:v>
                </c:pt>
                <c:pt idx="8">
                  <c:v>1.3524845556726506</c:v>
                </c:pt>
                <c:pt idx="9">
                  <c:v>0.60047212693947749</c:v>
                </c:pt>
                <c:pt idx="10">
                  <c:v>-1.180891035963505</c:v>
                </c:pt>
                <c:pt idx="11">
                  <c:v>-1.4544963761707219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6.380218255812653</c:v>
                </c:pt>
                <c:pt idx="1">
                  <c:v>6.3042071958692825</c:v>
                </c:pt>
                <c:pt idx="2">
                  <c:v>6.166113706198284</c:v>
                </c:pt>
                <c:pt idx="3">
                  <c:v>6.0244198180682051</c:v>
                </c:pt>
                <c:pt idx="4">
                  <c:v>5.8969648090655635</c:v>
                </c:pt>
                <c:pt idx="5">
                  <c:v>3.2267079753425243</c:v>
                </c:pt>
                <c:pt idx="6">
                  <c:v>3.1699912756155246</c:v>
                </c:pt>
                <c:pt idx="7">
                  <c:v>2.8938007532454346</c:v>
                </c:pt>
                <c:pt idx="8">
                  <c:v>2.5029555554688221</c:v>
                </c:pt>
                <c:pt idx="9">
                  <c:v>2.1159581097482061</c:v>
                </c:pt>
                <c:pt idx="10">
                  <c:v>1.5538230699026823</c:v>
                </c:pt>
                <c:pt idx="11">
                  <c:v>1.1147075878398693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corrido'!$AM$40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'Ocupados dptos corrido'!$AM$41:$AM$52</c:f>
              <c:numCache>
                <c:formatCode>#,##0.0</c:formatCode>
                <c:ptCount val="12"/>
                <c:pt idx="0">
                  <c:v>4.993321703478637</c:v>
                </c:pt>
                <c:pt idx="1">
                  <c:v>4.8299552318186389</c:v>
                </c:pt>
                <c:pt idx="2">
                  <c:v>4.6472169770650273</c:v>
                </c:pt>
                <c:pt idx="3">
                  <c:v>4.4626083128209038</c:v>
                </c:pt>
                <c:pt idx="4">
                  <c:v>4.2773606688802923</c:v>
                </c:pt>
                <c:pt idx="5">
                  <c:v>1.3612123094032036</c:v>
                </c:pt>
                <c:pt idx="6">
                  <c:v>1.2382140864083846</c:v>
                </c:pt>
                <c:pt idx="7">
                  <c:v>1.1784364200456032</c:v>
                </c:pt>
                <c:pt idx="8">
                  <c:v>1.0373192880611226</c:v>
                </c:pt>
                <c:pt idx="9">
                  <c:v>0.81206998343905656</c:v>
                </c:pt>
                <c:pt idx="10">
                  <c:v>0.51926608998762447</c:v>
                </c:pt>
                <c:pt idx="11">
                  <c:v>0.24777530797914782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corrido'!$AL$40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corrido'!$AJ$41:$AK$52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'Ocupados dptos corrido'!$AL$41:$AL$52</c:f>
              <c:numCache>
                <c:formatCode>#,##0.0</c:formatCode>
                <c:ptCount val="12"/>
                <c:pt idx="0">
                  <c:v>6.380218255812653</c:v>
                </c:pt>
                <c:pt idx="1">
                  <c:v>6.3042071958692825</c:v>
                </c:pt>
                <c:pt idx="2">
                  <c:v>6.166113706198284</c:v>
                </c:pt>
                <c:pt idx="3">
                  <c:v>6.0244198180682051</c:v>
                </c:pt>
                <c:pt idx="4">
                  <c:v>5.8969648090655635</c:v>
                </c:pt>
                <c:pt idx="5">
                  <c:v>3.2267079753425243</c:v>
                </c:pt>
                <c:pt idx="6">
                  <c:v>3.1699912756155246</c:v>
                </c:pt>
                <c:pt idx="7">
                  <c:v>2.8938007532454346</c:v>
                </c:pt>
                <c:pt idx="8">
                  <c:v>2.5029555554688221</c:v>
                </c:pt>
                <c:pt idx="9">
                  <c:v>2.1159581097482061</c:v>
                </c:pt>
                <c:pt idx="10">
                  <c:v>1.5538230699026823</c:v>
                </c:pt>
                <c:pt idx="11">
                  <c:v>1.1147075878398693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-4.4608645467395736</c:v>
                </c:pt>
                <c:pt idx="1">
                  <c:v>0.22538840578505415</c:v>
                </c:pt>
                <c:pt idx="2">
                  <c:v>-12.199766155226133</c:v>
                </c:pt>
                <c:pt idx="3">
                  <c:v>-10.208126266421358</c:v>
                </c:pt>
                <c:pt idx="4">
                  <c:v>2.5855025093165285</c:v>
                </c:pt>
                <c:pt idx="5">
                  <c:v>2.1879993542462284</c:v>
                </c:pt>
                <c:pt idx="6">
                  <c:v>-3.3969821138090106</c:v>
                </c:pt>
                <c:pt idx="7">
                  <c:v>-1.9176574855609752</c:v>
                </c:pt>
                <c:pt idx="8">
                  <c:v>2.5955425576373869E-3</c:v>
                </c:pt>
                <c:pt idx="9">
                  <c:v>-12.27046981398564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-4.4608645467395336</c:v>
                </c:pt>
                <c:pt idx="1">
                  <c:v>5.7601529828731186E-2</c:v>
                </c:pt>
                <c:pt idx="2">
                  <c:v>-1.2809618184798468</c:v>
                </c:pt>
                <c:pt idx="3">
                  <c:v>-0.11608173939107336</c:v>
                </c:pt>
                <c:pt idx="4">
                  <c:v>5.4753544633934635E-2</c:v>
                </c:pt>
                <c:pt idx="5">
                  <c:v>0.11929140606544847</c:v>
                </c:pt>
                <c:pt idx="6">
                  <c:v>-1.0866007716348021</c:v>
                </c:pt>
                <c:pt idx="7">
                  <c:v>-3.1087937898208871E-2</c:v>
                </c:pt>
                <c:pt idx="8">
                  <c:v>1.0068833070214115E-4</c:v>
                </c:pt>
                <c:pt idx="9">
                  <c:v>-2.1778794481944188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-4.2450447442448969</c:v>
                </c:pt>
                <c:pt idx="1">
                  <c:v>-3.6865743203256085</c:v>
                </c:pt>
                <c:pt idx="2">
                  <c:v>-13.219206245434666</c:v>
                </c:pt>
                <c:pt idx="3">
                  <c:v>-4.0705510374699827</c:v>
                </c:pt>
                <c:pt idx="4">
                  <c:v>8.7922857536069543</c:v>
                </c:pt>
                <c:pt idx="5">
                  <c:v>-7.0235929869498896</c:v>
                </c:pt>
                <c:pt idx="6">
                  <c:v>-0.13631696316583897</c:v>
                </c:pt>
                <c:pt idx="7">
                  <c:v>1.5116344431347351</c:v>
                </c:pt>
                <c:pt idx="8">
                  <c:v>-3.1815682229247244</c:v>
                </c:pt>
                <c:pt idx="9">
                  <c:v>-8.294015644928276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-4.2450447442449395</c:v>
                </c:pt>
                <c:pt idx="1">
                  <c:v>-0.97048378688936698</c:v>
                </c:pt>
                <c:pt idx="2">
                  <c:v>-1.5014449856404384</c:v>
                </c:pt>
                <c:pt idx="3">
                  <c:v>-4.5289262025749379E-2</c:v>
                </c:pt>
                <c:pt idx="4">
                  <c:v>0.16468974127116176</c:v>
                </c:pt>
                <c:pt idx="5">
                  <c:v>-0.41021919210209234</c:v>
                </c:pt>
                <c:pt idx="6">
                  <c:v>-4.3320390074482955E-2</c:v>
                </c:pt>
                <c:pt idx="7">
                  <c:v>2.497702017070404E-2</c:v>
                </c:pt>
                <c:pt idx="8">
                  <c:v>-0.12432080186760606</c:v>
                </c:pt>
                <c:pt idx="9">
                  <c:v>-1.339633087087069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-4.1319187568988225</c:v>
                </c:pt>
                <c:pt idx="1">
                  <c:v>0.84680810250172822</c:v>
                </c:pt>
                <c:pt idx="2">
                  <c:v>-10.614573437292908</c:v>
                </c:pt>
                <c:pt idx="3">
                  <c:v>-16.616882150379841</c:v>
                </c:pt>
                <c:pt idx="4">
                  <c:v>-11.273692687479564</c:v>
                </c:pt>
                <c:pt idx="5">
                  <c:v>2.6946850138066747</c:v>
                </c:pt>
                <c:pt idx="6">
                  <c:v>-4.5664638590687705</c:v>
                </c:pt>
                <c:pt idx="7">
                  <c:v>-6.5283023632841886</c:v>
                </c:pt>
                <c:pt idx="8">
                  <c:v>0.61084016749923808</c:v>
                </c:pt>
                <c:pt idx="9">
                  <c:v>-8.2508333833106295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65827055785819"/>
          <c:y val="5.2225540489227666E-2"/>
          <c:w val="0.67826421542180781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-3.3426512022452641</c:v>
                </c:pt>
                <c:pt idx="1">
                  <c:v>-5.3872757422829096</c:v>
                </c:pt>
                <c:pt idx="2">
                  <c:v>-4.2450447442447796</c:v>
                </c:pt>
                <c:pt idx="3">
                  <c:v>-3.8536691424494478</c:v>
                </c:pt>
                <c:pt idx="4">
                  <c:v>-4.2072864001273871</c:v>
                </c:pt>
                <c:pt idx="5">
                  <c:v>1.291676711120914</c:v>
                </c:pt>
                <c:pt idx="6">
                  <c:v>0.83432515234275684</c:v>
                </c:pt>
                <c:pt idx="7">
                  <c:v>1.4442667000988507</c:v>
                </c:pt>
                <c:pt idx="8">
                  <c:v>-5.6354596504244938</c:v>
                </c:pt>
                <c:pt idx="9">
                  <c:v>2.8377664114785262E-2</c:v>
                </c:pt>
                <c:pt idx="10">
                  <c:v>-7.7205011165951731</c:v>
                </c:pt>
                <c:pt idx="11">
                  <c:v>-1.8703850246930926</c:v>
                </c:pt>
                <c:pt idx="12">
                  <c:v>0.1484116598607983</c:v>
                </c:pt>
                <c:pt idx="13">
                  <c:v>-7.691565733339516</c:v>
                </c:pt>
                <c:pt idx="14">
                  <c:v>-3.8787396464583566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0.24777530797916825</c:v>
                </c:pt>
                <c:pt idx="1">
                  <c:v>-2.0750707360609653</c:v>
                </c:pt>
                <c:pt idx="2">
                  <c:v>1.114707587839888</c:v>
                </c:pt>
                <c:pt idx="3">
                  <c:v>1.3765658539063708</c:v>
                </c:pt>
                <c:pt idx="4">
                  <c:v>-0.36565930033776795</c:v>
                </c:pt>
                <c:pt idx="5">
                  <c:v>1.2942214435588824</c:v>
                </c:pt>
                <c:pt idx="6">
                  <c:v>2.8243404775804066</c:v>
                </c:pt>
                <c:pt idx="7">
                  <c:v>2.5971239257266916</c:v>
                </c:pt>
                <c:pt idx="8">
                  <c:v>-3.7740903375931225</c:v>
                </c:pt>
                <c:pt idx="9">
                  <c:v>3.2580836341525412</c:v>
                </c:pt>
                <c:pt idx="10">
                  <c:v>-0.25531515464400911</c:v>
                </c:pt>
                <c:pt idx="11">
                  <c:v>-2.9243605525919918</c:v>
                </c:pt>
                <c:pt idx="12">
                  <c:v>-0.13662610847597989</c:v>
                </c:pt>
                <c:pt idx="13">
                  <c:v>1.3797240551889587</c:v>
                </c:pt>
                <c:pt idx="14">
                  <c:v>0.94158520786716338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3283550390885486"/>
          <c:y val="0.22699135874102783"/>
          <c:w val="0.1641800606275727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-4.1319187568987985</c:v>
                </c:pt>
                <c:pt idx="1">
                  <c:v>0.21902366529067135</c:v>
                </c:pt>
                <c:pt idx="2">
                  <c:v>-1.1027877168752753</c:v>
                </c:pt>
                <c:pt idx="3">
                  <c:v>-0.1878125760794421</c:v>
                </c:pt>
                <c:pt idx="4">
                  <c:v>-0.25570418179012089</c:v>
                </c:pt>
                <c:pt idx="5">
                  <c:v>0.15052839708785981</c:v>
                </c:pt>
                <c:pt idx="6">
                  <c:v>-1.4771146752671529</c:v>
                </c:pt>
                <c:pt idx="7">
                  <c:v>-0.1119721520731774</c:v>
                </c:pt>
                <c:pt idx="8">
                  <c:v>2.3559411565110083E-2</c:v>
                </c:pt>
                <c:pt idx="9">
                  <c:v>-1.3896389287572715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-3.5231019953615217</c:v>
                </c:pt>
                <c:pt idx="1">
                  <c:v>-2.8894368823626393</c:v>
                </c:pt>
                <c:pt idx="2">
                  <c:v>-6.7827643674859157</c:v>
                </c:pt>
                <c:pt idx="3">
                  <c:v>-15.585172727989127</c:v>
                </c:pt>
                <c:pt idx="4">
                  <c:v>12.132188305747427</c:v>
                </c:pt>
                <c:pt idx="5">
                  <c:v>-7.7915457309131302</c:v>
                </c:pt>
                <c:pt idx="6">
                  <c:v>-0.83939426622567925</c:v>
                </c:pt>
                <c:pt idx="7">
                  <c:v>2.6534198342480053</c:v>
                </c:pt>
                <c:pt idx="8">
                  <c:v>-3.8371454012333106</c:v>
                </c:pt>
                <c:pt idx="9">
                  <c:v>-7.8107080914564868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-3.5231019953614862</c:v>
                </c:pt>
                <c:pt idx="1">
                  <c:v>-0.76640198594229991</c:v>
                </c:pt>
                <c:pt idx="2">
                  <c:v>-0.68110853312264941</c:v>
                </c:pt>
                <c:pt idx="3">
                  <c:v>-0.17413074401537076</c:v>
                </c:pt>
                <c:pt idx="4">
                  <c:v>0.2286349542734806</c:v>
                </c:pt>
                <c:pt idx="5">
                  <c:v>-0.47476749421540088</c:v>
                </c:pt>
                <c:pt idx="6">
                  <c:v>-0.27175261355259828</c:v>
                </c:pt>
                <c:pt idx="7">
                  <c:v>4.4081810415126862E-2</c:v>
                </c:pt>
                <c:pt idx="8">
                  <c:v>-0.15269293734567216</c:v>
                </c:pt>
                <c:pt idx="9">
                  <c:v>-1.2749644518561023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-1.4544963761707219</c:v>
                </c:pt>
                <c:pt idx="1">
                  <c:v>0.33306492936093779</c:v>
                </c:pt>
                <c:pt idx="2">
                  <c:v>-4.6590735361565327</c:v>
                </c:pt>
                <c:pt idx="3">
                  <c:v>-1.525386794508643</c:v>
                </c:pt>
                <c:pt idx="4">
                  <c:v>-0.47432460301092272</c:v>
                </c:pt>
                <c:pt idx="5">
                  <c:v>-2.0436137071651261</c:v>
                </c:pt>
                <c:pt idx="6">
                  <c:v>0.66822144489808721</c:v>
                </c:pt>
                <c:pt idx="7">
                  <c:v>-2.9992684711046325</c:v>
                </c:pt>
                <c:pt idx="8">
                  <c:v>-3.6368722898307282</c:v>
                </c:pt>
                <c:pt idx="9">
                  <c:v>-2.5021720243266321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-1.4544963761707213</c:v>
                </c:pt>
                <c:pt idx="1">
                  <c:v>6.8632782184438149E-2</c:v>
                </c:pt>
                <c:pt idx="2">
                  <c:v>-0.91937759871241875</c:v>
                </c:pt>
                <c:pt idx="3">
                  <c:v>-5.2794447834183189E-2</c:v>
                </c:pt>
                <c:pt idx="4">
                  <c:v>-1.7346747145517337E-2</c:v>
                </c:pt>
                <c:pt idx="5">
                  <c:v>-0.12368984921151491</c:v>
                </c:pt>
                <c:pt idx="6">
                  <c:v>0.17383523631501441</c:v>
                </c:pt>
                <c:pt idx="7">
                  <c:v>-6.1844924605757454E-2</c:v>
                </c:pt>
                <c:pt idx="8">
                  <c:v>-0.19609366338410902</c:v>
                </c:pt>
                <c:pt idx="9">
                  <c:v>-0.32581716377667341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1.1147075878398693</c:v>
                </c:pt>
                <c:pt idx="1">
                  <c:v>1.7655797449955379</c:v>
                </c:pt>
                <c:pt idx="2">
                  <c:v>-0.64837347207069573</c:v>
                </c:pt>
                <c:pt idx="3">
                  <c:v>2.6739755331238291</c:v>
                </c:pt>
                <c:pt idx="4">
                  <c:v>3.3002214110466221</c:v>
                </c:pt>
                <c:pt idx="5">
                  <c:v>-0.70799300923783948</c:v>
                </c:pt>
                <c:pt idx="6">
                  <c:v>2.2126076113900162</c:v>
                </c:pt>
                <c:pt idx="7">
                  <c:v>-1.2479681191337688</c:v>
                </c:pt>
                <c:pt idx="8">
                  <c:v>-2.9827409946478589</c:v>
                </c:pt>
                <c:pt idx="9">
                  <c:v>2.5240057205121458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plásticos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1.1147075878398853</c:v>
                </c:pt>
                <c:pt idx="1">
                  <c:v>0.36373496359402735</c:v>
                </c:pt>
                <c:pt idx="2">
                  <c:v>-0.12759346937211793</c:v>
                </c:pt>
                <c:pt idx="3">
                  <c:v>8.8071419756423075E-2</c:v>
                </c:pt>
                <c:pt idx="4">
                  <c:v>0.12142846998916831</c:v>
                </c:pt>
                <c:pt idx="5">
                  <c:v>-4.3705442054124952E-2</c:v>
                </c:pt>
                <c:pt idx="6">
                  <c:v>0.57637103457874916</c:v>
                </c:pt>
                <c:pt idx="7">
                  <c:v>-2.6201247377535868E-2</c:v>
                </c:pt>
                <c:pt idx="8">
                  <c:v>-0.16381284074694694</c:v>
                </c:pt>
                <c:pt idx="9">
                  <c:v>0.32641469947224305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anual'!$AM$38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1.9873302490567795E-16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'Producción dptos anual'!$AM$39:$AM$50</c:f>
              <c:numCache>
                <c:formatCode>0.0</c:formatCode>
                <c:ptCount val="12"/>
                <c:pt idx="0">
                  <c:v>9.0136578450002567</c:v>
                </c:pt>
                <c:pt idx="1">
                  <c:v>6.7276732286070784</c:v>
                </c:pt>
                <c:pt idx="2">
                  <c:v>5.2151450104388708</c:v>
                </c:pt>
                <c:pt idx="3">
                  <c:v>4.4456807357979855</c:v>
                </c:pt>
                <c:pt idx="4">
                  <c:v>0.63779881027943297</c:v>
                </c:pt>
                <c:pt idx="5">
                  <c:v>0.36147336616725312</c:v>
                </c:pt>
                <c:pt idx="6">
                  <c:v>0.30456422336742062</c:v>
                </c:pt>
                <c:pt idx="7">
                  <c:v>-1.8817027541218945</c:v>
                </c:pt>
                <c:pt idx="8">
                  <c:v>-6.3788064165459684</c:v>
                </c:pt>
                <c:pt idx="9">
                  <c:v>-3.2037372959185739</c:v>
                </c:pt>
                <c:pt idx="10">
                  <c:v>-4.8778750653653553</c:v>
                </c:pt>
                <c:pt idx="11">
                  <c:v>-7.2130142572223281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anual'!$AL$38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0"/>
                  <c:y val="2.0997369542130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0-45DA-A2D3-A538EF719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11.672813311537933</c:v>
                </c:pt>
                <c:pt idx="1">
                  <c:v>6.208319876486601</c:v>
                </c:pt>
                <c:pt idx="2">
                  <c:v>5.2113354849866012</c:v>
                </c:pt>
                <c:pt idx="3">
                  <c:v>4.9126373000331069</c:v>
                </c:pt>
                <c:pt idx="4">
                  <c:v>2.811940915336919</c:v>
                </c:pt>
                <c:pt idx="5">
                  <c:v>-1.3041751262612977</c:v>
                </c:pt>
                <c:pt idx="6">
                  <c:v>-2.2118834554673339</c:v>
                </c:pt>
                <c:pt idx="7">
                  <c:v>-5.447748473556957</c:v>
                </c:pt>
                <c:pt idx="8">
                  <c:v>-6.6413938226058677</c:v>
                </c:pt>
                <c:pt idx="9">
                  <c:v>-3.7486173567969905</c:v>
                </c:pt>
                <c:pt idx="10">
                  <c:v>-5.4500558045155518</c:v>
                </c:pt>
                <c:pt idx="11">
                  <c:v>-4.4608645467395736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84666771561595E-2"/>
          <c:y val="6.9949248312898865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anual'!$AL$37:$AL$38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1.3461539820466367E-2"/>
                  <c:y val="-3.484209500617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anual'!$AJ$39:$AK$50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'Producción dptos anual'!$AL$39:$AL$50</c:f>
              <c:numCache>
                <c:formatCode>0.0</c:formatCode>
                <c:ptCount val="12"/>
                <c:pt idx="0">
                  <c:v>11.672813311537933</c:v>
                </c:pt>
                <c:pt idx="1">
                  <c:v>6.208319876486601</c:v>
                </c:pt>
                <c:pt idx="2">
                  <c:v>5.2113354849866012</c:v>
                </c:pt>
                <c:pt idx="3">
                  <c:v>4.9126373000331069</c:v>
                </c:pt>
                <c:pt idx="4">
                  <c:v>2.811940915336919</c:v>
                </c:pt>
                <c:pt idx="5">
                  <c:v>-1.3041751262612977</c:v>
                </c:pt>
                <c:pt idx="6">
                  <c:v>-2.2118834554673339</c:v>
                </c:pt>
                <c:pt idx="7">
                  <c:v>-5.447748473556957</c:v>
                </c:pt>
                <c:pt idx="8">
                  <c:v>-6.6413938226058677</c:v>
                </c:pt>
                <c:pt idx="9">
                  <c:v>-3.7486173567969905</c:v>
                </c:pt>
                <c:pt idx="10">
                  <c:v>-5.4500558045155518</c:v>
                </c:pt>
                <c:pt idx="11">
                  <c:v>-4.4608645467395736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1.9800124984377138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1.2366454193226033E-2"/>
                  <c:y val="4.1947555646570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16.257165515331053</c:v>
                </c:pt>
                <c:pt idx="1">
                  <c:v>14.963614536793578</c:v>
                </c:pt>
                <c:pt idx="2">
                  <c:v>13.860337806107225</c:v>
                </c:pt>
                <c:pt idx="3">
                  <c:v>12.924901588071824</c:v>
                </c:pt>
                <c:pt idx="4">
                  <c:v>11.98476717101402</c:v>
                </c:pt>
                <c:pt idx="5">
                  <c:v>-1.3041751262612977</c:v>
                </c:pt>
                <c:pt idx="6">
                  <c:v>-1.7791026108828434</c:v>
                </c:pt>
                <c:pt idx="7">
                  <c:v>-3.1352809347074517</c:v>
                </c:pt>
                <c:pt idx="8">
                  <c:v>-4.0078239193701792</c:v>
                </c:pt>
                <c:pt idx="9">
                  <c:v>-3.9521593597419025</c:v>
                </c:pt>
                <c:pt idx="10">
                  <c:v>-4.2087857322121502</c:v>
                </c:pt>
                <c:pt idx="11">
                  <c:v>-4.2450447442448969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'Producción dptos corrido'!$AM$38:$AM$49</c:f>
              <c:numCache>
                <c:formatCode>0.0</c:formatCode>
                <c:ptCount val="12"/>
                <c:pt idx="0">
                  <c:v>14.390000859121589</c:v>
                </c:pt>
                <c:pt idx="1">
                  <c:v>13.434609903683214</c:v>
                </c:pt>
                <c:pt idx="2">
                  <c:v>12.517452296725939</c:v>
                </c:pt>
                <c:pt idx="3">
                  <c:v>11.703015878776956</c:v>
                </c:pt>
                <c:pt idx="4">
                  <c:v>10.684371328519093</c:v>
                </c:pt>
                <c:pt idx="5">
                  <c:v>0.36147336616725312</c:v>
                </c:pt>
                <c:pt idx="6">
                  <c:v>0.33278997593089166</c:v>
                </c:pt>
                <c:pt idx="7">
                  <c:v>-0.46372312287511486</c:v>
                </c:pt>
                <c:pt idx="8">
                  <c:v>-1.9567499873025973</c:v>
                </c:pt>
                <c:pt idx="9">
                  <c:v>-2.2170990772952814</c:v>
                </c:pt>
                <c:pt idx="10">
                  <c:v>-2.6698512427449694</c:v>
                </c:pt>
                <c:pt idx="11">
                  <c:v>-3.3426512022453392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corrido'!$AJ$38:$AK$49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'Producción dptos corrido'!$AL$38:$AL$49</c:f>
              <c:numCache>
                <c:formatCode>0.0</c:formatCode>
                <c:ptCount val="12"/>
                <c:pt idx="0">
                  <c:v>16.257165515331053</c:v>
                </c:pt>
                <c:pt idx="1">
                  <c:v>14.963614536793578</c:v>
                </c:pt>
                <c:pt idx="2">
                  <c:v>13.860337806107225</c:v>
                </c:pt>
                <c:pt idx="3">
                  <c:v>12.924901588071824</c:v>
                </c:pt>
                <c:pt idx="4">
                  <c:v>11.98476717101402</c:v>
                </c:pt>
                <c:pt idx="5">
                  <c:v>-1.3041751262612977</c:v>
                </c:pt>
                <c:pt idx="6">
                  <c:v>-1.7791026108828434</c:v>
                </c:pt>
                <c:pt idx="7">
                  <c:v>-3.1352809347074517</c:v>
                </c:pt>
                <c:pt idx="8">
                  <c:v>-4.0078239193701792</c:v>
                </c:pt>
                <c:pt idx="9">
                  <c:v>-3.9521593597419025</c:v>
                </c:pt>
                <c:pt idx="10">
                  <c:v>-4.2087857322121502</c:v>
                </c:pt>
                <c:pt idx="11">
                  <c:v>-4.2450447442448969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7.8892761459174787</c:v>
                </c:pt>
                <c:pt idx="1">
                  <c:v>4.52858800306295</c:v>
                </c:pt>
                <c:pt idx="2">
                  <c:v>5.7531053088980544</c:v>
                </c:pt>
                <c:pt idx="3">
                  <c:v>4.9130227414627692</c:v>
                </c:pt>
                <c:pt idx="4">
                  <c:v>-0.49416017623580277</c:v>
                </c:pt>
                <c:pt idx="5">
                  <c:v>0.30850548345364714</c:v>
                </c:pt>
                <c:pt idx="6">
                  <c:v>-1.2937867796561697</c:v>
                </c:pt>
                <c:pt idx="7">
                  <c:v>-4.6979984203518903</c:v>
                </c:pt>
                <c:pt idx="8">
                  <c:v>-5.9413677429907104</c:v>
                </c:pt>
                <c:pt idx="9">
                  <c:v>-2.3943895503726664</c:v>
                </c:pt>
                <c:pt idx="10">
                  <c:v>-5.9186440862376788</c:v>
                </c:pt>
                <c:pt idx="11">
                  <c:v>-4.1319187568988225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anual'!$AM$37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'Ventas dptos anual'!$AM$38:$AM$49</c:f>
              <c:numCache>
                <c:formatCode>0.0</c:formatCode>
                <c:ptCount val="12"/>
                <c:pt idx="0">
                  <c:v>7.6439453532957113</c:v>
                </c:pt>
                <c:pt idx="1">
                  <c:v>6.3715277840910911</c:v>
                </c:pt>
                <c:pt idx="2">
                  <c:v>5.304303128863741</c:v>
                </c:pt>
                <c:pt idx="3">
                  <c:v>3.7491233472474406</c:v>
                </c:pt>
                <c:pt idx="4">
                  <c:v>0.96871988517672758</c:v>
                </c:pt>
                <c:pt idx="5">
                  <c:v>0.63946897276243586</c:v>
                </c:pt>
                <c:pt idx="6">
                  <c:v>-1.1172505105893848</c:v>
                </c:pt>
                <c:pt idx="7">
                  <c:v>-3.0822325255265959</c:v>
                </c:pt>
                <c:pt idx="8">
                  <c:v>-7.550465263692252</c:v>
                </c:pt>
                <c:pt idx="9">
                  <c:v>-2.0942563291698968</c:v>
                </c:pt>
                <c:pt idx="10">
                  <c:v>-5.2641053076154414</c:v>
                </c:pt>
                <c:pt idx="11">
                  <c:v>-6.0097617854072194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anual'!$AL$37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anual'!$AJ$38:$AK$49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'Ventas dptos anual'!$AL$38:$AL$49</c:f>
              <c:numCache>
                <c:formatCode>0.0</c:formatCode>
                <c:ptCount val="12"/>
                <c:pt idx="0">
                  <c:v>7.8892761459174787</c:v>
                </c:pt>
                <c:pt idx="1">
                  <c:v>4.52858800306295</c:v>
                </c:pt>
                <c:pt idx="2">
                  <c:v>5.7531053088980544</c:v>
                </c:pt>
                <c:pt idx="3">
                  <c:v>4.9130227414627692</c:v>
                </c:pt>
                <c:pt idx="4">
                  <c:v>-0.49416017623580277</c:v>
                </c:pt>
                <c:pt idx="5">
                  <c:v>0.30850548345364714</c:v>
                </c:pt>
                <c:pt idx="6">
                  <c:v>-1.2937867796561697</c:v>
                </c:pt>
                <c:pt idx="7">
                  <c:v>-4.6979984203518903</c:v>
                </c:pt>
                <c:pt idx="8">
                  <c:v>-5.9413677429907104</c:v>
                </c:pt>
                <c:pt idx="9">
                  <c:v>-2.3943895503726664</c:v>
                </c:pt>
                <c:pt idx="10">
                  <c:v>-5.9186440862376788</c:v>
                </c:pt>
                <c:pt idx="11">
                  <c:v>-4.1319187568988225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5754168886783891"/>
          <c:y val="0.84412874706451169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corrido'!$AL$31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corrido'!$AJ$32:$AK$43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'Ventas dptos corrido'!$AL$32:$AL$43</c:f>
              <c:numCache>
                <c:formatCode>#,##0.0</c:formatCode>
                <c:ptCount val="12"/>
                <c:pt idx="0">
                  <c:v>14.880142109875095</c:v>
                </c:pt>
                <c:pt idx="1">
                  <c:v>13.556929849926336</c:v>
                </c:pt>
                <c:pt idx="2">
                  <c:v>12.682170825625395</c:v>
                </c:pt>
                <c:pt idx="3">
                  <c:v>11.849483836607932</c:v>
                </c:pt>
                <c:pt idx="4">
                  <c:v>10.627705286082678</c:v>
                </c:pt>
                <c:pt idx="5">
                  <c:v>0.30850548345364714</c:v>
                </c:pt>
                <c:pt idx="6">
                  <c:v>-0.52680982184033498</c:v>
                </c:pt>
                <c:pt idx="7">
                  <c:v>-2.0435986879895007</c:v>
                </c:pt>
                <c:pt idx="8">
                  <c:v>-3.0171520897701143</c:v>
                </c:pt>
                <c:pt idx="9">
                  <c:v>-2.8851327008765915</c:v>
                </c:pt>
                <c:pt idx="10">
                  <c:v>-3.419338800525451</c:v>
                </c:pt>
                <c:pt idx="11">
                  <c:v>-3.5231019953615217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Ocupado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Bogot&#225;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&#205;ndice!A1"/><Relationship Id="rId1" Type="http://schemas.openxmlformats.org/officeDocument/2006/relationships/image" Target="../media/image3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5.png"/><Relationship Id="rId4" Type="http://schemas.openxmlformats.org/officeDocument/2006/relationships/hyperlink" Target="#'Industria variaci&#243;n anual'!A1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5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4.png"/><Relationship Id="rId5" Type="http://schemas.openxmlformats.org/officeDocument/2006/relationships/hyperlink" Target="#&#205;ndice!A1"/><Relationship Id="rId10" Type="http://schemas.openxmlformats.org/officeDocument/2006/relationships/image" Target="../media/image2.png"/><Relationship Id="rId4" Type="http://schemas.openxmlformats.org/officeDocument/2006/relationships/image" Target="../media/image6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Producci&#243;n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anual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png"/><Relationship Id="rId5" Type="http://schemas.openxmlformats.org/officeDocument/2006/relationships/hyperlink" Target="#'Ventas dptos corrido'!A1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22860</xdr:colOff>
      <xdr:row>9</xdr:row>
      <xdr:rowOff>129540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ED5D29-88E4-4420-8739-F3C46354F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591800" cy="1638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15240</xdr:colOff>
      <xdr:row>8</xdr:row>
      <xdr:rowOff>160020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FBA19C5-1550-456E-B50F-2F5DC01D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607040" cy="16230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91440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6D4008-1DE3-422C-ACBB-CC4B47B4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325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8</xdr:row>
      <xdr:rowOff>106680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BA89F-97EB-45BA-9EFA-1F5F3604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91600" cy="1447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7AE6CEB-198A-45EF-8015-2FF68A6A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09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7620</xdr:colOff>
      <xdr:row>8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7DD919-EB9F-4944-A99D-89EBF0C0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83980" cy="14554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518160</xdr:colOff>
      <xdr:row>8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20EBDC-B249-4613-A347-160A2EF1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8976360" cy="14173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15240</xdr:colOff>
      <xdr:row>8</xdr:row>
      <xdr:rowOff>76200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105605-6D9C-4FA4-B5BD-2E3FE39B5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8999220" cy="141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-4,5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-8,8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-9,8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-7,5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-3,2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-11,2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523875</xdr:colOff>
      <xdr:row>15</xdr:row>
      <xdr:rowOff>133350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743075" cy="393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-7,2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-8,3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-33,7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-5,9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-5,4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-5,9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-1,3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-4,1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-5,9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16933</xdr:colOff>
      <xdr:row>7</xdr:row>
      <xdr:rowOff>33867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C04111-1D97-4AD4-9F0B-F24F3894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6917266" cy="121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10</xdr:col>
      <xdr:colOff>238125</xdr:colOff>
      <xdr:row>49</xdr:row>
      <xdr:rowOff>4762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0</xdr:row>
      <xdr:rowOff>0</xdr:rowOff>
    </xdr:from>
    <xdr:to>
      <xdr:col>11</xdr:col>
      <xdr:colOff>0</xdr:colOff>
      <xdr:row>7</xdr:row>
      <xdr:rowOff>139530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400607E-539F-44EC-BE73-ED6C7C83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20" y="0"/>
          <a:ext cx="8442960" cy="1313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10</xdr:col>
      <xdr:colOff>419100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11</xdr:col>
      <xdr:colOff>0</xdr:colOff>
      <xdr:row>7</xdr:row>
      <xdr:rowOff>160020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CA3C3F-2041-46A7-AEFE-92E5F01C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20"/>
          <a:ext cx="8450580" cy="13258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68580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5C4CF1-2574-4E92-8639-68022FB1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934700" cy="1744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60960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27CADF-D744-4231-8F0F-B9FC8E86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2340" cy="17068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9</xdr:row>
      <xdr:rowOff>53340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905F66-E30F-4AAB-8C20-7BD2E6C4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70920" cy="16992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22860</xdr:colOff>
      <xdr:row>10</xdr:row>
      <xdr:rowOff>144780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320CF55-28D8-4947-96C0-44ABBC6CB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1109960" cy="18211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7620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2FDD024-00AA-49A3-A464-AB290568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0591800" cy="171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  <pageSetUpPr fitToPage="1"/>
  </sheetPr>
  <dimension ref="A1:AK30"/>
  <sheetViews>
    <sheetView tabSelected="1" workbookViewId="0"/>
  </sheetViews>
  <sheetFormatPr baseColWidth="10" defaultColWidth="10.85546875" defaultRowHeight="12.75" x14ac:dyDescent="0.2"/>
  <cols>
    <col min="1" max="1" width="15.42578125" style="10" customWidth="1"/>
    <col min="2" max="3" width="9.85546875" style="10" customWidth="1"/>
    <col min="4" max="5" width="10" style="10" customWidth="1"/>
    <col min="6" max="6" width="9.85546875" style="10" customWidth="1"/>
    <col min="7" max="7" width="12.5703125" style="10" customWidth="1"/>
    <col min="8" max="8" width="13.5703125" style="10" customWidth="1"/>
    <col min="9" max="9" width="9.85546875" style="10" customWidth="1"/>
    <col min="10" max="10" width="13" style="10" customWidth="1"/>
    <col min="11" max="14" width="10" style="10" customWidth="1"/>
    <col min="15" max="15" width="9.7109375" style="10" customWidth="1"/>
    <col min="16" max="24" width="10.85546875" style="10"/>
    <col min="25" max="25" width="10.85546875" style="15"/>
    <col min="26" max="26" width="23.42578125" style="3" hidden="1" customWidth="1"/>
    <col min="27" max="27" width="17.85546875" style="3" hidden="1" customWidth="1"/>
    <col min="28" max="28" width="18" style="3" hidden="1" customWidth="1"/>
    <col min="29" max="36" width="10.85546875" style="3" hidden="1" customWidth="1"/>
    <col min="37" max="37" width="0" style="15" hidden="1" customWidth="1"/>
    <col min="38" max="16384" width="10.85546875" style="10"/>
  </cols>
  <sheetData>
    <row r="1" spans="1:36" x14ac:dyDescent="0.2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AA1" s="178" t="s">
        <v>82</v>
      </c>
      <c r="AB1" s="179" t="s">
        <v>83</v>
      </c>
      <c r="AG1" s="3" t="s">
        <v>93</v>
      </c>
    </row>
    <row r="2" spans="1:36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AA2" s="180">
        <v>45129</v>
      </c>
      <c r="AB2" s="180">
        <v>45189</v>
      </c>
      <c r="AC2" s="3" t="s">
        <v>100</v>
      </c>
      <c r="AD2" s="3" t="s">
        <v>101</v>
      </c>
      <c r="AG2" s="182">
        <v>45129</v>
      </c>
      <c r="AH2" s="3">
        <v>330</v>
      </c>
      <c r="AI2" s="182">
        <v>44799</v>
      </c>
      <c r="AJ2" s="3" t="s">
        <v>102</v>
      </c>
    </row>
    <row r="3" spans="1:36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>
        <v>2022</v>
      </c>
      <c r="AA3" s="179">
        <v>2023</v>
      </c>
      <c r="AB3" s="179">
        <v>2023</v>
      </c>
      <c r="AH3" s="3">
        <v>300</v>
      </c>
      <c r="AI3" s="182">
        <v>44829</v>
      </c>
      <c r="AJ3" s="3" t="s">
        <v>100</v>
      </c>
    </row>
    <row r="4" spans="1:36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AA4" s="179" t="s">
        <v>103</v>
      </c>
      <c r="AB4" s="179" t="s">
        <v>104</v>
      </c>
      <c r="AH4" s="3">
        <v>270</v>
      </c>
      <c r="AI4" s="182">
        <v>44859</v>
      </c>
      <c r="AJ4" s="3" t="s">
        <v>105</v>
      </c>
    </row>
    <row r="5" spans="1:36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AA5" s="179" t="s">
        <v>106</v>
      </c>
      <c r="AB5" s="179">
        <v>20</v>
      </c>
      <c r="AH5" s="3">
        <v>240</v>
      </c>
      <c r="AI5" s="182">
        <v>44889</v>
      </c>
      <c r="AJ5" s="3" t="s">
        <v>107</v>
      </c>
    </row>
    <row r="6" spans="1:36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AA6" s="181">
        <v>7</v>
      </c>
      <c r="AB6" s="181" t="s">
        <v>108</v>
      </c>
      <c r="AH6" s="3">
        <v>210</v>
      </c>
      <c r="AI6" s="182">
        <v>44919</v>
      </c>
      <c r="AJ6" s="3" t="s">
        <v>109</v>
      </c>
    </row>
    <row r="7" spans="1:36" x14ac:dyDescent="0.2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AA7" s="3" t="s">
        <v>110</v>
      </c>
      <c r="AH7" s="3">
        <v>180</v>
      </c>
      <c r="AI7" s="182">
        <v>44949</v>
      </c>
      <c r="AJ7" s="3" t="s">
        <v>111</v>
      </c>
    </row>
    <row r="8" spans="1:36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AH8" s="3">
        <v>150</v>
      </c>
      <c r="AI8" s="182">
        <v>44979</v>
      </c>
      <c r="AJ8" s="3" t="s">
        <v>112</v>
      </c>
    </row>
    <row r="9" spans="1:36" x14ac:dyDescent="0.2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">
        <v>113</v>
      </c>
      <c r="AH9" s="3">
        <v>120</v>
      </c>
      <c r="AI9" s="182">
        <v>45009</v>
      </c>
      <c r="AJ9" s="3" t="s">
        <v>114</v>
      </c>
    </row>
    <row r="10" spans="1:36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">
        <v>115</v>
      </c>
      <c r="AH10" s="3">
        <v>90</v>
      </c>
      <c r="AI10" s="182">
        <v>45039</v>
      </c>
      <c r="AJ10" s="3" t="s">
        <v>116</v>
      </c>
    </row>
    <row r="11" spans="1:36" x14ac:dyDescent="0.2">
      <c r="A11" s="39"/>
      <c r="B11" s="206" t="s">
        <v>0</v>
      </c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117</v>
      </c>
      <c r="AH11" s="3">
        <v>60</v>
      </c>
      <c r="AI11" s="182">
        <v>45069</v>
      </c>
      <c r="AJ11" s="3" t="s">
        <v>118</v>
      </c>
    </row>
    <row r="12" spans="1:36" x14ac:dyDescent="0.2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H12" s="3">
        <v>30</v>
      </c>
      <c r="AI12" s="182">
        <v>45099</v>
      </c>
      <c r="AJ12" s="3" t="s">
        <v>119</v>
      </c>
    </row>
    <row r="13" spans="1:36" x14ac:dyDescent="0.2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">
        <v>120</v>
      </c>
      <c r="AH13" s="3">
        <v>0</v>
      </c>
      <c r="AI13" s="182">
        <v>45129</v>
      </c>
      <c r="AJ13" s="3" t="s">
        <v>103</v>
      </c>
    </row>
    <row r="14" spans="1:36" x14ac:dyDescent="0.2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">
        <v>121</v>
      </c>
    </row>
    <row r="15" spans="1:36" ht="16.5" customHeight="1" x14ac:dyDescent="0.2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">
        <v>122</v>
      </c>
    </row>
    <row r="16" spans="1:36" x14ac:dyDescent="0.2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">
        <v>123</v>
      </c>
    </row>
    <row r="17" spans="1:15" ht="17.25" customHeight="1" x14ac:dyDescent="0.2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</row>
    <row r="18" spans="1:15" ht="17.25" customHeight="1" x14ac:dyDescent="0.2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</row>
    <row r="19" spans="1:15" ht="17.25" customHeight="1" x14ac:dyDescent="0.2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</row>
    <row r="20" spans="1:15" ht="17.25" customHeight="1" x14ac:dyDescent="0.2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</row>
    <row r="21" spans="1:15" ht="16.5" customHeight="1" x14ac:dyDescent="0.2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</row>
    <row r="22" spans="1:15" ht="16.5" customHeight="1" x14ac:dyDescent="0.2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15" ht="16.5" customHeight="1" x14ac:dyDescent="0.2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15" ht="16.5" customHeight="1" x14ac:dyDescent="0.2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15" ht="16.5" customHeight="1" x14ac:dyDescent="0.2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15" ht="16.5" customHeight="1" x14ac:dyDescent="0.2">
      <c r="A26" s="165" t="s">
        <v>94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15" ht="16.5" customHeight="1" x14ac:dyDescent="0.2">
      <c r="A27" s="165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15" ht="16.5" customHeight="1" x14ac:dyDescent="0.2">
      <c r="A28" s="165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15" ht="16.5" customHeight="1" x14ac:dyDescent="0.2">
      <c r="A29" s="165" t="s">
        <v>99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15" x14ac:dyDescent="0.2">
      <c r="A30" s="34" t="s">
        <v>72</v>
      </c>
      <c r="B30" s="177" t="s">
        <v>101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1">
    <mergeCell ref="B11:M11"/>
  </mergeCells>
  <hyperlinks>
    <hyperlink ref="G15" location="'Industria variación anual'!A1" display="Industria variación anual"/>
    <hyperlink ref="I15" location="'Industria variación corrido'!A1" display="'Industria variación corrido"/>
    <hyperlink ref="G17" location="'Producción dptos anual'!A1" display="Producción real var anual"/>
    <hyperlink ref="G18" location="'Producción dptos corrido'!A1" display="Producción real var corrido"/>
    <hyperlink ref="I17" location="'Ventas dptos anual'!A1" display="Ventas reales var anual"/>
    <hyperlink ref="I18" location="'Ventas dptos corrido'!A1" display="Ventas reales var corrido"/>
    <hyperlink ref="K17" location="'Ocupados dptos anual'!A1" display="Personal ocup var anual"/>
    <hyperlink ref="K18" location="'Ocupados dptos corrido'!A1" display="Personal ocup var corrido"/>
    <hyperlink ref="G20" location="'Producción Bogotá anual'!A1" display="Producción Bogotá var anual"/>
    <hyperlink ref="G21" location="'Producción Bogotá corrido'!A1" display="Producción Bogotá var corrido"/>
    <hyperlink ref="I20" location="'Ventas Bogotá anual'!A1" display="Ventas Bogotá var anual"/>
    <hyperlink ref="I21" location="'Ventas Bogotá corrido'!A1" display="Ventas Bogotá var corrido"/>
    <hyperlink ref="K20" location="'Ocupados Bogotá anual'!A1" display="Personal ocup Bogotá var anual"/>
    <hyperlink ref="K21" location="'Ocupados Bogotá corrido'!A1" display="Personal ocup Bogotá var corrido"/>
    <hyperlink ref="G13" location="'Producción departamentos'!A1" display="Producción real departamento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3"/>
    <pageSetUpPr fitToPage="1"/>
  </sheetPr>
  <dimension ref="A1:AX81"/>
  <sheetViews>
    <sheetView zoomScaleNormal="100" workbookViewId="0">
      <selection activeCell="C16" sqref="C16"/>
    </sheetView>
  </sheetViews>
  <sheetFormatPr baseColWidth="10" defaultColWidth="10.85546875" defaultRowHeight="15" x14ac:dyDescent="0.25"/>
  <cols>
    <col min="1" max="1" width="3.7109375" style="10" customWidth="1"/>
    <col min="2" max="2" width="19.140625" style="10" customWidth="1"/>
    <col min="3" max="14" width="10.7109375" style="10" customWidth="1"/>
    <col min="15" max="16" width="3.7109375" style="10" customWidth="1"/>
    <col min="17" max="29" width="7.7109375" style="10" customWidth="1"/>
    <col min="30" max="33" width="7.7109375" style="3" customWidth="1"/>
    <col min="34" max="34" width="7.140625" style="3" customWidth="1"/>
    <col min="35" max="35" width="11" style="3" customWidth="1"/>
    <col min="36" max="36" width="10.7109375" style="3" customWidth="1"/>
    <col min="37" max="37" width="10.85546875" style="3"/>
    <col min="38" max="38" width="10" style="3" customWidth="1"/>
    <col min="39" max="39" width="14.140625" style="199" bestFit="1" customWidth="1"/>
    <col min="40" max="45" width="10.85546875" style="3"/>
    <col min="46" max="16384" width="10.85546875" style="10"/>
  </cols>
  <sheetData>
    <row r="1" spans="1:50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8"/>
      <c r="AE1" s="188"/>
      <c r="AF1" s="188"/>
      <c r="AG1" s="188"/>
      <c r="AH1" s="9"/>
      <c r="AI1" s="205"/>
      <c r="AJ1" s="205"/>
    </row>
    <row r="2" spans="1:50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8"/>
      <c r="AE2" s="188"/>
      <c r="AF2" s="188"/>
      <c r="AG2" s="188"/>
      <c r="AH2" s="9"/>
    </row>
    <row r="3" spans="1:50" x14ac:dyDescent="0.25">
      <c r="A3" s="39"/>
      <c r="B3" s="160"/>
      <c r="C3" s="160"/>
      <c r="D3" s="160"/>
      <c r="E3" s="160"/>
      <c r="F3" s="160"/>
      <c r="G3" s="160"/>
      <c r="H3" s="160"/>
      <c r="I3" s="160"/>
      <c r="J3" s="12"/>
      <c r="K3" s="12"/>
      <c r="L3" s="12"/>
      <c r="M3" s="12"/>
      <c r="N3" s="12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8"/>
      <c r="AE3" s="188"/>
      <c r="AF3" s="188"/>
      <c r="AG3" s="188"/>
      <c r="AH3" s="9"/>
    </row>
    <row r="4" spans="1:50" x14ac:dyDescent="0.25">
      <c r="A4" s="39"/>
      <c r="B4" s="160"/>
      <c r="C4" s="160"/>
      <c r="D4" s="160"/>
      <c r="E4" s="160"/>
      <c r="F4" s="160"/>
      <c r="G4" s="160"/>
      <c r="H4" s="160"/>
      <c r="I4" s="160"/>
      <c r="J4" s="12"/>
      <c r="K4" s="12"/>
      <c r="L4" s="12"/>
      <c r="M4" s="12"/>
      <c r="N4" s="12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8"/>
      <c r="AE4" s="188"/>
      <c r="AF4" s="188"/>
      <c r="AG4" s="188"/>
      <c r="AH4" s="9"/>
    </row>
    <row r="5" spans="1:50" x14ac:dyDescent="0.25">
      <c r="A5" s="39"/>
      <c r="B5" s="160"/>
      <c r="C5" s="160"/>
      <c r="D5" s="160"/>
      <c r="E5" s="160"/>
      <c r="F5" s="160"/>
      <c r="G5" s="160"/>
      <c r="H5" s="160"/>
      <c r="I5" s="160"/>
      <c r="J5" s="12"/>
      <c r="K5" s="12"/>
      <c r="L5" s="12"/>
      <c r="M5" s="12"/>
      <c r="N5" s="12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8"/>
      <c r="AE5" s="188"/>
      <c r="AF5" s="188"/>
      <c r="AG5" s="188"/>
      <c r="AH5" s="9"/>
    </row>
    <row r="6" spans="1:50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8"/>
      <c r="AE6" s="188"/>
      <c r="AF6" s="188"/>
      <c r="AG6" s="188"/>
      <c r="AH6" s="9"/>
    </row>
    <row r="7" spans="1:50" x14ac:dyDescent="0.25">
      <c r="A7" s="39"/>
      <c r="B7" s="121"/>
      <c r="C7" s="121"/>
      <c r="D7" s="121"/>
      <c r="E7" s="121"/>
      <c r="F7" s="121"/>
      <c r="G7" s="121"/>
      <c r="H7" s="121"/>
      <c r="I7" s="121"/>
      <c r="J7" s="12"/>
      <c r="K7" s="12"/>
      <c r="L7" s="12"/>
      <c r="M7" s="12"/>
      <c r="N7" s="12"/>
      <c r="O7" s="41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8"/>
      <c r="AE7" s="188"/>
      <c r="AF7" s="188"/>
      <c r="AG7" s="188"/>
      <c r="AH7" s="9"/>
    </row>
    <row r="8" spans="1:5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2"/>
      <c r="AE8" s="2"/>
      <c r="AF8" s="2"/>
      <c r="AG8" s="2"/>
    </row>
    <row r="9" spans="1:5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2"/>
      <c r="AE9" s="2"/>
      <c r="AF9" s="2"/>
      <c r="AG9" s="2"/>
    </row>
    <row r="10" spans="1:50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2"/>
      <c r="AE10" s="2"/>
      <c r="AF10" s="2"/>
      <c r="AG10" s="2"/>
    </row>
    <row r="11" spans="1:50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2"/>
      <c r="AE11" s="2"/>
      <c r="AF11" s="2"/>
      <c r="AG11" s="2"/>
    </row>
    <row r="12" spans="1:50" x14ac:dyDescent="0.25">
      <c r="A12" s="12"/>
      <c r="B12" s="214" t="s">
        <v>77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2"/>
      <c r="AE12" s="2"/>
      <c r="AF12" s="2"/>
      <c r="AG12" s="2"/>
      <c r="AH12" s="132"/>
    </row>
    <row r="13" spans="1:50" x14ac:dyDescent="0.25">
      <c r="A13" s="12"/>
      <c r="B13" s="218" t="s">
        <v>117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2"/>
      <c r="AE13" s="2"/>
      <c r="AF13" s="2"/>
      <c r="AG13" s="2"/>
      <c r="AH13" s="132"/>
    </row>
    <row r="14" spans="1:50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2"/>
      <c r="AE14" s="2"/>
      <c r="AF14" s="2"/>
      <c r="AG14" s="2"/>
      <c r="AH14" s="132"/>
      <c r="AT14" s="15"/>
    </row>
    <row r="15" spans="1:50" ht="15.75" customHeight="1" x14ac:dyDescent="0.25">
      <c r="A15" s="39"/>
      <c r="B15" s="120"/>
      <c r="C15" s="216">
        <v>2022</v>
      </c>
      <c r="D15" s="216"/>
      <c r="E15" s="216"/>
      <c r="F15" s="216"/>
      <c r="G15" s="216"/>
      <c r="H15" s="216" t="s">
        <v>97</v>
      </c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2"/>
      <c r="AE15" s="2"/>
      <c r="AF15" s="2"/>
      <c r="AG15" s="2"/>
      <c r="AH15" s="132"/>
      <c r="AN15" s="132"/>
      <c r="AO15" s="132"/>
      <c r="AP15" s="132"/>
      <c r="AQ15" s="132"/>
      <c r="AR15" s="132"/>
      <c r="AS15" s="132"/>
      <c r="AT15" s="119"/>
      <c r="AU15" s="122"/>
      <c r="AV15" s="122"/>
      <c r="AW15" s="122"/>
      <c r="AX15" s="122"/>
    </row>
    <row r="16" spans="1:50" ht="12" customHeight="1" x14ac:dyDescent="0.25">
      <c r="A16" s="39"/>
      <c r="B16" s="175"/>
      <c r="C16" s="123" t="s">
        <v>102</v>
      </c>
      <c r="D16" s="123" t="s">
        <v>100</v>
      </c>
      <c r="E16" s="123" t="s">
        <v>105</v>
      </c>
      <c r="F16" s="123" t="s">
        <v>107</v>
      </c>
      <c r="G16" s="123" t="s">
        <v>109</v>
      </c>
      <c r="H16" s="123" t="s">
        <v>111</v>
      </c>
      <c r="I16" s="123" t="s">
        <v>112</v>
      </c>
      <c r="J16" s="123" t="s">
        <v>114</v>
      </c>
      <c r="K16" s="123" t="s">
        <v>116</v>
      </c>
      <c r="L16" s="123" t="s">
        <v>118</v>
      </c>
      <c r="M16" s="123" t="s">
        <v>119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2"/>
      <c r="AE16" s="2"/>
      <c r="AF16" s="2"/>
      <c r="AG16" s="2"/>
      <c r="AH16" s="132"/>
      <c r="AN16" s="132"/>
      <c r="AO16" s="132"/>
      <c r="AP16" s="132"/>
      <c r="AT16" s="15"/>
    </row>
    <row r="17" spans="1:48" x14ac:dyDescent="0.25">
      <c r="A17" s="39"/>
      <c r="B17" s="162" t="s">
        <v>19</v>
      </c>
      <c r="C17" s="128">
        <v>3.6241693391162233</v>
      </c>
      <c r="D17" s="128">
        <v>3.4176198423598203</v>
      </c>
      <c r="E17" s="128">
        <v>3.2158152883436042</v>
      </c>
      <c r="F17" s="128">
        <v>3.0046465491286645</v>
      </c>
      <c r="G17" s="128">
        <v>2.7365654489721392</v>
      </c>
      <c r="H17" s="128">
        <v>-1.2316915956074981</v>
      </c>
      <c r="I17" s="128">
        <v>-1.2122149207575816</v>
      </c>
      <c r="J17" s="128">
        <v>-1.1366210816822098</v>
      </c>
      <c r="K17" s="128">
        <v>-1.26754720257789</v>
      </c>
      <c r="L17" s="128">
        <v>-1.623241090889449</v>
      </c>
      <c r="M17" s="128">
        <v>-1.879298367933846</v>
      </c>
      <c r="N17" s="125">
        <v>-2.0750707360609244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2"/>
      <c r="AE17" s="2"/>
      <c r="AF17" s="2"/>
      <c r="AG17" s="2"/>
      <c r="AH17" s="132"/>
      <c r="AI17" s="193"/>
      <c r="AN17" s="133"/>
      <c r="AP17" s="133"/>
      <c r="AQ17" s="133"/>
      <c r="AR17" s="133"/>
      <c r="AS17" s="133"/>
      <c r="AT17" s="127"/>
      <c r="AU17" s="126"/>
      <c r="AV17" s="126"/>
    </row>
    <row r="18" spans="1:48" x14ac:dyDescent="0.25">
      <c r="A18" s="39"/>
      <c r="B18" s="162" t="s">
        <v>24</v>
      </c>
      <c r="C18" s="128">
        <v>7.6117100022936368</v>
      </c>
      <c r="D18" s="128">
        <v>7.2476588007285514</v>
      </c>
      <c r="E18" s="128">
        <v>6.9503846502941613</v>
      </c>
      <c r="F18" s="128">
        <v>6.6986859810620025</v>
      </c>
      <c r="G18" s="128">
        <v>6.6128152692569664</v>
      </c>
      <c r="H18" s="128">
        <v>2.443991853360461</v>
      </c>
      <c r="I18" s="128">
        <v>2.693796422219874</v>
      </c>
      <c r="J18" s="128">
        <v>2.8600808700501634</v>
      </c>
      <c r="K18" s="128">
        <v>3.1213103632722561</v>
      </c>
      <c r="L18" s="128">
        <v>3.1611707885752516</v>
      </c>
      <c r="M18" s="128">
        <v>2.8654088159106861</v>
      </c>
      <c r="N18" s="125">
        <v>2.5971239257267076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2"/>
      <c r="AE18" s="2"/>
      <c r="AF18" s="2"/>
      <c r="AG18" s="2"/>
      <c r="AH18" s="132"/>
      <c r="AT18" s="15"/>
    </row>
    <row r="19" spans="1:48" x14ac:dyDescent="0.25">
      <c r="A19" s="39"/>
      <c r="B19" s="164" t="s">
        <v>20</v>
      </c>
      <c r="C19" s="125">
        <v>6.380218255812653</v>
      </c>
      <c r="D19" s="125">
        <v>6.3042071958692825</v>
      </c>
      <c r="E19" s="125">
        <v>6.166113706198284</v>
      </c>
      <c r="F19" s="125">
        <v>6.0244198180682051</v>
      </c>
      <c r="G19" s="125">
        <v>5.8969648090655635</v>
      </c>
      <c r="H19" s="125">
        <v>3.2267079753425243</v>
      </c>
      <c r="I19" s="125">
        <v>3.1699912756155246</v>
      </c>
      <c r="J19" s="125">
        <v>2.8938007532454346</v>
      </c>
      <c r="K19" s="125">
        <v>2.5029555554688221</v>
      </c>
      <c r="L19" s="125">
        <v>2.1159581097482061</v>
      </c>
      <c r="M19" s="125">
        <v>1.5538230699026823</v>
      </c>
      <c r="N19" s="125">
        <v>1.1147075878398693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2"/>
      <c r="AE19" s="2"/>
      <c r="AF19" s="2"/>
      <c r="AG19" s="2"/>
      <c r="AH19" s="132"/>
      <c r="AI19" s="193"/>
      <c r="AT19" s="15"/>
    </row>
    <row r="20" spans="1:48" x14ac:dyDescent="0.25">
      <c r="A20" s="39"/>
      <c r="B20" s="162" t="s">
        <v>13</v>
      </c>
      <c r="C20" s="128">
        <v>6.3969669553229025</v>
      </c>
      <c r="D20" s="128">
        <v>5.6632202021754896</v>
      </c>
      <c r="E20" s="128">
        <v>5.3473431980775477</v>
      </c>
      <c r="F20" s="128">
        <v>5.2793272193983665</v>
      </c>
      <c r="G20" s="128">
        <v>5.1218395209978951</v>
      </c>
      <c r="H20" s="128">
        <v>4.3786903735155702</v>
      </c>
      <c r="I20" s="128">
        <v>3.8962319984217952</v>
      </c>
      <c r="J20" s="128">
        <v>3.6545430729598927</v>
      </c>
      <c r="K20" s="128">
        <v>3.5640849897189852</v>
      </c>
      <c r="L20" s="128">
        <v>3.461207906867747</v>
      </c>
      <c r="M20" s="128">
        <v>3.2436940205560427</v>
      </c>
      <c r="N20" s="125">
        <v>2.8243404775804226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2"/>
      <c r="AE20" s="2"/>
      <c r="AF20" s="2"/>
      <c r="AG20" s="2"/>
      <c r="AH20" s="132"/>
      <c r="AT20" s="15"/>
    </row>
    <row r="21" spans="1:48" x14ac:dyDescent="0.25">
      <c r="A21" s="39"/>
      <c r="B21" s="162" t="s">
        <v>29</v>
      </c>
      <c r="C21" s="128">
        <v>7.3625417089801415</v>
      </c>
      <c r="D21" s="128">
        <v>7.1809936316658662</v>
      </c>
      <c r="E21" s="128">
        <v>6.870302377885884</v>
      </c>
      <c r="F21" s="128">
        <v>6.4619933901548521</v>
      </c>
      <c r="G21" s="128">
        <v>6.2513922036595337</v>
      </c>
      <c r="H21" s="128">
        <v>3.8965976050180817</v>
      </c>
      <c r="I21" s="128">
        <v>2.2121014964216146</v>
      </c>
      <c r="J21" s="128">
        <v>1.646292769826152</v>
      </c>
      <c r="K21" s="128">
        <v>1.1567829545974018</v>
      </c>
      <c r="L21" s="128">
        <v>0.701563067975286</v>
      </c>
      <c r="M21" s="128">
        <v>0.31400018115397277</v>
      </c>
      <c r="N21" s="125">
        <v>-0.1366261084759568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2"/>
      <c r="AE21" s="2"/>
      <c r="AF21" s="2"/>
      <c r="AG21" s="2"/>
      <c r="AH21" s="132"/>
      <c r="AT21" s="15"/>
    </row>
    <row r="22" spans="1:48" x14ac:dyDescent="0.25">
      <c r="A22" s="39"/>
      <c r="B22" s="162" t="s">
        <v>25</v>
      </c>
      <c r="C22" s="128">
        <v>1.2153684369045292</v>
      </c>
      <c r="D22" s="128">
        <v>0.9177653787492801</v>
      </c>
      <c r="E22" s="128">
        <v>0.56198178311428482</v>
      </c>
      <c r="F22" s="128">
        <v>0.3874859617341242</v>
      </c>
      <c r="G22" s="128">
        <v>0.19465479425804233</v>
      </c>
      <c r="H22" s="128">
        <v>-5.5004024684733199</v>
      </c>
      <c r="I22" s="128">
        <v>-5.6681768577003355</v>
      </c>
      <c r="J22" s="128">
        <v>-5.2956261731197385</v>
      </c>
      <c r="K22" s="128">
        <v>-4.804758400784892</v>
      </c>
      <c r="L22" s="128">
        <v>-4.2422792575503294</v>
      </c>
      <c r="M22" s="128">
        <v>-3.9747108088605154</v>
      </c>
      <c r="N22" s="125">
        <v>-3.7740903375931278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2"/>
      <c r="AE22" s="2"/>
      <c r="AF22" s="2"/>
      <c r="AG22" s="2"/>
      <c r="AH22" s="132"/>
      <c r="AT22" s="15"/>
    </row>
    <row r="23" spans="1:48" x14ac:dyDescent="0.25">
      <c r="A23" s="39"/>
      <c r="B23" s="162" t="s">
        <v>27</v>
      </c>
      <c r="C23" s="128">
        <v>7.8358046727291519</v>
      </c>
      <c r="D23" s="128">
        <v>7.4489921302217432</v>
      </c>
      <c r="E23" s="128">
        <v>7.1889042460268948</v>
      </c>
      <c r="F23" s="128">
        <v>6.9198518730553715</v>
      </c>
      <c r="G23" s="128">
        <v>6.5439024923471978</v>
      </c>
      <c r="H23" s="128">
        <v>2.168592794017643</v>
      </c>
      <c r="I23" s="128">
        <v>1.8283632438267139</v>
      </c>
      <c r="J23" s="128">
        <v>1.6179564069283003</v>
      </c>
      <c r="K23" s="128">
        <v>1.1407479164230461</v>
      </c>
      <c r="L23" s="128">
        <v>0.71530187600543638</v>
      </c>
      <c r="M23" s="128">
        <v>0.14192199790963311</v>
      </c>
      <c r="N23" s="125">
        <v>-0.25531515464405352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2"/>
      <c r="AE23" s="2"/>
      <c r="AF23" s="2"/>
      <c r="AG23" s="2"/>
      <c r="AH23" s="132"/>
      <c r="AT23" s="15"/>
    </row>
    <row r="24" spans="1:48" s="3" customFormat="1" ht="14.25" customHeight="1" x14ac:dyDescent="0.2">
      <c r="A24" s="39"/>
      <c r="B24" s="162" t="s">
        <v>30</v>
      </c>
      <c r="C24" s="128">
        <v>1.7539499378661727</v>
      </c>
      <c r="D24" s="128">
        <v>3.3322804801010797</v>
      </c>
      <c r="E24" s="128">
        <v>3.7751940188191169</v>
      </c>
      <c r="F24" s="128">
        <v>3.7400557908874976</v>
      </c>
      <c r="G24" s="128">
        <v>3.7520121200643963</v>
      </c>
      <c r="H24" s="128">
        <v>1.6944365998305733</v>
      </c>
      <c r="I24" s="128">
        <v>0.6712347923367501</v>
      </c>
      <c r="J24" s="128">
        <v>-0.63900722355990647</v>
      </c>
      <c r="K24" s="128">
        <v>-0.13963555121131455</v>
      </c>
      <c r="L24" s="128">
        <v>0.16226499552374207</v>
      </c>
      <c r="M24" s="128">
        <v>0.62508746559688522</v>
      </c>
      <c r="N24" s="125">
        <v>1.37972405518898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2"/>
      <c r="AE24" s="2"/>
      <c r="AF24" s="2"/>
      <c r="AG24" s="2"/>
      <c r="AH24" s="132"/>
      <c r="AT24" s="15"/>
      <c r="AU24" s="10"/>
      <c r="AV24" s="10"/>
    </row>
    <row r="25" spans="1:48" s="3" customFormat="1" ht="14.25" customHeight="1" x14ac:dyDescent="0.2">
      <c r="A25" s="39"/>
      <c r="B25" s="162" t="s">
        <v>22</v>
      </c>
      <c r="C25" s="128">
        <v>4.6993484146741205</v>
      </c>
      <c r="D25" s="128">
        <v>4.5845035519577637</v>
      </c>
      <c r="E25" s="128">
        <v>4.3868899656366533</v>
      </c>
      <c r="F25" s="128">
        <v>4.1079932528404139</v>
      </c>
      <c r="G25" s="128">
        <v>3.8369967545745842</v>
      </c>
      <c r="H25" s="128">
        <v>0.7948134526072792</v>
      </c>
      <c r="I25" s="128">
        <v>-0.15862392574216289</v>
      </c>
      <c r="J25" s="128">
        <v>-0.21762996767209497</v>
      </c>
      <c r="K25" s="128">
        <v>-0.18322750393899856</v>
      </c>
      <c r="L25" s="128">
        <v>-0.15419532255517288</v>
      </c>
      <c r="M25" s="128">
        <v>-0.25572859089849631</v>
      </c>
      <c r="N25" s="125">
        <v>-0.36565930033777283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2"/>
      <c r="AE25" s="2"/>
      <c r="AF25" s="2"/>
      <c r="AG25" s="2"/>
      <c r="AH25" s="132"/>
      <c r="AT25" s="15"/>
      <c r="AU25" s="10"/>
      <c r="AV25" s="10"/>
    </row>
    <row r="26" spans="1:48" s="3" customFormat="1" ht="14.25" customHeight="1" x14ac:dyDescent="0.2">
      <c r="A26" s="39"/>
      <c r="B26" s="162" t="s">
        <v>31</v>
      </c>
      <c r="C26" s="128">
        <v>3.6368379581319443</v>
      </c>
      <c r="D26" s="128">
        <v>3.4532631688047433</v>
      </c>
      <c r="E26" s="128">
        <v>3.2651162790697796</v>
      </c>
      <c r="F26" s="128">
        <v>3.0747401925067974</v>
      </c>
      <c r="G26" s="128">
        <v>2.7920233920591953</v>
      </c>
      <c r="H26" s="128">
        <v>7.1225071225078374E-2</v>
      </c>
      <c r="I26" s="128">
        <v>0.84585095522824449</v>
      </c>
      <c r="J26" s="128">
        <v>1.1752003654333265</v>
      </c>
      <c r="K26" s="128">
        <v>1.3061326035576526</v>
      </c>
      <c r="L26" s="128">
        <v>1.2294267642481094</v>
      </c>
      <c r="M26" s="128">
        <v>1.1863180737832213</v>
      </c>
      <c r="N26" s="125">
        <v>0.94158520786717936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2"/>
      <c r="AE26" s="2"/>
      <c r="AF26" s="2"/>
      <c r="AG26" s="2"/>
      <c r="AH26" s="132"/>
      <c r="AT26" s="15"/>
      <c r="AU26" s="10"/>
      <c r="AV26" s="10"/>
    </row>
    <row r="27" spans="1:48" s="3" customFormat="1" ht="14.25" customHeight="1" x14ac:dyDescent="0.2">
      <c r="A27" s="39"/>
      <c r="B27" s="162" t="s">
        <v>26</v>
      </c>
      <c r="C27" s="128">
        <v>8.5787097713703186</v>
      </c>
      <c r="D27" s="128">
        <v>8.4735817180588313</v>
      </c>
      <c r="E27" s="128">
        <v>8.2895329629073302</v>
      </c>
      <c r="F27" s="128">
        <v>8.0783788870532511</v>
      </c>
      <c r="G27" s="128">
        <v>7.8202008709826965</v>
      </c>
      <c r="H27" s="128">
        <v>5.9374999999999734</v>
      </c>
      <c r="I27" s="128">
        <v>5.7282179188969273</v>
      </c>
      <c r="J27" s="128">
        <v>5.7165578591111377</v>
      </c>
      <c r="K27" s="128">
        <v>5.1231310466138602</v>
      </c>
      <c r="L27" s="128">
        <v>4.6092906013683432</v>
      </c>
      <c r="M27" s="128">
        <v>3.8191653647126289</v>
      </c>
      <c r="N27" s="125">
        <v>3.2580836341524755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2"/>
      <c r="AE27" s="2"/>
      <c r="AF27" s="2"/>
      <c r="AG27" s="2"/>
      <c r="AH27" s="132"/>
      <c r="AT27" s="15"/>
      <c r="AU27" s="10"/>
      <c r="AV27" s="10"/>
    </row>
    <row r="28" spans="1:48" s="3" customFormat="1" ht="14.25" customHeight="1" x14ac:dyDescent="0.2">
      <c r="A28" s="39"/>
      <c r="B28" s="162" t="s">
        <v>23</v>
      </c>
      <c r="C28" s="128">
        <v>3.7629250449056073</v>
      </c>
      <c r="D28" s="128">
        <v>3.5184733182816785</v>
      </c>
      <c r="E28" s="128">
        <v>3.3946668531919633</v>
      </c>
      <c r="F28" s="128">
        <v>3.3866989525997537</v>
      </c>
      <c r="G28" s="128">
        <v>3.4042793162117002</v>
      </c>
      <c r="H28" s="128">
        <v>3.7921435199504749</v>
      </c>
      <c r="I28" s="128">
        <v>3.3106134371956975</v>
      </c>
      <c r="J28" s="128">
        <v>2.7638446237130854</v>
      </c>
      <c r="K28" s="128">
        <v>2.2196814815907517</v>
      </c>
      <c r="L28" s="128">
        <v>1.8805167411115598</v>
      </c>
      <c r="M28" s="128">
        <v>1.5800259058108113</v>
      </c>
      <c r="N28" s="125">
        <v>1.2942214435589072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2"/>
      <c r="AE28" s="2"/>
      <c r="AF28" s="2"/>
      <c r="AG28" s="2"/>
      <c r="AH28" s="132"/>
      <c r="AI28" s="193"/>
      <c r="AT28" s="15"/>
      <c r="AU28" s="10"/>
      <c r="AV28" s="10"/>
    </row>
    <row r="29" spans="1:48" s="3" customFormat="1" ht="14.25" customHeight="1" x14ac:dyDescent="0.2">
      <c r="A29" s="39"/>
      <c r="B29" s="162" t="s">
        <v>28</v>
      </c>
      <c r="C29" s="128">
        <v>-4.3198617644202297E-2</v>
      </c>
      <c r="D29" s="128">
        <v>-0.62300659153727844</v>
      </c>
      <c r="E29" s="128">
        <v>-1.1296632000762918</v>
      </c>
      <c r="F29" s="128">
        <v>-1.4700789583044327</v>
      </c>
      <c r="G29" s="128">
        <v>-1.7488782127510594</v>
      </c>
      <c r="H29" s="128">
        <v>-4.2968749999999556</v>
      </c>
      <c r="I29" s="128">
        <v>-4.9087415946205137</v>
      </c>
      <c r="J29" s="128">
        <v>-4.8735661322010015</v>
      </c>
      <c r="K29" s="128">
        <v>-3.855893735964433</v>
      </c>
      <c r="L29" s="128">
        <v>-3.7117737003057871</v>
      </c>
      <c r="M29" s="128">
        <v>-3.3139831589691138</v>
      </c>
      <c r="N29" s="125">
        <v>-2.9243605525919647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2"/>
      <c r="AE29" s="2"/>
      <c r="AF29" s="2"/>
      <c r="AG29" s="2"/>
      <c r="AH29" s="132"/>
      <c r="AT29" s="15"/>
      <c r="AU29" s="10"/>
      <c r="AV29" s="10"/>
    </row>
    <row r="30" spans="1:48" s="3" customFormat="1" ht="14.25" customHeight="1" x14ac:dyDescent="0.2">
      <c r="A30" s="39"/>
      <c r="B30" s="163" t="s">
        <v>6</v>
      </c>
      <c r="C30" s="124">
        <v>4.993321703478637</v>
      </c>
      <c r="D30" s="124">
        <v>4.8299552318186389</v>
      </c>
      <c r="E30" s="124">
        <v>4.6472169770650273</v>
      </c>
      <c r="F30" s="124">
        <v>4.4626083128209038</v>
      </c>
      <c r="G30" s="124">
        <v>4.2773606688802923</v>
      </c>
      <c r="H30" s="124">
        <v>1.3612123094032036</v>
      </c>
      <c r="I30" s="124">
        <v>1.2382140864083846</v>
      </c>
      <c r="J30" s="124">
        <v>1.1784364200456032</v>
      </c>
      <c r="K30" s="124">
        <v>1.0373192880611226</v>
      </c>
      <c r="L30" s="124">
        <v>0.81206998343905656</v>
      </c>
      <c r="M30" s="124">
        <v>0.51926608998762447</v>
      </c>
      <c r="N30" s="125">
        <v>0.24777530797914782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2"/>
      <c r="AE30" s="2"/>
      <c r="AF30" s="2"/>
      <c r="AG30" s="2"/>
      <c r="AH30" s="132"/>
      <c r="AT30" s="15"/>
      <c r="AU30" s="10"/>
      <c r="AV30" s="10"/>
    </row>
    <row r="31" spans="1:48" s="3" customFormat="1" ht="14.25" customHeight="1" x14ac:dyDescent="0.2">
      <c r="A31" s="39"/>
      <c r="B31" s="162" t="s">
        <v>21</v>
      </c>
      <c r="C31" s="128">
        <v>4.2225200017006026</v>
      </c>
      <c r="D31" s="128">
        <v>4.1723337029984764</v>
      </c>
      <c r="E31" s="128">
        <v>4.0716720005404827</v>
      </c>
      <c r="F31" s="128">
        <v>3.9424259597184763</v>
      </c>
      <c r="G31" s="128">
        <v>3.8494901451572083</v>
      </c>
      <c r="H31" s="128">
        <v>2.1673275373740752</v>
      </c>
      <c r="I31" s="128">
        <v>2.3046461863885703</v>
      </c>
      <c r="J31" s="128">
        <v>2.2822619188647142</v>
      </c>
      <c r="K31" s="128">
        <v>2.1191234840469697</v>
      </c>
      <c r="L31" s="128">
        <v>1.889849075569594</v>
      </c>
      <c r="M31" s="128">
        <v>1.6973859548117254</v>
      </c>
      <c r="N31" s="125">
        <v>1.3765658539063974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2"/>
      <c r="AE31" s="2"/>
      <c r="AF31" s="2"/>
      <c r="AG31" s="2"/>
      <c r="AH31" s="132"/>
      <c r="AT31" s="15"/>
      <c r="AU31" s="10"/>
      <c r="AV31" s="10"/>
    </row>
    <row r="32" spans="1:48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2"/>
      <c r="AE32" s="2"/>
      <c r="AF32" s="2"/>
      <c r="AG32" s="2"/>
      <c r="AH32" s="132"/>
      <c r="AT32" s="15"/>
      <c r="AU32" s="10"/>
      <c r="AV32" s="10"/>
    </row>
    <row r="33" spans="1:48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2"/>
      <c r="AE33" s="2"/>
      <c r="AF33" s="2"/>
      <c r="AG33" s="2"/>
      <c r="AH33" s="132"/>
      <c r="AI33" s="86"/>
      <c r="AT33" s="15"/>
      <c r="AU33" s="10"/>
      <c r="AV33" s="10"/>
    </row>
    <row r="34" spans="1:48" s="3" customFormat="1" ht="14.25" customHeight="1" x14ac:dyDescent="0.2">
      <c r="A34" s="39"/>
      <c r="B34" s="215" t="s">
        <v>50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2"/>
      <c r="AE34" s="2"/>
      <c r="AF34" s="2"/>
      <c r="AG34" s="2"/>
      <c r="AH34" s="132"/>
      <c r="AI34" s="86"/>
      <c r="AN34" s="27"/>
      <c r="AT34" s="15"/>
      <c r="AU34" s="10"/>
      <c r="AV34" s="10"/>
    </row>
    <row r="35" spans="1:48" s="3" customFormat="1" ht="14.25" customHeight="1" x14ac:dyDescent="0.2">
      <c r="A35" s="39"/>
      <c r="B35" s="213" t="s">
        <v>117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2"/>
      <c r="AE35" s="2"/>
      <c r="AF35" s="2"/>
      <c r="AG35" s="2"/>
      <c r="AH35" s="132"/>
      <c r="AI35" s="86"/>
      <c r="AN35" s="27"/>
      <c r="AT35" s="15"/>
      <c r="AU35" s="10"/>
      <c r="AV35" s="10"/>
    </row>
    <row r="36" spans="1:48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2"/>
      <c r="AE36" s="2"/>
      <c r="AF36" s="2"/>
      <c r="AG36" s="2"/>
      <c r="AH36" s="132"/>
      <c r="AN36" s="27"/>
      <c r="AT36" s="15"/>
      <c r="AU36" s="10"/>
      <c r="AV36" s="10"/>
    </row>
    <row r="37" spans="1:48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2"/>
      <c r="AE37" s="2"/>
      <c r="AF37" s="2"/>
      <c r="AG37" s="2"/>
      <c r="AH37" s="132"/>
      <c r="AN37" s="86"/>
      <c r="AO37" s="86"/>
      <c r="AT37" s="15"/>
      <c r="AU37" s="10"/>
      <c r="AV37" s="10"/>
    </row>
    <row r="38" spans="1:48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2"/>
      <c r="AE38" s="2"/>
      <c r="AF38" s="2"/>
      <c r="AG38" s="2"/>
      <c r="AH38" s="132"/>
      <c r="AN38" s="86"/>
      <c r="AO38" s="86"/>
      <c r="AT38" s="15"/>
      <c r="AU38" s="10"/>
      <c r="AV38" s="10"/>
    </row>
    <row r="39" spans="1:48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2"/>
      <c r="AE39" s="2"/>
      <c r="AF39" s="2"/>
      <c r="AG39" s="2"/>
      <c r="AH39" s="132"/>
      <c r="AN39" s="86"/>
      <c r="AO39" s="86"/>
      <c r="AT39" s="15"/>
      <c r="AU39" s="10"/>
      <c r="AV39" s="10"/>
    </row>
    <row r="40" spans="1:48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2"/>
      <c r="AE40" s="2"/>
      <c r="AF40" s="2"/>
      <c r="AG40" s="2"/>
      <c r="AH40" s="132"/>
      <c r="AJ40" s="86"/>
      <c r="AK40" s="193"/>
      <c r="AL40" s="200" t="s">
        <v>2</v>
      </c>
      <c r="AM40" s="195" t="s">
        <v>6</v>
      </c>
      <c r="AN40" s="86"/>
      <c r="AO40" s="86"/>
      <c r="AT40" s="15"/>
      <c r="AU40" s="10"/>
      <c r="AV40" s="10"/>
    </row>
    <row r="41" spans="1:48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2"/>
      <c r="AE41" s="2"/>
      <c r="AF41" s="2"/>
      <c r="AG41" s="2"/>
      <c r="AH41" s="132"/>
      <c r="AI41" s="3" t="s">
        <v>102</v>
      </c>
      <c r="AJ41" s="193">
        <v>2022</v>
      </c>
      <c r="AK41" s="197" t="s">
        <v>124</v>
      </c>
      <c r="AL41" s="204">
        <v>6.380218255812653</v>
      </c>
      <c r="AM41" s="204">
        <v>4.993321703478637</v>
      </c>
      <c r="AN41" s="86"/>
      <c r="AO41" s="86"/>
      <c r="AT41" s="15"/>
      <c r="AU41" s="10"/>
      <c r="AV41" s="10"/>
    </row>
    <row r="42" spans="1:48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2"/>
      <c r="AE42" s="2"/>
      <c r="AF42" s="2"/>
      <c r="AG42" s="2"/>
      <c r="AH42" s="132"/>
      <c r="AI42" s="3" t="s">
        <v>100</v>
      </c>
      <c r="AJ42" s="193" t="s">
        <v>8</v>
      </c>
      <c r="AK42" s="197" t="s">
        <v>125</v>
      </c>
      <c r="AL42" s="204">
        <v>6.3042071958692825</v>
      </c>
      <c r="AM42" s="204">
        <v>4.8299552318186389</v>
      </c>
      <c r="AN42" s="86"/>
      <c r="AO42" s="86"/>
      <c r="AT42" s="15"/>
      <c r="AU42" s="10"/>
      <c r="AV42" s="10"/>
    </row>
    <row r="43" spans="1:48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2"/>
      <c r="AE43" s="2"/>
      <c r="AF43" s="2"/>
      <c r="AG43" s="2"/>
      <c r="AI43" s="3" t="s">
        <v>105</v>
      </c>
      <c r="AJ43" s="86" t="s">
        <v>8</v>
      </c>
      <c r="AK43" s="197" t="s">
        <v>126</v>
      </c>
      <c r="AL43" s="204">
        <v>6.166113706198284</v>
      </c>
      <c r="AM43" s="204">
        <v>4.6472169770650273</v>
      </c>
      <c r="AN43" s="86"/>
      <c r="AO43" s="86"/>
      <c r="AT43" s="15"/>
      <c r="AU43" s="10"/>
      <c r="AV43" s="10"/>
    </row>
    <row r="44" spans="1:48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2"/>
      <c r="AE44" s="2"/>
      <c r="AF44" s="2"/>
      <c r="AG44" s="2"/>
      <c r="AI44" s="3" t="s">
        <v>107</v>
      </c>
      <c r="AJ44" s="86" t="s">
        <v>8</v>
      </c>
      <c r="AK44" s="197" t="s">
        <v>127</v>
      </c>
      <c r="AL44" s="204">
        <v>6.0244198180682051</v>
      </c>
      <c r="AM44" s="204">
        <v>4.4626083128209038</v>
      </c>
      <c r="AN44" s="86"/>
      <c r="AO44" s="86"/>
      <c r="AT44" s="15"/>
      <c r="AU44" s="10"/>
      <c r="AV44" s="10"/>
    </row>
    <row r="45" spans="1:48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2"/>
      <c r="AE45" s="2"/>
      <c r="AF45" s="2"/>
      <c r="AG45" s="2"/>
      <c r="AI45" s="3" t="s">
        <v>109</v>
      </c>
      <c r="AJ45" s="86" t="s">
        <v>8</v>
      </c>
      <c r="AK45" s="197" t="s">
        <v>128</v>
      </c>
      <c r="AL45" s="204">
        <v>5.8969648090655635</v>
      </c>
      <c r="AM45" s="204">
        <v>4.2773606688802923</v>
      </c>
      <c r="AN45" s="86"/>
      <c r="AO45" s="86"/>
      <c r="AT45" s="15"/>
      <c r="AU45" s="10"/>
      <c r="AV45" s="10"/>
    </row>
    <row r="46" spans="1:48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"/>
      <c r="AE46" s="2"/>
      <c r="AF46" s="2"/>
      <c r="AG46" s="2"/>
      <c r="AI46" s="3" t="s">
        <v>111</v>
      </c>
      <c r="AJ46" s="3">
        <v>2023</v>
      </c>
      <c r="AK46" s="197" t="s">
        <v>129</v>
      </c>
      <c r="AL46" s="204">
        <v>3.2267079753425243</v>
      </c>
      <c r="AM46" s="204">
        <v>1.3612123094032036</v>
      </c>
      <c r="AN46" s="86"/>
      <c r="AO46" s="86"/>
      <c r="AT46" s="15"/>
      <c r="AU46" s="10"/>
      <c r="AV46" s="10"/>
    </row>
    <row r="47" spans="1:48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2"/>
      <c r="AE47" s="2"/>
      <c r="AF47" s="2"/>
      <c r="AG47" s="2"/>
      <c r="AI47" s="3" t="s">
        <v>112</v>
      </c>
      <c r="AJ47" s="3" t="s">
        <v>8</v>
      </c>
      <c r="AK47" s="197" t="s">
        <v>130</v>
      </c>
      <c r="AL47" s="204">
        <v>3.1699912756155246</v>
      </c>
      <c r="AM47" s="204">
        <v>1.2382140864083846</v>
      </c>
      <c r="AN47" s="86"/>
      <c r="AO47" s="86"/>
      <c r="AT47" s="15"/>
      <c r="AU47" s="10"/>
      <c r="AV47" s="10"/>
    </row>
    <row r="48" spans="1:48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2"/>
      <c r="AE48" s="2"/>
      <c r="AF48" s="2"/>
      <c r="AG48" s="2"/>
      <c r="AI48" s="3" t="s">
        <v>114</v>
      </c>
      <c r="AJ48" s="3" t="s">
        <v>8</v>
      </c>
      <c r="AK48" s="197" t="s">
        <v>131</v>
      </c>
      <c r="AL48" s="204">
        <v>2.8938007532454346</v>
      </c>
      <c r="AM48" s="204">
        <v>1.1784364200456032</v>
      </c>
      <c r="AN48" s="86"/>
      <c r="AO48" s="86"/>
      <c r="AT48" s="15"/>
      <c r="AU48" s="10"/>
      <c r="AV48" s="10"/>
    </row>
    <row r="49" spans="1:48" s="3" customFormat="1" ht="14.25" customHeight="1" x14ac:dyDescent="0.2">
      <c r="A49" s="39"/>
      <c r="B49" s="211" t="s">
        <v>75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2"/>
      <c r="AE49" s="2"/>
      <c r="AF49" s="2"/>
      <c r="AG49" s="2"/>
      <c r="AI49" s="3" t="s">
        <v>116</v>
      </c>
      <c r="AJ49" s="193" t="s">
        <v>8</v>
      </c>
      <c r="AK49" s="197" t="s">
        <v>132</v>
      </c>
      <c r="AL49" s="204">
        <v>2.5029555554688221</v>
      </c>
      <c r="AM49" s="204">
        <v>1.0373192880611226</v>
      </c>
      <c r="AN49" s="86"/>
      <c r="AO49" s="86"/>
      <c r="AT49" s="15"/>
      <c r="AU49" s="10"/>
      <c r="AV49" s="10"/>
    </row>
    <row r="50" spans="1:48" s="3" customFormat="1" ht="14.25" customHeight="1" x14ac:dyDescent="0.2">
      <c r="A50" s="39"/>
      <c r="B50" s="212" t="s">
        <v>117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2"/>
      <c r="AE50" s="2"/>
      <c r="AF50" s="2"/>
      <c r="AG50" s="2"/>
      <c r="AI50" s="3" t="s">
        <v>118</v>
      </c>
      <c r="AJ50" s="3" t="s">
        <v>8</v>
      </c>
      <c r="AK50" s="197" t="s">
        <v>133</v>
      </c>
      <c r="AL50" s="204">
        <v>2.1159581097482061</v>
      </c>
      <c r="AM50" s="204">
        <v>0.81206998343905656</v>
      </c>
      <c r="AN50" s="86"/>
      <c r="AO50" s="86"/>
      <c r="AT50" s="15"/>
      <c r="AU50" s="10"/>
      <c r="AV50" s="10"/>
    </row>
    <row r="51" spans="1:48" s="3" customFormat="1" ht="14.25" customHeight="1" x14ac:dyDescent="0.2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2"/>
      <c r="AE51" s="2"/>
      <c r="AF51" s="2"/>
      <c r="AG51" s="2"/>
      <c r="AI51" s="3" t="s">
        <v>119</v>
      </c>
      <c r="AJ51" s="3" t="s">
        <v>8</v>
      </c>
      <c r="AK51" s="197" t="s">
        <v>134</v>
      </c>
      <c r="AL51" s="204">
        <v>1.5538230699026823</v>
      </c>
      <c r="AM51" s="204">
        <v>0.51926608998762447</v>
      </c>
      <c r="AN51" s="86"/>
      <c r="AO51" s="86"/>
      <c r="AT51" s="15"/>
      <c r="AU51" s="10"/>
      <c r="AV51" s="10"/>
    </row>
    <row r="52" spans="1:48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2"/>
      <c r="AE52" s="2"/>
      <c r="AF52" s="2"/>
      <c r="AG52" s="2"/>
      <c r="AI52" s="3" t="s">
        <v>103</v>
      </c>
      <c r="AJ52" s="3" t="s">
        <v>8</v>
      </c>
      <c r="AK52" s="197" t="s">
        <v>135</v>
      </c>
      <c r="AL52" s="204">
        <v>1.1147075878398693</v>
      </c>
      <c r="AM52" s="204">
        <v>0.24777530797914782</v>
      </c>
      <c r="AN52" s="86"/>
      <c r="AO52" s="86"/>
      <c r="AT52" s="15"/>
      <c r="AU52" s="10"/>
      <c r="AV52" s="10"/>
    </row>
    <row r="53" spans="1:48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2"/>
      <c r="AE53" s="2"/>
      <c r="AF53" s="2"/>
      <c r="AG53" s="2"/>
      <c r="AL53" s="2"/>
      <c r="AM53" s="2"/>
      <c r="AN53" s="86"/>
      <c r="AO53" s="86"/>
      <c r="AT53" s="15"/>
      <c r="AU53" s="10"/>
      <c r="AV53" s="10"/>
    </row>
    <row r="54" spans="1:48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2"/>
      <c r="AE54" s="2"/>
      <c r="AF54" s="2"/>
      <c r="AG54" s="2"/>
      <c r="AN54" s="86"/>
      <c r="AO54" s="86"/>
      <c r="AT54" s="15"/>
      <c r="AU54" s="10"/>
      <c r="AV54" s="10"/>
    </row>
    <row r="55" spans="1:48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2"/>
      <c r="AE55" s="2"/>
      <c r="AF55" s="2"/>
      <c r="AG55" s="2"/>
      <c r="AT55" s="15"/>
      <c r="AU55" s="10"/>
      <c r="AV55" s="10"/>
    </row>
    <row r="56" spans="1:48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2"/>
      <c r="AE56" s="2"/>
      <c r="AF56" s="2"/>
      <c r="AG56" s="2"/>
      <c r="AT56" s="15"/>
      <c r="AU56" s="10"/>
      <c r="AV56" s="10"/>
    </row>
    <row r="57" spans="1:48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2"/>
      <c r="AE57" s="2"/>
      <c r="AF57" s="2"/>
      <c r="AG57" s="2"/>
      <c r="AT57" s="15"/>
      <c r="AU57" s="10"/>
      <c r="AV57" s="10"/>
    </row>
    <row r="58" spans="1:48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2"/>
      <c r="AE58" s="2"/>
      <c r="AF58" s="2"/>
      <c r="AG58" s="2"/>
      <c r="AT58" s="15"/>
      <c r="AU58" s="10"/>
      <c r="AV58" s="10"/>
    </row>
    <row r="59" spans="1:48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2"/>
      <c r="AE59" s="2"/>
      <c r="AF59" s="2"/>
      <c r="AG59" s="2"/>
      <c r="AH59" s="2"/>
      <c r="AT59" s="15"/>
      <c r="AU59" s="10"/>
      <c r="AV59" s="10"/>
    </row>
    <row r="60" spans="1:48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2"/>
      <c r="AE60" s="2"/>
      <c r="AF60" s="2"/>
      <c r="AG60" s="2"/>
      <c r="AH60" s="2"/>
      <c r="AT60" s="15"/>
    </row>
    <row r="61" spans="1:48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2"/>
      <c r="AE61" s="2"/>
      <c r="AF61" s="2"/>
      <c r="AG61" s="2"/>
      <c r="AH61" s="2"/>
      <c r="AT61" s="15"/>
    </row>
    <row r="62" spans="1:48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2"/>
      <c r="AE62" s="2"/>
      <c r="AF62" s="2"/>
      <c r="AG62" s="2"/>
      <c r="AH62" s="2"/>
      <c r="AT62" s="15"/>
    </row>
    <row r="63" spans="1:48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2"/>
      <c r="AE63" s="2"/>
      <c r="AF63" s="2"/>
      <c r="AG63" s="2"/>
      <c r="AH63" s="2"/>
      <c r="AT63" s="15"/>
    </row>
    <row r="64" spans="1:48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2"/>
      <c r="AE64" s="2"/>
      <c r="AF64" s="2"/>
      <c r="AG64" s="2"/>
      <c r="AH64" s="2"/>
      <c r="AT64" s="15"/>
    </row>
    <row r="65" spans="1:46" x14ac:dyDescent="0.25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2"/>
      <c r="AE65" s="2"/>
      <c r="AF65" s="2"/>
      <c r="AG65" s="2"/>
      <c r="AT65" s="15"/>
    </row>
    <row r="66" spans="1:46" x14ac:dyDescent="0.25">
      <c r="AT66" s="15"/>
    </row>
    <row r="67" spans="1:46" x14ac:dyDescent="0.25">
      <c r="AT67" s="15"/>
    </row>
    <row r="68" spans="1:46" x14ac:dyDescent="0.25">
      <c r="AT68" s="15"/>
    </row>
    <row r="69" spans="1:46" x14ac:dyDescent="0.25">
      <c r="AT69" s="15"/>
    </row>
    <row r="70" spans="1:46" x14ac:dyDescent="0.25">
      <c r="AT70" s="15"/>
    </row>
    <row r="71" spans="1:46" x14ac:dyDescent="0.25">
      <c r="AT71" s="15"/>
    </row>
    <row r="72" spans="1:46" x14ac:dyDescent="0.25">
      <c r="AT72" s="15"/>
    </row>
    <row r="73" spans="1:46" x14ac:dyDescent="0.25">
      <c r="AT73" s="15"/>
    </row>
    <row r="74" spans="1:46" x14ac:dyDescent="0.25">
      <c r="AT74" s="15"/>
    </row>
    <row r="75" spans="1:46" x14ac:dyDescent="0.25">
      <c r="AT75" s="15"/>
    </row>
    <row r="76" spans="1:46" x14ac:dyDescent="0.25">
      <c r="AT76" s="15"/>
    </row>
    <row r="77" spans="1:46" x14ac:dyDescent="0.25">
      <c r="AT77" s="15"/>
    </row>
    <row r="78" spans="1:46" x14ac:dyDescent="0.25">
      <c r="AT78" s="15"/>
    </row>
    <row r="79" spans="1:46" x14ac:dyDescent="0.25">
      <c r="AT79" s="15"/>
    </row>
    <row r="80" spans="1:46" x14ac:dyDescent="0.25">
      <c r="AT80" s="15"/>
    </row>
    <row r="81" spans="46:46" x14ac:dyDescent="0.25">
      <c r="AT81" s="15"/>
    </row>
  </sheetData>
  <mergeCells count="8">
    <mergeCell ref="B50:N50"/>
    <mergeCell ref="B34:N34"/>
    <mergeCell ref="B12:N12"/>
    <mergeCell ref="B13:N13"/>
    <mergeCell ref="B35:N35"/>
    <mergeCell ref="B49:N49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3"/>
    <pageSetUpPr fitToPage="1"/>
  </sheetPr>
  <dimension ref="A1:AO73"/>
  <sheetViews>
    <sheetView zoomScaleNormal="100" workbookViewId="0">
      <selection activeCell="M17" sqref="M17:M18"/>
    </sheetView>
  </sheetViews>
  <sheetFormatPr baseColWidth="10" defaultColWidth="10.85546875" defaultRowHeight="12.75" x14ac:dyDescent="0.2"/>
  <cols>
    <col min="1" max="11" width="7.7109375" style="10" customWidth="1"/>
    <col min="12" max="12" width="8.7109375" style="10" customWidth="1"/>
    <col min="13" max="13" width="13.5703125" style="10" customWidth="1"/>
    <col min="14" max="14" width="8.85546875" style="10" customWidth="1"/>
    <col min="15" max="16" width="7.7109375" style="10" customWidth="1"/>
    <col min="17" max="18" width="8.28515625" style="10" customWidth="1"/>
    <col min="19" max="19" width="8.5703125" style="10" customWidth="1"/>
    <col min="20" max="20" width="14.85546875" style="10" customWidth="1"/>
    <col min="21" max="21" width="8.28515625" style="10" customWidth="1"/>
    <col min="22" max="22" width="8.28515625" style="3" customWidth="1"/>
    <col min="23" max="23" width="10.7109375" style="3" customWidth="1"/>
    <col min="24" max="24" width="35.28515625" style="3" customWidth="1"/>
    <col min="25" max="25" width="10.85546875" style="3" customWidth="1"/>
    <col min="26" max="30" width="10.85546875" style="3"/>
    <col min="31" max="31" width="10.85546875" style="65"/>
    <col min="32" max="16384" width="10.85546875" style="10"/>
  </cols>
  <sheetData>
    <row r="1" spans="1:41" x14ac:dyDescent="0.2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">
      <c r="A10" s="214" t="s">
        <v>78</v>
      </c>
      <c r="B10" s="214"/>
      <c r="C10" s="214"/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14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">
      <c r="A11" s="218" t="s">
        <v>120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2023</v>
      </c>
      <c r="M14" s="45">
        <v>2023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">
      <c r="A15" s="39"/>
      <c r="D15" s="68" t="s">
        <v>3</v>
      </c>
      <c r="E15" s="12"/>
      <c r="F15" s="12"/>
      <c r="L15" s="69">
        <v>-4.4608645467395736</v>
      </c>
      <c r="M15" s="69">
        <v>-4.4608645467395336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">
      <c r="A16" s="39"/>
      <c r="D16" s="70" t="s">
        <v>35</v>
      </c>
      <c r="E16" s="12"/>
      <c r="F16" s="12"/>
      <c r="L16" s="71">
        <v>0.22538840578505415</v>
      </c>
      <c r="M16" s="71">
        <v>5.7601529828731186E-2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">
      <c r="A17" s="39"/>
      <c r="D17" s="70" t="s">
        <v>36</v>
      </c>
      <c r="E17" s="12"/>
      <c r="F17" s="12"/>
      <c r="L17" s="71">
        <v>-12.199766155226133</v>
      </c>
      <c r="M17" s="71">
        <v>-1.2809618184798468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">
      <c r="A18" s="39"/>
      <c r="D18" s="70" t="s">
        <v>37</v>
      </c>
      <c r="E18" s="12"/>
      <c r="F18" s="12"/>
      <c r="L18" s="71">
        <v>-10.208126266421358</v>
      </c>
      <c r="M18" s="71">
        <v>-0.11608173939107336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">
      <c r="A19" s="39"/>
      <c r="D19" s="70" t="s">
        <v>38</v>
      </c>
      <c r="E19" s="12"/>
      <c r="F19" s="12"/>
      <c r="L19" s="71">
        <v>2.5855025093165285</v>
      </c>
      <c r="M19" s="71">
        <v>5.4753544633934635E-2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">
      <c r="A20" s="39"/>
      <c r="D20" s="70" t="s">
        <v>39</v>
      </c>
      <c r="E20" s="12"/>
      <c r="F20" s="12"/>
      <c r="L20" s="71">
        <v>2.1879993542462284</v>
      </c>
      <c r="M20" s="71">
        <v>0.11929140606544847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">
      <c r="A21" s="39"/>
      <c r="D21" s="70" t="s">
        <v>96</v>
      </c>
      <c r="E21" s="12"/>
      <c r="F21" s="12"/>
      <c r="L21" s="71">
        <v>-3.3969821138090106</v>
      </c>
      <c r="M21" s="71">
        <v>-1.0866007716348021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">
      <c r="A22" s="39"/>
      <c r="D22" s="70" t="s">
        <v>41</v>
      </c>
      <c r="E22" s="12"/>
      <c r="F22" s="12"/>
      <c r="L22" s="71">
        <v>-1.9176574855609752</v>
      </c>
      <c r="M22" s="71">
        <v>-3.1087937898208871E-2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">
      <c r="A23" s="39"/>
      <c r="D23" s="70" t="s">
        <v>42</v>
      </c>
      <c r="E23" s="12"/>
      <c r="F23" s="12"/>
      <c r="L23" s="71">
        <v>2.5955425576373869E-3</v>
      </c>
      <c r="M23" s="71">
        <v>1.0068833070214115E-4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">
      <c r="A24" s="39"/>
      <c r="D24" s="70" t="s">
        <v>44</v>
      </c>
      <c r="E24" s="12"/>
      <c r="F24" s="12"/>
      <c r="L24" s="71">
        <v>-12.27046981398564</v>
      </c>
      <c r="M24" s="71">
        <v>-2.1778794481944188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">
      <c r="A26" s="220" t="s">
        <v>48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">
      <c r="A28" s="219" t="s">
        <v>113</v>
      </c>
      <c r="B28" s="219"/>
      <c r="C28" s="219"/>
      <c r="D28" s="219"/>
      <c r="E28" s="219"/>
      <c r="F28" s="219"/>
      <c r="G28" s="219"/>
      <c r="H28" s="219"/>
      <c r="I28" s="219" t="s">
        <v>121</v>
      </c>
      <c r="J28" s="219"/>
      <c r="K28" s="219"/>
      <c r="L28" s="219"/>
      <c r="M28" s="219"/>
      <c r="N28" s="219"/>
      <c r="O28" s="219"/>
      <c r="P28" s="219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">
      <c r="A47" s="32" t="s">
        <v>73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">
      <c r="A48" s="34" t="s">
        <v>115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">
      <c r="G72" s="15"/>
    </row>
    <row r="73" spans="7:37" x14ac:dyDescent="0.2">
      <c r="G73" s="15"/>
    </row>
  </sheetData>
  <sortState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3"/>
    <pageSetUpPr fitToPage="1"/>
  </sheetPr>
  <dimension ref="A1:AD73"/>
  <sheetViews>
    <sheetView zoomScaleNormal="100" workbookViewId="0">
      <selection activeCell="M20" sqref="M2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28515625" style="3" customWidth="1"/>
    <col min="13" max="13" width="13.570312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">
      <c r="A10" s="222" t="s">
        <v>78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Q10" s="15"/>
      <c r="R10" s="15"/>
      <c r="S10" s="15"/>
      <c r="T10" s="15"/>
      <c r="U10" s="15"/>
      <c r="V10" s="15"/>
      <c r="W10" s="15"/>
      <c r="X10" s="15"/>
    </row>
    <row r="11" spans="1:30" x14ac:dyDescent="0.2">
      <c r="A11" s="207" t="s">
        <v>123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Q11" s="15"/>
      <c r="R11" s="15"/>
      <c r="S11" s="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175">
        <v>2023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-4.2450447442448969</v>
      </c>
      <c r="M15" s="69">
        <v>-4.2450447442449395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-3.6865743203256085</v>
      </c>
      <c r="M16" s="71">
        <v>-0.97048378688936698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-13.219206245434666</v>
      </c>
      <c r="M17" s="71">
        <v>-1.5014449856404384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-4.0705510374699827</v>
      </c>
      <c r="M18" s="71">
        <v>-4.5289262025749379E-2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8.7922857536069543</v>
      </c>
      <c r="M19" s="71">
        <v>0.16468974127116176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-7.0235929869498896</v>
      </c>
      <c r="M20" s="71">
        <v>-0.41021919210209234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96</v>
      </c>
      <c r="J21" s="12"/>
      <c r="K21" s="5"/>
      <c r="L21" s="71">
        <v>-0.13631696316583897</v>
      </c>
      <c r="M21" s="71">
        <v>-4.3320390074482955E-2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1.5116344431347351</v>
      </c>
      <c r="M22" s="71">
        <v>2.497702017070404E-2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-3.1815682229247244</v>
      </c>
      <c r="M23" s="71">
        <v>-0.12432080186760606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-8.294015644928276</v>
      </c>
      <c r="M24" s="71">
        <v>-1.339633087087069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0" t="s">
        <v>48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26" t="s">
        <v>117</v>
      </c>
      <c r="B28" s="219"/>
      <c r="C28" s="219"/>
      <c r="D28" s="219"/>
      <c r="E28" s="219"/>
      <c r="F28" s="219"/>
      <c r="G28" s="219"/>
      <c r="H28" s="219"/>
      <c r="I28" s="219" t="s">
        <v>122</v>
      </c>
      <c r="J28" s="219"/>
      <c r="K28" s="219"/>
      <c r="L28" s="219"/>
      <c r="M28" s="219"/>
      <c r="N28" s="219"/>
      <c r="O28" s="219"/>
      <c r="P28" s="22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">
      <c r="A47" s="32" t="s">
        <v>73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">
      <c r="A48" s="34" t="s">
        <v>115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">
      <c r="B72" s="15"/>
    </row>
    <row r="73" spans="2:27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3"/>
    <pageSetUpPr fitToPage="1"/>
  </sheetPr>
  <dimension ref="A1:AD73"/>
  <sheetViews>
    <sheetView zoomScaleNormal="100" workbookViewId="0">
      <selection activeCell="M17" sqref="M17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" style="3" customWidth="1"/>
    <col min="13" max="13" width="13.710937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">
      <c r="A10" s="222" t="s">
        <v>79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">
      <c r="A11" s="207" t="s">
        <v>120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-4.1319187568988225</v>
      </c>
      <c r="M15" s="69">
        <v>-4.1319187568987985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C16" s="12"/>
      <c r="D16" s="166" t="s">
        <v>35</v>
      </c>
      <c r="E16" s="12"/>
      <c r="F16" s="12"/>
      <c r="G16" s="12"/>
      <c r="H16" s="12"/>
      <c r="I16" s="12"/>
      <c r="J16" s="12"/>
      <c r="K16" s="5"/>
      <c r="L16" s="71">
        <v>0.84680810250172822</v>
      </c>
      <c r="M16" s="71">
        <v>0.21902366529067135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C17" s="12"/>
      <c r="D17" s="166" t="s">
        <v>36</v>
      </c>
      <c r="E17" s="12"/>
      <c r="F17" s="12"/>
      <c r="G17" s="12"/>
      <c r="H17" s="12"/>
      <c r="I17" s="12"/>
      <c r="J17" s="12"/>
      <c r="K17" s="5"/>
      <c r="L17" s="71">
        <v>-10.614573437292908</v>
      </c>
      <c r="M17" s="71">
        <v>-1.1027877168752753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C18" s="12"/>
      <c r="D18" s="166" t="s">
        <v>37</v>
      </c>
      <c r="E18" s="12"/>
      <c r="F18" s="12"/>
      <c r="G18" s="12"/>
      <c r="H18" s="12"/>
      <c r="I18" s="12"/>
      <c r="J18" s="12"/>
      <c r="K18" s="5"/>
      <c r="L18" s="71">
        <v>-16.616882150379841</v>
      </c>
      <c r="M18" s="71">
        <v>-0.1878125760794421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C19" s="12"/>
      <c r="D19" s="166" t="s">
        <v>38</v>
      </c>
      <c r="E19" s="12"/>
      <c r="F19" s="12"/>
      <c r="G19" s="12"/>
      <c r="H19" s="12"/>
      <c r="I19" s="12"/>
      <c r="J19" s="12"/>
      <c r="K19" s="5"/>
      <c r="L19" s="71">
        <v>-11.273692687479564</v>
      </c>
      <c r="M19" s="71">
        <v>-0.25570418179012089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C20" s="12"/>
      <c r="D20" s="166" t="s">
        <v>39</v>
      </c>
      <c r="E20" s="12"/>
      <c r="F20" s="12"/>
      <c r="G20" s="12"/>
      <c r="H20" s="12"/>
      <c r="I20" s="12"/>
      <c r="J20" s="12"/>
      <c r="K20" s="5"/>
      <c r="L20" s="71">
        <v>2.6946850138066747</v>
      </c>
      <c r="M20" s="71">
        <v>0.15052839708785981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C21" s="12"/>
      <c r="D21" s="166" t="s">
        <v>96</v>
      </c>
      <c r="E21" s="12"/>
      <c r="F21" s="12"/>
      <c r="G21" s="12"/>
      <c r="H21" s="12"/>
      <c r="I21" s="12"/>
      <c r="J21" s="12"/>
      <c r="K21" s="5"/>
      <c r="L21" s="71">
        <v>-4.5664638590687705</v>
      </c>
      <c r="M21" s="71">
        <v>-1.4771146752671529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C22" s="12"/>
      <c r="D22" s="166" t="s">
        <v>41</v>
      </c>
      <c r="E22" s="12"/>
      <c r="F22" s="12"/>
      <c r="G22" s="12"/>
      <c r="H22" s="12"/>
      <c r="I22" s="12"/>
      <c r="J22" s="12"/>
      <c r="K22" s="5"/>
      <c r="L22" s="71">
        <v>-6.5283023632841886</v>
      </c>
      <c r="M22" s="71">
        <v>-0.1119721520731774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C23" s="12"/>
      <c r="D23" s="166" t="s">
        <v>42</v>
      </c>
      <c r="E23" s="12"/>
      <c r="F23" s="12"/>
      <c r="G23" s="12"/>
      <c r="H23" s="12"/>
      <c r="I23" s="12"/>
      <c r="J23" s="12"/>
      <c r="K23" s="5"/>
      <c r="L23" s="71">
        <v>0.61084016749923808</v>
      </c>
      <c r="M23" s="71">
        <v>2.3559411565110083E-2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C24" s="12"/>
      <c r="D24" s="166" t="s">
        <v>44</v>
      </c>
      <c r="E24" s="12"/>
      <c r="F24" s="12"/>
      <c r="G24" s="12"/>
      <c r="H24" s="12"/>
      <c r="I24" s="12"/>
      <c r="J24" s="12"/>
      <c r="K24" s="5"/>
      <c r="L24" s="71">
        <v>-8.2508333833106295</v>
      </c>
      <c r="M24" s="71">
        <v>-1.3896389287572715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0" t="s">
        <v>49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26" t="s">
        <v>113</v>
      </c>
      <c r="B28" s="219"/>
      <c r="C28" s="219"/>
      <c r="D28" s="219"/>
      <c r="E28" s="219"/>
      <c r="F28" s="219"/>
      <c r="G28" s="219"/>
      <c r="H28" s="219"/>
      <c r="I28" s="219" t="s">
        <v>121</v>
      </c>
      <c r="J28" s="219"/>
      <c r="K28" s="219"/>
      <c r="L28" s="219"/>
      <c r="M28" s="219"/>
      <c r="N28" s="219"/>
      <c r="O28" s="219"/>
      <c r="P28" s="225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">
      <c r="A47" s="32" t="s">
        <v>73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">
      <c r="A48" s="34" t="s">
        <v>115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/>
    <pageSetUpPr fitToPage="1"/>
  </sheetPr>
  <dimension ref="A1:AD73"/>
  <sheetViews>
    <sheetView zoomScaleNormal="100" workbookViewId="0">
      <selection activeCell="M19" sqref="M19:M20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4.140625" style="3" customWidth="1"/>
    <col min="14" max="14" width="8.5703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22" t="s">
        <v>79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">
      <c r="A11" s="207" t="s">
        <v>123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-3.5231019953615217</v>
      </c>
      <c r="M15" s="69">
        <v>-3.5231019953614862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-2.8894368823626393</v>
      </c>
      <c r="M16" s="71">
        <v>-0.76640198594229991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-6.7827643674859157</v>
      </c>
      <c r="M17" s="71">
        <v>-0.68110853312264941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-15.585172727989127</v>
      </c>
      <c r="M18" s="71">
        <v>-0.17413074401537076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12.132188305747427</v>
      </c>
      <c r="M19" s="71">
        <v>0.2286349542734806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-7.7915457309131302</v>
      </c>
      <c r="M20" s="71">
        <v>-0.47476749421540088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96</v>
      </c>
      <c r="J21" s="12"/>
      <c r="K21" s="5"/>
      <c r="L21" s="71">
        <v>-0.83939426622567925</v>
      </c>
      <c r="M21" s="71">
        <v>-0.27175261355259828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2.6534198342480053</v>
      </c>
      <c r="M22" s="71">
        <v>4.4081810415126862E-2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-3.8371454012333106</v>
      </c>
      <c r="M23" s="71">
        <v>-0.15269293734567216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-7.8107080914564868</v>
      </c>
      <c r="M24" s="71">
        <v>-1.2749644518561023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0" t="s">
        <v>49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26" t="s">
        <v>117</v>
      </c>
      <c r="B28" s="219"/>
      <c r="C28" s="219"/>
      <c r="D28" s="219"/>
      <c r="E28" s="219"/>
      <c r="F28" s="219"/>
      <c r="G28" s="219"/>
      <c r="H28" s="219"/>
      <c r="I28" s="219" t="s">
        <v>122</v>
      </c>
      <c r="J28" s="219"/>
      <c r="K28" s="219"/>
      <c r="L28" s="219"/>
      <c r="M28" s="219"/>
      <c r="N28" s="219"/>
      <c r="O28" s="219"/>
      <c r="P28" s="225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3" t="s">
        <v>73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4" t="s">
        <v>115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3"/>
    <pageSetUpPr fitToPage="1"/>
  </sheetPr>
  <dimension ref="A1:AD74"/>
  <sheetViews>
    <sheetView zoomScaleNormal="100" workbookViewId="0">
      <selection activeCell="L18" sqref="L18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3.140625" style="3" customWidth="1"/>
    <col min="14" max="14" width="9.710937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22" t="s">
        <v>95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">
      <c r="A11" s="207" t="s">
        <v>120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-1.4544963761707219</v>
      </c>
      <c r="M15" s="69">
        <v>-1.4544963761707213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0.33306492936093779</v>
      </c>
      <c r="M16" s="71">
        <v>6.8632782184438149E-2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-4.6590735361565327</v>
      </c>
      <c r="M17" s="71">
        <v>-0.91937759871241875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-1.525386794508643</v>
      </c>
      <c r="M18" s="71">
        <v>-5.2794447834183189E-2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-0.47432460301092272</v>
      </c>
      <c r="M19" s="71">
        <v>-1.7346747145517337E-2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-2.0436137071651261</v>
      </c>
      <c r="M20" s="71">
        <v>-0.12368984921151491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96</v>
      </c>
      <c r="J21" s="12"/>
      <c r="K21" s="5"/>
      <c r="L21" s="71">
        <v>0.66822144489808721</v>
      </c>
      <c r="M21" s="71">
        <v>0.17383523631501441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-2.9992684711046325</v>
      </c>
      <c r="M22" s="71">
        <v>-6.1844924605757454E-2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-3.6368722898307282</v>
      </c>
      <c r="M23" s="71">
        <v>-0.19609366338410902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-2.5021720243266321</v>
      </c>
      <c r="M24" s="71">
        <v>-0.32581716377667341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0" t="s">
        <v>51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26" t="s">
        <v>113</v>
      </c>
      <c r="B28" s="219"/>
      <c r="C28" s="219"/>
      <c r="D28" s="219"/>
      <c r="E28" s="219"/>
      <c r="F28" s="219"/>
      <c r="G28" s="219"/>
      <c r="H28" s="219"/>
      <c r="I28" s="219" t="s">
        <v>121</v>
      </c>
      <c r="J28" s="219"/>
      <c r="K28" s="219"/>
      <c r="L28" s="219"/>
      <c r="M28" s="219"/>
      <c r="N28" s="219"/>
      <c r="O28" s="219"/>
      <c r="P28" s="22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115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L51" s="2"/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3" spans="1:24" x14ac:dyDescent="0.2">
      <c r="T53" s="15"/>
      <c r="U53" s="15"/>
      <c r="V53" s="15"/>
      <c r="W53" s="15"/>
      <c r="X53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3"/>
    <pageSetUpPr fitToPage="1"/>
  </sheetPr>
  <dimension ref="A1:AD74"/>
  <sheetViews>
    <sheetView zoomScaleNormal="100" workbookViewId="0">
      <selection activeCell="R17" sqref="R17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85546875" style="3" customWidth="1"/>
    <col min="13" max="13" width="14" style="3" customWidth="1"/>
    <col min="14" max="14" width="8.42578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22" t="s">
        <v>95</v>
      </c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3"/>
      <c r="T10" s="15"/>
      <c r="U10" s="15"/>
      <c r="V10" s="15"/>
      <c r="W10" s="15"/>
      <c r="X10" s="15"/>
    </row>
    <row r="11" spans="1:30" x14ac:dyDescent="0.2">
      <c r="A11" s="207" t="s">
        <v>123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10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2023</v>
      </c>
      <c r="M14" s="45">
        <v>2023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1.1147075878398693</v>
      </c>
      <c r="M15" s="69">
        <v>1.1147075878398853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1.7655797449955379</v>
      </c>
      <c r="M16" s="71">
        <v>0.36373496359402735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-0.64837347207069573</v>
      </c>
      <c r="M17" s="71">
        <v>-0.12759346937211793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2.6739755331238291</v>
      </c>
      <c r="M18" s="71">
        <v>8.8071419756423075E-2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3.3002214110466221</v>
      </c>
      <c r="M19" s="71">
        <v>0.12142846998916831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-0.70799300923783948</v>
      </c>
      <c r="M20" s="71">
        <v>-4.3705442054124952E-2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96</v>
      </c>
      <c r="J21" s="12"/>
      <c r="K21" s="5"/>
      <c r="L21" s="71">
        <v>2.2126076113900162</v>
      </c>
      <c r="M21" s="71">
        <v>0.57637103457874916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-1.2479681191337688</v>
      </c>
      <c r="M22" s="71">
        <v>-2.6201247377535868E-2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-2.9827409946478589</v>
      </c>
      <c r="M23" s="71">
        <v>-0.16381284074694694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2.5240057205121458</v>
      </c>
      <c r="M24" s="71">
        <v>0.32641469947224305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20" t="s">
        <v>51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4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26" t="s">
        <v>117</v>
      </c>
      <c r="B28" s="219"/>
      <c r="C28" s="219"/>
      <c r="D28" s="219"/>
      <c r="E28" s="219"/>
      <c r="F28" s="219"/>
      <c r="G28" s="219"/>
      <c r="H28" s="219"/>
      <c r="I28" s="219" t="s">
        <v>122</v>
      </c>
      <c r="J28" s="219"/>
      <c r="K28" s="219"/>
      <c r="L28" s="219"/>
      <c r="M28" s="219"/>
      <c r="N28" s="219"/>
      <c r="O28" s="219"/>
      <c r="P28" s="22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73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115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K51" s="2"/>
      <c r="L51" s="2"/>
      <c r="T51" s="15"/>
      <c r="U51" s="15"/>
      <c r="V51" s="15"/>
      <c r="W51" s="15"/>
      <c r="X51" s="15"/>
    </row>
    <row r="52" spans="1:24" x14ac:dyDescent="0.2">
      <c r="K52" s="2"/>
      <c r="T52" s="15"/>
      <c r="U52" s="15"/>
      <c r="V52" s="15"/>
      <c r="W52" s="15"/>
      <c r="X52" s="15"/>
    </row>
    <row r="53" spans="1:24" x14ac:dyDescent="0.2">
      <c r="K53" s="2"/>
      <c r="T53" s="15"/>
      <c r="U53" s="15"/>
      <c r="V53" s="15"/>
      <c r="W53" s="15"/>
      <c r="X53" s="15"/>
    </row>
    <row r="54" spans="1:24" x14ac:dyDescent="0.2">
      <c r="K54" s="2"/>
    </row>
    <row r="55" spans="1:24" x14ac:dyDescent="0.2">
      <c r="K55" s="2"/>
    </row>
    <row r="56" spans="1:24" x14ac:dyDescent="0.2">
      <c r="B56" s="15"/>
      <c r="K56" s="2"/>
    </row>
    <row r="57" spans="1:24" x14ac:dyDescent="0.2">
      <c r="B57" s="15"/>
      <c r="K57" s="2"/>
    </row>
    <row r="58" spans="1:24" x14ac:dyDescent="0.2">
      <c r="B58" s="15"/>
      <c r="K58" s="2"/>
    </row>
    <row r="59" spans="1:24" x14ac:dyDescent="0.2">
      <c r="B59" s="15"/>
      <c r="K59" s="2"/>
    </row>
    <row r="60" spans="1:24" x14ac:dyDescent="0.2">
      <c r="B60" s="15"/>
      <c r="K60" s="2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</sheetPr>
  <dimension ref="A1:Y51"/>
  <sheetViews>
    <sheetView zoomScaleNormal="100" workbookViewId="0">
      <selection activeCell="J12" sqref="J12"/>
    </sheetView>
  </sheetViews>
  <sheetFormatPr baseColWidth="10" defaultColWidth="10.85546875" defaultRowHeight="12.75" x14ac:dyDescent="0.2"/>
  <cols>
    <col min="1" max="1" width="1.85546875" style="10" customWidth="1"/>
    <col min="2" max="2" width="33.42578125" style="10" customWidth="1"/>
    <col min="3" max="7" width="10.42578125" style="10" customWidth="1"/>
    <col min="8" max="8" width="11.140625" style="10" customWidth="1"/>
    <col min="9" max="9" width="1.7109375" style="10" customWidth="1"/>
    <col min="10" max="10" width="10.85546875" style="10"/>
    <col min="11" max="11" width="11.42578125" style="10" customWidth="1"/>
    <col min="12" max="12" width="10.85546875" style="10" customWidth="1"/>
    <col min="13" max="13" width="10.85546875" style="10"/>
    <col min="14" max="21" width="10.85546875" style="10" customWidth="1"/>
    <col min="22" max="22" width="21" style="3" bestFit="1" customWidth="1"/>
    <col min="23" max="25" width="10.85546875" style="3"/>
    <col min="26" max="16384" width="10.85546875" style="10"/>
  </cols>
  <sheetData>
    <row r="1" spans="1:24" x14ac:dyDescent="0.2">
      <c r="A1" s="62"/>
      <c r="B1" s="36"/>
      <c r="C1" s="36"/>
      <c r="D1" s="36"/>
      <c r="E1" s="36"/>
      <c r="F1" s="36"/>
      <c r="G1" s="63"/>
      <c r="H1" s="36"/>
      <c r="I1" s="37"/>
      <c r="J1" s="152"/>
    </row>
    <row r="2" spans="1:24" x14ac:dyDescent="0.2">
      <c r="A2" s="39"/>
      <c r="B2" s="40"/>
      <c r="C2" s="40"/>
      <c r="D2" s="40"/>
      <c r="E2" s="40"/>
      <c r="F2" s="40"/>
      <c r="G2" s="12"/>
      <c r="H2" s="40"/>
      <c r="I2" s="41"/>
      <c r="J2" s="152"/>
    </row>
    <row r="3" spans="1:24" x14ac:dyDescent="0.2">
      <c r="A3" s="39"/>
      <c r="B3" s="40"/>
      <c r="C3" s="40"/>
      <c r="D3" s="40"/>
      <c r="E3" s="40"/>
      <c r="F3" s="40"/>
      <c r="G3" s="12"/>
      <c r="H3" s="40"/>
      <c r="I3" s="41"/>
      <c r="J3" s="152"/>
      <c r="V3" s="3" t="s">
        <v>86</v>
      </c>
      <c r="W3" s="3" t="s">
        <v>87</v>
      </c>
    </row>
    <row r="4" spans="1:24" x14ac:dyDescent="0.2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2">
        <f>ROUND('Industria variación anual'!C15,1)</f>
        <v>-7.2</v>
      </c>
      <c r="X4" s="3" t="str">
        <f>_xlfn.CONCAT(V4,": ",W4)</f>
        <v>Total Nacional: -7,2</v>
      </c>
    </row>
    <row r="5" spans="1:24" x14ac:dyDescent="0.2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2">
        <f>ROUND('Industria variación anual'!C16,1)</f>
        <v>-8.8000000000000007</v>
      </c>
      <c r="X5" s="3" t="str">
        <f t="shared" ref="X5:X18" si="0">_xlfn.CONCAT(V5,": ",W5)</f>
        <v>Antioquia: -8,8</v>
      </c>
    </row>
    <row r="6" spans="1:24" x14ac:dyDescent="0.2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2">
        <f>ROUND('Industria variación anual'!C17,1)</f>
        <v>-4.5</v>
      </c>
      <c r="X6" s="3" t="str">
        <f t="shared" si="0"/>
        <v>Bogotá, D.C: -4,5</v>
      </c>
    </row>
    <row r="7" spans="1:24" x14ac:dyDescent="0.2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2">
        <f>ROUND('Industria variación anual'!C18,1)</f>
        <v>-9.8000000000000007</v>
      </c>
      <c r="X7" s="3" t="str">
        <f t="shared" si="0"/>
        <v>Valle del Cauca: -9,8</v>
      </c>
    </row>
    <row r="8" spans="1:24" x14ac:dyDescent="0.2">
      <c r="A8" s="39"/>
      <c r="B8" s="40"/>
      <c r="C8" s="207"/>
      <c r="D8" s="207"/>
      <c r="E8" s="207"/>
      <c r="F8" s="207"/>
      <c r="G8" s="207"/>
      <c r="H8" s="207"/>
      <c r="I8" s="4"/>
      <c r="V8" s="2" t="s">
        <v>22</v>
      </c>
      <c r="W8" s="132">
        <f>ROUND('Industria variación anual'!C19,1)</f>
        <v>-5.4</v>
      </c>
      <c r="X8" s="3" t="str">
        <f t="shared" si="0"/>
        <v>Cundinamarca: -5,4</v>
      </c>
    </row>
    <row r="9" spans="1:24" x14ac:dyDescent="0.2">
      <c r="A9" s="39"/>
      <c r="B9" s="207" t="s">
        <v>12</v>
      </c>
      <c r="C9" s="207"/>
      <c r="D9" s="207"/>
      <c r="E9" s="207"/>
      <c r="F9" s="207"/>
      <c r="G9" s="207"/>
      <c r="H9" s="207"/>
      <c r="I9" s="4"/>
      <c r="V9" s="2" t="s">
        <v>23</v>
      </c>
      <c r="W9" s="132">
        <f>ROUND('Industria variación anual'!C20,1)</f>
        <v>-3.2</v>
      </c>
      <c r="X9" s="3" t="str">
        <f t="shared" si="0"/>
        <v>Santander: -3,2</v>
      </c>
    </row>
    <row r="10" spans="1:24" x14ac:dyDescent="0.2">
      <c r="A10" s="39"/>
      <c r="B10" s="207" t="str">
        <f>Índice!AA9</f>
        <v>Variación anual % a julio 2023p</v>
      </c>
      <c r="C10" s="207"/>
      <c r="D10" s="207"/>
      <c r="E10" s="207"/>
      <c r="F10" s="207"/>
      <c r="G10" s="207"/>
      <c r="H10" s="207"/>
      <c r="I10" s="4"/>
      <c r="V10" s="2" t="s">
        <v>13</v>
      </c>
      <c r="W10" s="132">
        <f>ROUND('Industria variación anual'!C21,1)</f>
        <v>-8.3000000000000007</v>
      </c>
      <c r="X10" s="3" t="str">
        <f t="shared" si="0"/>
        <v>Bolívar: -8,3</v>
      </c>
    </row>
    <row r="11" spans="1:24" ht="15.75" customHeight="1" x14ac:dyDescent="0.2">
      <c r="A11" s="39"/>
      <c r="I11" s="4"/>
      <c r="V11" s="2" t="s">
        <v>24</v>
      </c>
      <c r="W11" s="132">
        <f>ROUND('Industria variación anual'!C22,1)</f>
        <v>-7.5</v>
      </c>
      <c r="X11" s="3" t="str">
        <f t="shared" si="0"/>
        <v>Atlántico: -7,5</v>
      </c>
    </row>
    <row r="12" spans="1:24" ht="15.75" customHeight="1" x14ac:dyDescent="0.2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2">
        <f>ROUND('Industria variación anual'!H15,1)</f>
        <v>-11.2</v>
      </c>
      <c r="X12" s="3" t="str">
        <f t="shared" si="0"/>
        <v>Caldas: -11,2</v>
      </c>
    </row>
    <row r="13" spans="1:24" ht="12.75" customHeight="1" x14ac:dyDescent="0.2">
      <c r="A13" s="39"/>
      <c r="B13" s="153"/>
      <c r="C13" s="45"/>
      <c r="D13" s="45"/>
      <c r="E13" s="45"/>
      <c r="F13" s="45"/>
      <c r="G13" s="45"/>
      <c r="H13" s="45"/>
      <c r="I13" s="4"/>
      <c r="L13" s="147"/>
      <c r="V13" s="3" t="s">
        <v>26</v>
      </c>
      <c r="W13" s="132">
        <f>ROUND('Industria variación anual'!H16,1)</f>
        <v>-5.9</v>
      </c>
      <c r="X13" s="3" t="str">
        <f t="shared" si="0"/>
        <v>Risaralda: -5,9</v>
      </c>
    </row>
    <row r="14" spans="1:24" ht="12" customHeight="1" x14ac:dyDescent="0.2">
      <c r="A14" s="39"/>
      <c r="B14" s="154"/>
      <c r="C14" s="45"/>
      <c r="D14" s="45"/>
      <c r="E14" s="45"/>
      <c r="F14" s="45"/>
      <c r="G14" s="45"/>
      <c r="H14" s="45"/>
      <c r="I14" s="4"/>
      <c r="V14" s="3" t="s">
        <v>27</v>
      </c>
      <c r="W14" s="132">
        <f>ROUND('Industria variación anual'!H17,1)</f>
        <v>-5.9</v>
      </c>
      <c r="X14" s="3" t="str">
        <f t="shared" si="0"/>
        <v>Cauca: -5,9</v>
      </c>
    </row>
    <row r="15" spans="1:24" x14ac:dyDescent="0.2">
      <c r="A15" s="39"/>
      <c r="B15" s="154"/>
      <c r="C15" s="79"/>
      <c r="D15" s="79"/>
      <c r="E15" s="79"/>
      <c r="F15" s="79"/>
      <c r="G15" s="79"/>
      <c r="H15" s="79"/>
      <c r="I15" s="4"/>
      <c r="V15" s="3" t="s">
        <v>28</v>
      </c>
      <c r="W15" s="132">
        <f>ROUND('Industria variación anual'!H18,1)</f>
        <v>-1.3</v>
      </c>
      <c r="X15" s="3" t="str">
        <f t="shared" si="0"/>
        <v>Tolima: -1,3</v>
      </c>
    </row>
    <row r="16" spans="1:24" x14ac:dyDescent="0.2">
      <c r="A16" s="39"/>
      <c r="B16" s="154"/>
      <c r="C16" s="79"/>
      <c r="D16" s="79"/>
      <c r="E16" s="79"/>
      <c r="F16" s="79"/>
      <c r="G16" s="45"/>
      <c r="H16" s="45"/>
      <c r="I16" s="4"/>
      <c r="K16" s="3"/>
      <c r="L16" s="130"/>
      <c r="V16" s="3" t="s">
        <v>29</v>
      </c>
      <c r="W16" s="132">
        <f>ROUND('Industria variación anual'!H19,1)</f>
        <v>-4.0999999999999996</v>
      </c>
      <c r="X16" s="3" t="str">
        <f t="shared" si="0"/>
        <v>Boyacá: -4,1</v>
      </c>
    </row>
    <row r="17" spans="1:24" x14ac:dyDescent="0.2">
      <c r="A17" s="39"/>
      <c r="B17" s="154"/>
      <c r="C17" s="79"/>
      <c r="D17" s="79"/>
      <c r="E17" s="79"/>
      <c r="F17" s="79"/>
      <c r="G17" s="79"/>
      <c r="H17" s="79"/>
      <c r="I17" s="4"/>
      <c r="K17" s="3"/>
      <c r="L17" s="130"/>
      <c r="V17" s="3" t="s">
        <v>30</v>
      </c>
      <c r="W17" s="132">
        <f>ROUND('Industria variación anual'!H20,1)</f>
        <v>-33.700000000000003</v>
      </c>
      <c r="X17" s="3" t="str">
        <f t="shared" si="0"/>
        <v>Córdoba: -33,7</v>
      </c>
    </row>
    <row r="18" spans="1:24" x14ac:dyDescent="0.2">
      <c r="A18" s="39"/>
      <c r="B18" s="154"/>
      <c r="C18" s="79"/>
      <c r="D18" s="79"/>
      <c r="E18" s="79"/>
      <c r="F18" s="79"/>
      <c r="G18" s="79"/>
      <c r="H18" s="79"/>
      <c r="I18" s="4"/>
      <c r="V18" s="3" t="s">
        <v>31</v>
      </c>
      <c r="W18" s="132">
        <f>ROUND('Industria variación anual'!H21,1)</f>
        <v>-5.9</v>
      </c>
      <c r="X18" s="3" t="str">
        <f t="shared" si="0"/>
        <v>Otros Departamentos*: -5,9</v>
      </c>
    </row>
    <row r="19" spans="1:24" x14ac:dyDescent="0.2">
      <c r="A19" s="39"/>
      <c r="B19" s="154"/>
      <c r="C19" s="79"/>
      <c r="D19" s="79"/>
      <c r="E19" s="79"/>
      <c r="F19" s="79"/>
      <c r="G19" s="79"/>
      <c r="H19" s="79"/>
      <c r="I19" s="4"/>
    </row>
    <row r="20" spans="1:24" x14ac:dyDescent="0.2">
      <c r="A20" s="39"/>
      <c r="B20" s="154"/>
      <c r="C20" s="79"/>
      <c r="D20" s="79"/>
      <c r="E20" s="79"/>
      <c r="F20" s="79"/>
      <c r="G20" s="79"/>
      <c r="H20" s="31"/>
      <c r="I20" s="4"/>
    </row>
    <row r="21" spans="1:24" x14ac:dyDescent="0.2">
      <c r="A21" s="39"/>
      <c r="B21" s="154"/>
      <c r="C21" s="79"/>
      <c r="D21" s="79"/>
      <c r="E21" s="79"/>
      <c r="F21" s="79"/>
      <c r="G21" s="79"/>
      <c r="H21" s="79"/>
      <c r="I21" s="4"/>
    </row>
    <row r="22" spans="1:24" x14ac:dyDescent="0.2">
      <c r="A22" s="39"/>
      <c r="B22" s="154"/>
      <c r="C22" s="79"/>
      <c r="D22" s="79"/>
      <c r="E22" s="79"/>
      <c r="F22" s="79"/>
      <c r="G22" s="79"/>
      <c r="H22" s="79"/>
      <c r="I22" s="4"/>
    </row>
    <row r="23" spans="1:24" x14ac:dyDescent="0.2">
      <c r="A23" s="39"/>
      <c r="B23" s="154"/>
      <c r="C23" s="79"/>
      <c r="D23" s="79"/>
      <c r="E23" s="79"/>
      <c r="F23" s="79"/>
      <c r="G23" s="79"/>
      <c r="H23" s="79"/>
      <c r="I23" s="4"/>
    </row>
    <row r="24" spans="1:24" x14ac:dyDescent="0.2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">
      <c r="A40" s="39"/>
      <c r="B40" s="33" t="s">
        <v>73</v>
      </c>
      <c r="C40" s="73"/>
      <c r="D40" s="73"/>
      <c r="E40" s="73"/>
      <c r="F40" s="78"/>
      <c r="G40" s="79"/>
      <c r="H40" s="79"/>
      <c r="I40" s="4"/>
    </row>
    <row r="41" spans="1:11" x14ac:dyDescent="0.2">
      <c r="A41" s="155"/>
      <c r="B41" s="34" t="str">
        <f>Índice!AA10</f>
        <v>Fuente: DANE, Encuesta mensual manufacturera con enfoque territorial (EMMET), julio 2023p</v>
      </c>
      <c r="C41" s="150"/>
      <c r="D41" s="150"/>
      <c r="E41" s="150"/>
      <c r="F41" s="150"/>
      <c r="G41" s="150"/>
      <c r="H41" s="91"/>
      <c r="I41" s="151"/>
      <c r="J41" s="15"/>
      <c r="K41" s="15"/>
    </row>
    <row r="42" spans="1:11" x14ac:dyDescent="0.2">
      <c r="B42" s="3"/>
      <c r="C42" s="3"/>
      <c r="D42" s="3"/>
      <c r="E42" s="3"/>
      <c r="F42" s="156"/>
      <c r="G42" s="156"/>
      <c r="H42" s="15"/>
      <c r="I42" s="15"/>
      <c r="J42" s="15"/>
      <c r="K42" s="15"/>
    </row>
    <row r="43" spans="1:11" x14ac:dyDescent="0.2">
      <c r="B43" s="3"/>
      <c r="C43" s="3"/>
      <c r="D43" s="3"/>
      <c r="E43" s="3"/>
      <c r="F43" s="156"/>
      <c r="G43" s="156"/>
      <c r="H43" s="15"/>
      <c r="I43" s="15"/>
      <c r="J43" s="15"/>
      <c r="K43" s="15"/>
    </row>
    <row r="44" spans="1:11" x14ac:dyDescent="0.2">
      <c r="B44" s="156"/>
      <c r="C44" s="156"/>
      <c r="D44" s="156"/>
      <c r="E44" s="156"/>
      <c r="F44" s="156"/>
      <c r="G44" s="156"/>
      <c r="H44" s="15"/>
      <c r="I44" s="15"/>
      <c r="J44" s="15"/>
      <c r="K44" s="15"/>
    </row>
    <row r="45" spans="1:11" x14ac:dyDescent="0.2">
      <c r="B45" s="156"/>
      <c r="C45" s="156"/>
      <c r="D45" s="156"/>
      <c r="E45" s="156"/>
      <c r="F45" s="156"/>
      <c r="G45" s="156"/>
      <c r="H45" s="15"/>
      <c r="I45" s="15"/>
      <c r="J45" s="15"/>
      <c r="K45" s="15"/>
    </row>
    <row r="46" spans="1:11" x14ac:dyDescent="0.2">
      <c r="B46" s="156"/>
      <c r="C46" s="156"/>
      <c r="D46" s="156"/>
      <c r="E46" s="156"/>
      <c r="F46" s="156"/>
      <c r="G46" s="156"/>
      <c r="H46" s="15"/>
      <c r="I46" s="15"/>
      <c r="J46" s="15"/>
      <c r="K46" s="15"/>
    </row>
    <row r="47" spans="1:11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  <pageSetUpPr fitToPage="1"/>
  </sheetPr>
  <dimension ref="A1:K54"/>
  <sheetViews>
    <sheetView zoomScaleNormal="100" workbookViewId="0">
      <selection activeCell="N39" sqref="N39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6384" width="10.85546875" style="10"/>
  </cols>
  <sheetData>
    <row r="1" spans="1:11" x14ac:dyDescent="0.2">
      <c r="A1" s="139"/>
      <c r="B1" s="140"/>
      <c r="C1" s="140"/>
      <c r="D1" s="140"/>
      <c r="E1" s="140"/>
      <c r="F1" s="140"/>
      <c r="G1" s="140"/>
      <c r="H1" s="140"/>
      <c r="I1" s="12"/>
      <c r="J1" s="12"/>
      <c r="K1" s="4"/>
    </row>
    <row r="2" spans="1:11" x14ac:dyDescent="0.2">
      <c r="A2" s="142"/>
      <c r="B2" s="172"/>
      <c r="C2" s="172"/>
      <c r="D2" s="172"/>
      <c r="E2" s="172"/>
      <c r="F2" s="172"/>
      <c r="G2" s="172"/>
      <c r="H2" s="172"/>
      <c r="I2" s="12"/>
      <c r="J2" s="12"/>
      <c r="K2" s="4"/>
    </row>
    <row r="3" spans="1:11" x14ac:dyDescent="0.2">
      <c r="A3" s="142"/>
      <c r="B3" s="172"/>
      <c r="C3" s="172"/>
      <c r="D3" s="172"/>
      <c r="E3" s="172"/>
      <c r="F3" s="172"/>
      <c r="G3" s="172"/>
      <c r="H3" s="172"/>
      <c r="I3" s="12"/>
      <c r="J3" s="12"/>
      <c r="K3" s="4"/>
    </row>
    <row r="4" spans="1:11" x14ac:dyDescent="0.2">
      <c r="A4" s="142"/>
      <c r="B4" s="172"/>
      <c r="C4" s="172"/>
      <c r="D4" s="172"/>
      <c r="E4" s="172"/>
      <c r="F4" s="172"/>
      <c r="G4" s="172"/>
      <c r="H4" s="172"/>
      <c r="I4" s="12"/>
      <c r="J4" s="12"/>
      <c r="K4" s="4"/>
    </row>
    <row r="5" spans="1:11" x14ac:dyDescent="0.2">
      <c r="A5" s="142"/>
      <c r="B5" s="172"/>
      <c r="C5" s="172"/>
      <c r="D5" s="172"/>
      <c r="E5" s="172"/>
      <c r="F5" s="172"/>
      <c r="G5" s="172"/>
      <c r="H5" s="172"/>
      <c r="I5" s="12"/>
      <c r="J5" s="12"/>
      <c r="K5" s="4"/>
    </row>
    <row r="6" spans="1:11" x14ac:dyDescent="0.2">
      <c r="A6" s="142"/>
      <c r="B6" s="172"/>
      <c r="C6" s="172"/>
      <c r="D6" s="172"/>
      <c r="E6" s="172"/>
      <c r="F6" s="172"/>
      <c r="G6" s="172"/>
      <c r="H6" s="172"/>
      <c r="I6" s="12"/>
      <c r="J6" s="12"/>
      <c r="K6" s="4"/>
    </row>
    <row r="7" spans="1:11" x14ac:dyDescent="0.2">
      <c r="A7" s="142"/>
      <c r="B7" s="172"/>
      <c r="C7" s="172"/>
      <c r="D7" s="172"/>
      <c r="E7" s="172"/>
      <c r="F7" s="172"/>
      <c r="G7" s="172"/>
      <c r="H7" s="172"/>
      <c r="I7" s="12"/>
      <c r="J7" s="12"/>
      <c r="K7" s="4"/>
    </row>
    <row r="8" spans="1:11" x14ac:dyDescent="0.2">
      <c r="A8" s="142"/>
      <c r="B8" s="172"/>
      <c r="C8" s="172"/>
      <c r="D8" s="172"/>
      <c r="E8" s="172"/>
      <c r="F8" s="172"/>
      <c r="G8" s="172"/>
      <c r="H8" s="172"/>
      <c r="I8" s="12"/>
      <c r="J8" s="12"/>
      <c r="K8" s="4"/>
    </row>
    <row r="9" spans="1:11" x14ac:dyDescent="0.2">
      <c r="A9" s="142"/>
      <c r="B9" s="172"/>
      <c r="C9" s="172"/>
      <c r="D9" s="172"/>
      <c r="E9" s="172"/>
      <c r="F9" s="172"/>
      <c r="G9" s="172"/>
      <c r="H9" s="172"/>
      <c r="I9" s="12"/>
      <c r="J9" s="12"/>
      <c r="K9" s="4"/>
    </row>
    <row r="10" spans="1:11" x14ac:dyDescent="0.2">
      <c r="A10" s="209" t="s">
        <v>16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10"/>
    </row>
    <row r="11" spans="1:11" x14ac:dyDescent="0.2">
      <c r="A11" s="209" t="str">
        <f>'Producción departamentos'!$B$10</f>
        <v>Variación anual % a julio 2023p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10"/>
    </row>
    <row r="12" spans="1:11" x14ac:dyDescent="0.2">
      <c r="A12" s="142"/>
      <c r="B12" s="172"/>
      <c r="C12" s="170"/>
      <c r="D12" s="170"/>
      <c r="E12" s="170"/>
      <c r="F12" s="170"/>
      <c r="G12" s="170"/>
      <c r="H12" s="170"/>
      <c r="I12" s="12"/>
      <c r="J12" s="12"/>
      <c r="K12" s="4"/>
    </row>
    <row r="13" spans="1:11" ht="48" customHeight="1" x14ac:dyDescent="0.2">
      <c r="A13" s="142"/>
      <c r="B13" s="12"/>
      <c r="C13" s="143" t="s">
        <v>76</v>
      </c>
      <c r="D13" s="143" t="s">
        <v>7</v>
      </c>
      <c r="E13" s="143" t="s">
        <v>1</v>
      </c>
      <c r="F13" s="173"/>
      <c r="H13" s="143" t="s">
        <v>76</v>
      </c>
      <c r="I13" s="143" t="s">
        <v>7</v>
      </c>
      <c r="J13" s="143" t="s">
        <v>1</v>
      </c>
      <c r="K13" s="4"/>
    </row>
    <row r="14" spans="1:11" ht="12" customHeight="1" x14ac:dyDescent="0.2">
      <c r="A14" s="142"/>
      <c r="B14" s="12"/>
      <c r="C14" s="170"/>
      <c r="D14" s="170"/>
      <c r="E14" s="170"/>
      <c r="F14" s="170"/>
      <c r="H14" s="170"/>
      <c r="I14" s="170"/>
      <c r="J14" s="170"/>
      <c r="K14" s="4"/>
    </row>
    <row r="15" spans="1:11" x14ac:dyDescent="0.2">
      <c r="A15" s="142"/>
      <c r="B15" s="68" t="s">
        <v>6</v>
      </c>
      <c r="C15" s="124">
        <v>-7.2130142572223548</v>
      </c>
      <c r="D15" s="124">
        <v>-6.0097617854071927</v>
      </c>
      <c r="E15" s="124">
        <v>-1.3530618190141155</v>
      </c>
      <c r="F15" s="79"/>
      <c r="G15" s="10" t="s">
        <v>25</v>
      </c>
      <c r="H15" s="128">
        <v>-11.196047451076922</v>
      </c>
      <c r="I15" s="128">
        <v>-9.7219669508179152</v>
      </c>
      <c r="J15" s="128">
        <v>-2.5602011114051351</v>
      </c>
      <c r="K15" s="4"/>
    </row>
    <row r="16" spans="1:11" x14ac:dyDescent="0.2">
      <c r="A16" s="142"/>
      <c r="B16" s="12" t="s">
        <v>19</v>
      </c>
      <c r="C16" s="128">
        <v>-8.8242457148217142</v>
      </c>
      <c r="D16" s="128">
        <v>-9.0408996430277</v>
      </c>
      <c r="E16" s="128">
        <v>-3.238881820051958</v>
      </c>
      <c r="F16" s="79"/>
      <c r="G16" s="10" t="s">
        <v>26</v>
      </c>
      <c r="H16" s="128">
        <v>-5.916945880255156</v>
      </c>
      <c r="I16" s="128">
        <v>-9.8266125596234986</v>
      </c>
      <c r="J16" s="128">
        <v>2.0842017507291644E-2</v>
      </c>
      <c r="K16" s="4"/>
    </row>
    <row r="17" spans="1:11" x14ac:dyDescent="0.2">
      <c r="A17" s="142"/>
      <c r="B17" s="68" t="s">
        <v>20</v>
      </c>
      <c r="C17" s="125">
        <v>-4.4608645467395291</v>
      </c>
      <c r="D17" s="125">
        <v>-4.1319187568987843</v>
      </c>
      <c r="E17" s="125">
        <v>-1.4544963761707237</v>
      </c>
      <c r="F17" s="137"/>
      <c r="G17" s="10" t="s">
        <v>27</v>
      </c>
      <c r="H17" s="128">
        <v>-5.9033304532187572</v>
      </c>
      <c r="I17" s="128">
        <v>-4.3501029949367904</v>
      </c>
      <c r="J17" s="128">
        <v>-2.5639386189258317</v>
      </c>
      <c r="K17" s="4"/>
    </row>
    <row r="18" spans="1:11" x14ac:dyDescent="0.2">
      <c r="A18" s="142"/>
      <c r="B18" s="12" t="s">
        <v>21</v>
      </c>
      <c r="C18" s="128">
        <v>-9.7566481926547795</v>
      </c>
      <c r="D18" s="128">
        <v>-5.9398948980267221</v>
      </c>
      <c r="E18" s="128">
        <v>-0.50541086930670076</v>
      </c>
      <c r="F18" s="79"/>
      <c r="G18" s="10" t="s">
        <v>28</v>
      </c>
      <c r="H18" s="128">
        <v>-1.2685122611235471</v>
      </c>
      <c r="I18" s="128">
        <v>-9.6313024022933433</v>
      </c>
      <c r="J18" s="128">
        <v>-0.57659042859889098</v>
      </c>
      <c r="K18" s="4"/>
    </row>
    <row r="19" spans="1:11" x14ac:dyDescent="0.2">
      <c r="A19" s="142"/>
      <c r="B19" s="12" t="s">
        <v>22</v>
      </c>
      <c r="C19" s="128">
        <v>-5.3992920935723276</v>
      </c>
      <c r="D19" s="128">
        <v>-6.3511820714471412</v>
      </c>
      <c r="E19" s="128">
        <v>-1.0168982350732279</v>
      </c>
      <c r="F19" s="79"/>
      <c r="G19" s="10" t="s">
        <v>29</v>
      </c>
      <c r="H19" s="128">
        <v>-4.0775721411737891</v>
      </c>
      <c r="I19" s="128">
        <v>-4.1152203491679415</v>
      </c>
      <c r="J19" s="128">
        <v>-2.7684711691059789</v>
      </c>
      <c r="K19" s="4"/>
    </row>
    <row r="20" spans="1:11" x14ac:dyDescent="0.2">
      <c r="A20" s="142"/>
      <c r="B20" s="12" t="s">
        <v>23</v>
      </c>
      <c r="C20" s="128">
        <v>-3.2463030515246061</v>
      </c>
      <c r="D20" s="128">
        <v>-2.8557969240484482</v>
      </c>
      <c r="E20" s="128">
        <v>-0.39128657361443686</v>
      </c>
      <c r="F20" s="79"/>
      <c r="G20" s="10" t="s">
        <v>30</v>
      </c>
      <c r="H20" s="128">
        <v>-33.694700314627042</v>
      </c>
      <c r="I20" s="128">
        <v>-8.8051821972497919</v>
      </c>
      <c r="J20" s="128">
        <v>5.9136771300448459</v>
      </c>
      <c r="K20" s="4"/>
    </row>
    <row r="21" spans="1:11" x14ac:dyDescent="0.2">
      <c r="A21" s="142"/>
      <c r="B21" s="12" t="s">
        <v>13</v>
      </c>
      <c r="C21" s="128">
        <v>-8.345647426610995</v>
      </c>
      <c r="D21" s="128">
        <v>-4.0684813172539549</v>
      </c>
      <c r="E21" s="128">
        <v>0.34004876170922671</v>
      </c>
      <c r="F21" s="79"/>
      <c r="G21" s="10" t="s">
        <v>31</v>
      </c>
      <c r="H21" s="128">
        <v>-5.9036591722582159</v>
      </c>
      <c r="I21" s="128">
        <v>-6.2823601016951898</v>
      </c>
      <c r="J21" s="128">
        <v>-0.49868234340158324</v>
      </c>
      <c r="K21" s="4"/>
    </row>
    <row r="22" spans="1:11" x14ac:dyDescent="0.2">
      <c r="A22" s="142"/>
      <c r="B22" s="12" t="s">
        <v>24</v>
      </c>
      <c r="C22" s="128">
        <v>-7.4909681098762633</v>
      </c>
      <c r="D22" s="128">
        <v>-3.1773582531103841</v>
      </c>
      <c r="E22" s="128">
        <v>1.0087562087152264</v>
      </c>
      <c r="F22" s="79"/>
      <c r="G22" s="73"/>
      <c r="H22" s="73"/>
      <c r="I22" s="12"/>
      <c r="J22" s="12"/>
      <c r="K22" s="4"/>
    </row>
    <row r="23" spans="1:11" x14ac:dyDescent="0.2">
      <c r="A23" s="142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">
      <c r="A24" s="209" t="s">
        <v>17</v>
      </c>
      <c r="B24" s="207"/>
      <c r="C24" s="207"/>
      <c r="D24" s="207"/>
      <c r="E24" s="207"/>
      <c r="F24" s="207"/>
      <c r="G24" s="207"/>
      <c r="H24" s="207"/>
      <c r="I24" s="207"/>
      <c r="J24" s="207"/>
      <c r="K24" s="210"/>
    </row>
    <row r="25" spans="1:11" ht="15.75" customHeight="1" x14ac:dyDescent="0.2">
      <c r="A25" s="209" t="str">
        <f>$A$11</f>
        <v>Variación anual % a julio 2023p</v>
      </c>
      <c r="B25" s="207"/>
      <c r="C25" s="207"/>
      <c r="D25" s="207"/>
      <c r="E25" s="207"/>
      <c r="F25" s="207"/>
      <c r="G25" s="207"/>
      <c r="H25" s="207"/>
      <c r="I25" s="207"/>
      <c r="J25" s="207"/>
      <c r="K25" s="210"/>
    </row>
    <row r="26" spans="1:11" ht="15.75" customHeight="1" x14ac:dyDescent="0.2">
      <c r="A26" s="142"/>
      <c r="B26" s="12"/>
      <c r="C26" s="170"/>
      <c r="D26" s="170"/>
      <c r="E26" s="170"/>
      <c r="F26" s="170"/>
      <c r="G26" s="170"/>
      <c r="H26" s="170"/>
      <c r="I26" s="12"/>
      <c r="J26" s="12"/>
      <c r="K26" s="4"/>
    </row>
    <row r="27" spans="1:11" x14ac:dyDescent="0.2">
      <c r="A27" s="142"/>
      <c r="B27" s="12"/>
      <c r="C27" s="170"/>
      <c r="D27" s="170"/>
      <c r="E27" s="170"/>
      <c r="F27" s="170"/>
      <c r="G27" s="170"/>
      <c r="H27" s="170"/>
      <c r="I27" s="12"/>
      <c r="J27" s="12"/>
      <c r="K27" s="4"/>
    </row>
    <row r="28" spans="1:11" ht="12" customHeight="1" x14ac:dyDescent="0.2">
      <c r="A28" s="142"/>
      <c r="B28" s="12"/>
      <c r="C28" s="170"/>
      <c r="D28" s="170"/>
      <c r="E28" s="170"/>
      <c r="F28" s="170"/>
      <c r="G28" s="170"/>
      <c r="H28" s="170"/>
      <c r="I28" s="12"/>
      <c r="J28" s="12"/>
      <c r="K28" s="4"/>
    </row>
    <row r="29" spans="1:11" x14ac:dyDescent="0.2">
      <c r="A29" s="142"/>
      <c r="B29" s="12"/>
      <c r="C29" s="148"/>
      <c r="D29" s="148"/>
      <c r="E29" s="148"/>
      <c r="F29" s="148"/>
      <c r="G29" s="148"/>
      <c r="H29" s="148"/>
      <c r="I29" s="12"/>
      <c r="J29" s="12"/>
      <c r="K29" s="4"/>
    </row>
    <row r="30" spans="1:11" x14ac:dyDescent="0.2">
      <c r="A30" s="142"/>
      <c r="B30" s="68"/>
      <c r="C30" s="174"/>
      <c r="D30" s="174"/>
      <c r="E30" s="174"/>
      <c r="F30" s="148"/>
      <c r="G30" s="148"/>
      <c r="H30" s="148"/>
      <c r="I30" s="12"/>
      <c r="J30" s="12"/>
      <c r="K30" s="4"/>
    </row>
    <row r="31" spans="1:11" x14ac:dyDescent="0.2">
      <c r="A31" s="142"/>
      <c r="B31" s="12"/>
      <c r="C31" s="148"/>
      <c r="D31" s="148"/>
      <c r="E31" s="148"/>
      <c r="F31" s="148"/>
      <c r="G31" s="148"/>
      <c r="H31" s="148"/>
      <c r="I31" s="12"/>
      <c r="J31" s="12"/>
      <c r="K31" s="4"/>
    </row>
    <row r="32" spans="1:11" x14ac:dyDescent="0.2">
      <c r="A32" s="142"/>
      <c r="B32" s="12"/>
      <c r="C32" s="148"/>
      <c r="D32" s="148"/>
      <c r="E32" s="148"/>
      <c r="F32" s="148"/>
      <c r="G32" s="148"/>
      <c r="H32" s="148"/>
      <c r="I32" s="12"/>
      <c r="J32" s="12"/>
      <c r="K32" s="4"/>
    </row>
    <row r="33" spans="1:11" x14ac:dyDescent="0.2">
      <c r="A33" s="142"/>
      <c r="B33" s="12"/>
      <c r="C33" s="148"/>
      <c r="D33" s="148"/>
      <c r="E33" s="148"/>
      <c r="F33" s="174"/>
      <c r="G33" s="174"/>
      <c r="H33" s="174"/>
      <c r="I33" s="12"/>
      <c r="J33" s="12"/>
      <c r="K33" s="4"/>
    </row>
    <row r="34" spans="1:11" x14ac:dyDescent="0.2">
      <c r="A34" s="142"/>
      <c r="B34" s="12"/>
      <c r="C34" s="148"/>
      <c r="D34" s="148"/>
      <c r="E34" s="148"/>
      <c r="F34" s="148"/>
      <c r="G34" s="148"/>
      <c r="H34" s="148"/>
      <c r="I34" s="12"/>
      <c r="J34" s="12"/>
      <c r="K34" s="4"/>
    </row>
    <row r="35" spans="1:11" x14ac:dyDescent="0.2">
      <c r="A35" s="142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">
      <c r="A36" s="142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">
      <c r="A37" s="142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">
      <c r="A38" s="142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">
      <c r="A39" s="142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">
      <c r="A40" s="142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">
      <c r="A41" s="142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">
      <c r="A42" s="142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">
      <c r="A43" s="142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">
      <c r="A44" s="142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">
      <c r="A45" s="142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">
      <c r="A46" s="142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">
      <c r="A47" s="142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">
      <c r="A48" s="142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">
      <c r="A49" s="142"/>
      <c r="B49" s="208"/>
      <c r="C49" s="208"/>
      <c r="D49" s="208"/>
      <c r="E49" s="208"/>
      <c r="F49" s="208"/>
      <c r="G49" s="208"/>
      <c r="H49" s="171"/>
      <c r="I49" s="12"/>
      <c r="J49" s="12"/>
      <c r="K49" s="4"/>
    </row>
    <row r="50" spans="1:11" x14ac:dyDescent="0.2">
      <c r="A50" s="142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">
      <c r="A53" s="33" t="str">
        <f>'Producción departamentos'!$B$40</f>
        <v>p: provisional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">
      <c r="A54" s="34" t="str">
        <f>'Producción departamentos'!$B$41</f>
        <v>Fuente: DANE, Encuesta mensual manufacturera con enfoque territorial (EMMET), julio 2023p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  <pageSetUpPr fitToPage="1"/>
  </sheetPr>
  <dimension ref="A1:N56"/>
  <sheetViews>
    <sheetView topLeftCell="A10" zoomScaleNormal="100" workbookViewId="0">
      <selection activeCell="J21" sqref="J21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2" width="10.85546875" style="10"/>
    <col min="13" max="13" width="11.42578125" style="10" customWidth="1"/>
    <col min="14" max="14" width="10.85546875" style="10" customWidth="1"/>
    <col min="15" max="16384" width="10.85546875" style="10"/>
  </cols>
  <sheetData>
    <row r="1" spans="1:12" x14ac:dyDescent="0.2">
      <c r="A1" s="139"/>
      <c r="B1" s="140"/>
      <c r="C1" s="140"/>
      <c r="D1" s="140"/>
      <c r="E1" s="140"/>
      <c r="F1" s="140"/>
      <c r="G1" s="140"/>
      <c r="H1" s="140"/>
      <c r="I1" s="140"/>
      <c r="J1" s="140"/>
      <c r="K1" s="141"/>
      <c r="L1" s="12"/>
    </row>
    <row r="2" spans="1:12" x14ac:dyDescent="0.2">
      <c r="A2" s="142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">
      <c r="A3" s="142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">
      <c r="A4" s="142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">
      <c r="A5" s="142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">
      <c r="A6" s="142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">
      <c r="A7" s="142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">
      <c r="A8" s="142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">
      <c r="A9" s="142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">
      <c r="A10" s="142"/>
      <c r="B10" s="207" t="s">
        <v>16</v>
      </c>
      <c r="C10" s="207"/>
      <c r="D10" s="207"/>
      <c r="E10" s="207"/>
      <c r="F10" s="207"/>
      <c r="G10" s="207"/>
      <c r="H10" s="207"/>
      <c r="I10" s="207"/>
      <c r="J10" s="207"/>
      <c r="K10" s="4"/>
      <c r="L10" s="12"/>
    </row>
    <row r="11" spans="1:12" x14ac:dyDescent="0.2">
      <c r="A11" s="142"/>
      <c r="B11" s="207" t="str">
        <f>Índice!AA11</f>
        <v>Variación año corrido % a julio 2023p</v>
      </c>
      <c r="C11" s="207"/>
      <c r="D11" s="207"/>
      <c r="E11" s="207"/>
      <c r="F11" s="207"/>
      <c r="G11" s="207"/>
      <c r="H11" s="207"/>
      <c r="I11" s="207"/>
      <c r="J11" s="207"/>
      <c r="K11" s="4"/>
      <c r="L11" s="12"/>
    </row>
    <row r="12" spans="1:12" x14ac:dyDescent="0.2">
      <c r="A12" s="142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">
      <c r="A13" s="142"/>
      <c r="B13" s="12"/>
      <c r="C13" s="143" t="s">
        <v>76</v>
      </c>
      <c r="D13" s="143" t="s">
        <v>7</v>
      </c>
      <c r="E13" s="143" t="s">
        <v>1</v>
      </c>
      <c r="F13" s="144"/>
      <c r="H13" s="143" t="s">
        <v>76</v>
      </c>
      <c r="I13" s="143" t="s">
        <v>7</v>
      </c>
      <c r="J13" s="143" t="s">
        <v>1</v>
      </c>
      <c r="K13" s="4"/>
      <c r="L13" s="12"/>
    </row>
    <row r="14" spans="1:12" ht="12" customHeight="1" x14ac:dyDescent="0.2">
      <c r="A14" s="142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">
      <c r="A15" s="142"/>
      <c r="B15" s="68" t="s">
        <v>6</v>
      </c>
      <c r="C15" s="124">
        <v>-3.3426512022452641</v>
      </c>
      <c r="D15" s="124">
        <v>-3.5716525916964343</v>
      </c>
      <c r="E15" s="124">
        <v>0.24777530797916825</v>
      </c>
      <c r="F15" s="79"/>
      <c r="G15" s="10" t="s">
        <v>25</v>
      </c>
      <c r="H15" s="128">
        <v>-5.6354596504244938</v>
      </c>
      <c r="I15" s="128">
        <v>-8.3166059968771293</v>
      </c>
      <c r="J15" s="128">
        <v>-3.7740903375931225</v>
      </c>
      <c r="K15" s="4"/>
      <c r="L15" s="12"/>
    </row>
    <row r="16" spans="1:12" x14ac:dyDescent="0.2">
      <c r="A16" s="142"/>
      <c r="B16" s="12" t="s">
        <v>19</v>
      </c>
      <c r="C16" s="128">
        <v>-5.3872757422829096</v>
      </c>
      <c r="D16" s="128">
        <v>-5.4873663819335405</v>
      </c>
      <c r="E16" s="128">
        <v>-2.0750707360609653</v>
      </c>
      <c r="F16" s="79"/>
      <c r="G16" s="10" t="s">
        <v>26</v>
      </c>
      <c r="H16" s="128">
        <v>2.8377664114785262E-2</v>
      </c>
      <c r="I16" s="128">
        <v>2.7957628848398741</v>
      </c>
      <c r="J16" s="128">
        <v>3.2580836341525412</v>
      </c>
      <c r="K16" s="4"/>
      <c r="L16" s="12"/>
    </row>
    <row r="17" spans="1:14" x14ac:dyDescent="0.2">
      <c r="A17" s="142"/>
      <c r="B17" s="68" t="s">
        <v>20</v>
      </c>
      <c r="C17" s="125">
        <v>-4.2450447442447796</v>
      </c>
      <c r="D17" s="125">
        <v>-3.5231019953613725</v>
      </c>
      <c r="E17" s="125">
        <v>1.114707587839888</v>
      </c>
      <c r="F17" s="136"/>
      <c r="G17" s="10" t="s">
        <v>27</v>
      </c>
      <c r="H17" s="128">
        <v>-7.7205011165951731</v>
      </c>
      <c r="I17" s="128">
        <v>-8.5894536309484124</v>
      </c>
      <c r="J17" s="128">
        <v>-0.25531515464400911</v>
      </c>
      <c r="K17" s="4"/>
      <c r="L17" s="12"/>
    </row>
    <row r="18" spans="1:14" x14ac:dyDescent="0.2">
      <c r="A18" s="142"/>
      <c r="B18" s="12" t="s">
        <v>21</v>
      </c>
      <c r="C18" s="128">
        <v>-3.8536691424494478</v>
      </c>
      <c r="D18" s="128">
        <v>-4.7567578992398722</v>
      </c>
      <c r="E18" s="128">
        <v>1.3765658539063708</v>
      </c>
      <c r="F18" s="145"/>
      <c r="G18" s="10" t="s">
        <v>28</v>
      </c>
      <c r="H18" s="128">
        <v>-1.8703850246930926</v>
      </c>
      <c r="I18" s="128">
        <v>-3.5764562496280519</v>
      </c>
      <c r="J18" s="128">
        <v>-2.9243605525919918</v>
      </c>
      <c r="K18" s="4"/>
      <c r="L18" s="12"/>
    </row>
    <row r="19" spans="1:14" x14ac:dyDescent="0.2">
      <c r="A19" s="142"/>
      <c r="B19" s="12" t="s">
        <v>22</v>
      </c>
      <c r="C19" s="128">
        <v>-4.2072864001273871</v>
      </c>
      <c r="D19" s="128">
        <v>-5.3897889390411677</v>
      </c>
      <c r="E19" s="128">
        <v>-0.36565930033776795</v>
      </c>
      <c r="F19" s="145"/>
      <c r="G19" s="10" t="s">
        <v>29</v>
      </c>
      <c r="H19" s="128">
        <v>0.1484116598607983</v>
      </c>
      <c r="I19" s="128">
        <v>-1.5770035102259214</v>
      </c>
      <c r="J19" s="128">
        <v>-0.13662610847597989</v>
      </c>
      <c r="K19" s="4"/>
      <c r="L19" s="12"/>
    </row>
    <row r="20" spans="1:14" x14ac:dyDescent="0.2">
      <c r="A20" s="142"/>
      <c r="B20" s="12" t="s">
        <v>23</v>
      </c>
      <c r="C20" s="128">
        <v>1.291676711120914</v>
      </c>
      <c r="D20" s="128">
        <v>1.5212030245734383</v>
      </c>
      <c r="E20" s="128">
        <v>1.2942214435588824</v>
      </c>
      <c r="F20" s="145"/>
      <c r="G20" s="10" t="s">
        <v>30</v>
      </c>
      <c r="H20" s="128">
        <v>-7.691565733339516</v>
      </c>
      <c r="I20" s="128">
        <v>-2.7476417394101418</v>
      </c>
      <c r="J20" s="128">
        <v>1.3797240551889587</v>
      </c>
      <c r="K20" s="4"/>
      <c r="L20" s="12"/>
    </row>
    <row r="21" spans="1:14" x14ac:dyDescent="0.2">
      <c r="A21" s="142"/>
      <c r="B21" s="12" t="s">
        <v>13</v>
      </c>
      <c r="C21" s="128">
        <v>0.83432515234275684</v>
      </c>
      <c r="D21" s="128">
        <v>1.8230205828924966</v>
      </c>
      <c r="E21" s="128">
        <v>2.8243404775804066</v>
      </c>
      <c r="F21" s="145"/>
      <c r="G21" s="10" t="s">
        <v>31</v>
      </c>
      <c r="H21" s="128">
        <v>-3.8787396464583566</v>
      </c>
      <c r="I21" s="128">
        <v>-6.1761237931668376</v>
      </c>
      <c r="J21" s="128">
        <v>0.94158520786716338</v>
      </c>
      <c r="K21" s="4"/>
      <c r="L21" s="12"/>
    </row>
    <row r="22" spans="1:14" x14ac:dyDescent="0.2">
      <c r="A22" s="142"/>
      <c r="B22" s="12" t="s">
        <v>24</v>
      </c>
      <c r="C22" s="128">
        <v>1.4442667000988507</v>
      </c>
      <c r="D22" s="128">
        <v>2.7177321940171169</v>
      </c>
      <c r="E22" s="128">
        <v>2.5971239257266916</v>
      </c>
      <c r="F22" s="145"/>
      <c r="H22" s="73"/>
      <c r="I22" s="73"/>
      <c r="J22" s="73"/>
      <c r="K22" s="4"/>
      <c r="L22" s="12"/>
    </row>
    <row r="23" spans="1:14" x14ac:dyDescent="0.2">
      <c r="A23" s="142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">
      <c r="A24" s="142"/>
      <c r="B24" s="207" t="s">
        <v>17</v>
      </c>
      <c r="C24" s="207"/>
      <c r="D24" s="207"/>
      <c r="E24" s="207"/>
      <c r="F24" s="207"/>
      <c r="G24" s="207"/>
      <c r="H24" s="207"/>
      <c r="I24" s="207"/>
      <c r="J24" s="207"/>
      <c r="K24" s="4"/>
      <c r="L24" s="12"/>
    </row>
    <row r="25" spans="1:14" ht="15.75" customHeight="1" x14ac:dyDescent="0.2">
      <c r="A25" s="142"/>
      <c r="B25" s="207" t="str">
        <f>$B$11</f>
        <v>Variación año corrido % a julio 2023p</v>
      </c>
      <c r="C25" s="207"/>
      <c r="D25" s="207"/>
      <c r="E25" s="207"/>
      <c r="F25" s="207"/>
      <c r="G25" s="207"/>
      <c r="H25" s="207"/>
      <c r="I25" s="207"/>
      <c r="J25" s="207"/>
      <c r="K25" s="4"/>
      <c r="L25" s="12"/>
    </row>
    <row r="26" spans="1:14" ht="15.75" customHeight="1" x14ac:dyDescent="0.2">
      <c r="A26" s="142"/>
      <c r="B26" s="12"/>
      <c r="C26" s="146"/>
      <c r="D26" s="146"/>
      <c r="E26" s="146"/>
      <c r="F26" s="146"/>
      <c r="G26" s="146"/>
      <c r="H26" s="146"/>
      <c r="I26" s="146"/>
      <c r="J26" s="146"/>
      <c r="K26" s="4"/>
      <c r="L26" s="12"/>
    </row>
    <row r="27" spans="1:14" x14ac:dyDescent="0.2">
      <c r="A27" s="142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">
      <c r="A28" s="142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47"/>
    </row>
    <row r="29" spans="1:14" x14ac:dyDescent="0.2">
      <c r="A29" s="142"/>
      <c r="B29" s="12"/>
      <c r="C29" s="148"/>
      <c r="D29" s="148"/>
      <c r="E29" s="148"/>
      <c r="F29" s="148"/>
      <c r="G29" s="148"/>
      <c r="H29" s="148"/>
      <c r="I29" s="148"/>
      <c r="J29" s="148"/>
      <c r="K29" s="4"/>
      <c r="L29" s="12"/>
    </row>
    <row r="30" spans="1:14" x14ac:dyDescent="0.2">
      <c r="A30" s="142"/>
      <c r="B30" s="68"/>
      <c r="C30" s="149"/>
      <c r="D30" s="149"/>
      <c r="E30" s="149"/>
      <c r="F30" s="148"/>
      <c r="G30" s="148"/>
      <c r="H30" s="148"/>
      <c r="I30" s="148"/>
      <c r="J30" s="148"/>
      <c r="K30" s="4"/>
      <c r="L30" s="12"/>
    </row>
    <row r="31" spans="1:14" x14ac:dyDescent="0.2">
      <c r="A31" s="142"/>
      <c r="B31" s="12"/>
      <c r="C31" s="148"/>
      <c r="D31" s="148"/>
      <c r="E31" s="148"/>
      <c r="F31" s="148"/>
      <c r="G31" s="148"/>
      <c r="H31" s="148"/>
      <c r="I31" s="148"/>
      <c r="J31" s="148"/>
      <c r="K31" s="4"/>
      <c r="L31" s="12"/>
    </row>
    <row r="32" spans="1:14" x14ac:dyDescent="0.2">
      <c r="A32" s="142"/>
      <c r="B32" s="12"/>
      <c r="C32" s="148"/>
      <c r="D32" s="148"/>
      <c r="E32" s="148"/>
      <c r="F32" s="148"/>
      <c r="G32" s="148"/>
      <c r="H32" s="148"/>
      <c r="I32" s="148"/>
      <c r="J32" s="148"/>
      <c r="K32" s="4"/>
      <c r="L32" s="12"/>
    </row>
    <row r="33" spans="1:12" x14ac:dyDescent="0.2">
      <c r="A33" s="142"/>
      <c r="B33" s="12"/>
      <c r="C33" s="148"/>
      <c r="D33" s="148"/>
      <c r="E33" s="148"/>
      <c r="F33" s="149"/>
      <c r="G33" s="149"/>
      <c r="H33" s="149"/>
      <c r="I33" s="149"/>
      <c r="J33" s="149"/>
      <c r="K33" s="4"/>
      <c r="L33" s="12"/>
    </row>
    <row r="34" spans="1:12" x14ac:dyDescent="0.2">
      <c r="A34" s="142"/>
      <c r="B34" s="12"/>
      <c r="C34" s="148"/>
      <c r="D34" s="148"/>
      <c r="E34" s="148"/>
      <c r="F34" s="148"/>
      <c r="G34" s="148"/>
      <c r="H34" s="148"/>
      <c r="I34" s="148"/>
      <c r="J34" s="148"/>
      <c r="K34" s="4"/>
      <c r="L34" s="12"/>
    </row>
    <row r="35" spans="1:12" x14ac:dyDescent="0.2">
      <c r="A35" s="142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">
      <c r="A36" s="142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">
      <c r="A37" s="142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">
      <c r="A38" s="142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">
      <c r="A39" s="142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">
      <c r="A40" s="142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">
      <c r="A41" s="142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">
      <c r="A42" s="142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">
      <c r="A43" s="142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">
      <c r="A44" s="142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">
      <c r="A45" s="142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">
      <c r="A46" s="142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">
      <c r="A47" s="142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">
      <c r="A48" s="142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">
      <c r="A49" s="142"/>
      <c r="B49" s="208"/>
      <c r="C49" s="208"/>
      <c r="D49" s="208"/>
      <c r="E49" s="208"/>
      <c r="F49" s="208"/>
      <c r="G49" s="208"/>
      <c r="H49" s="208"/>
      <c r="I49" s="208"/>
      <c r="J49" s="29"/>
      <c r="K49" s="4"/>
      <c r="L49" s="12"/>
    </row>
    <row r="50" spans="1:12" x14ac:dyDescent="0.2">
      <c r="A50" s="142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">
      <c r="A53" s="33" t="str">
        <f>'Industria variación anual'!$A$53</f>
        <v>p: provisional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">
      <c r="A54" s="34" t="str">
        <f>'Industria variación anual'!$A$54</f>
        <v>Fuente: DANE, Encuesta mensual manufacturera con enfoque territorial (EMMET), julio 2023p</v>
      </c>
      <c r="B54" s="1"/>
      <c r="C54" s="150"/>
      <c r="D54" s="150"/>
      <c r="E54" s="150"/>
      <c r="F54" s="150"/>
      <c r="G54" s="150"/>
      <c r="H54" s="150"/>
      <c r="I54" s="150"/>
      <c r="J54" s="150"/>
      <c r="K54" s="151"/>
      <c r="L54" s="12"/>
    </row>
    <row r="56" spans="1:12" x14ac:dyDescent="0.2">
      <c r="B56" s="3"/>
      <c r="C56" s="3"/>
      <c r="D56" s="3"/>
      <c r="E56" s="3"/>
      <c r="F56" s="3"/>
      <c r="G56" s="3"/>
      <c r="H56" s="3"/>
      <c r="I56" s="3"/>
      <c r="J56" s="3"/>
    </row>
  </sheetData>
  <sortState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  <pageSetUpPr fitToPage="1"/>
  </sheetPr>
  <dimension ref="A1:AY100"/>
  <sheetViews>
    <sheetView showGridLines="0" zoomScaleNormal="100" workbookViewId="0">
      <selection activeCell="C16" sqref="C16"/>
    </sheetView>
  </sheetViews>
  <sheetFormatPr baseColWidth="10" defaultColWidth="10.85546875" defaultRowHeight="12.75" x14ac:dyDescent="0.2"/>
  <cols>
    <col min="1" max="1" width="5.7109375" style="10" customWidth="1"/>
    <col min="2" max="2" width="20" style="10" customWidth="1"/>
    <col min="3" max="14" width="10.7109375" style="10" customWidth="1"/>
    <col min="15" max="22" width="5.7109375" style="10" customWidth="1"/>
    <col min="23" max="33" width="5.7109375" style="3" customWidth="1"/>
    <col min="34" max="34" width="7.140625" style="3" customWidth="1"/>
    <col min="35" max="35" width="11" style="3" customWidth="1"/>
    <col min="36" max="37" width="10.85546875" style="3" customWidth="1"/>
    <col min="38" max="38" width="12.85546875" style="3" customWidth="1"/>
    <col min="39" max="46" width="10.85546875" style="3"/>
    <col min="47" max="16384" width="10.85546875" style="10"/>
  </cols>
  <sheetData>
    <row r="1" spans="1:51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9"/>
      <c r="AU1" s="15"/>
      <c r="AV1" s="15"/>
    </row>
    <row r="2" spans="1:51" x14ac:dyDescent="0.2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9"/>
      <c r="AU2" s="15"/>
      <c r="AV2" s="15"/>
    </row>
    <row r="3" spans="1:51" x14ac:dyDescent="0.2">
      <c r="A3" s="39"/>
      <c r="B3" s="160"/>
      <c r="C3" s="160"/>
      <c r="D3" s="160"/>
      <c r="E3" s="160"/>
      <c r="F3" s="160"/>
      <c r="G3" s="160"/>
      <c r="H3" s="160"/>
      <c r="I3" s="160"/>
      <c r="J3" s="68"/>
      <c r="K3" s="68"/>
      <c r="L3" s="68"/>
      <c r="M3" s="68"/>
      <c r="N3" s="68"/>
      <c r="O3" s="41"/>
      <c r="P3" s="184"/>
      <c r="Q3" s="184"/>
      <c r="R3" s="184"/>
      <c r="S3" s="184"/>
      <c r="T3" s="184"/>
      <c r="U3" s="184"/>
      <c r="V3" s="184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9"/>
      <c r="AU3" s="15"/>
      <c r="AV3" s="15"/>
    </row>
    <row r="4" spans="1:51" x14ac:dyDescent="0.2">
      <c r="A4" s="39"/>
      <c r="B4" s="160"/>
      <c r="C4" s="160"/>
      <c r="D4" s="160"/>
      <c r="E4" s="160"/>
      <c r="F4" s="160"/>
      <c r="G4" s="160"/>
      <c r="H4" s="160"/>
      <c r="I4" s="160"/>
      <c r="J4" s="68"/>
      <c r="K4" s="68"/>
      <c r="L4" s="68"/>
      <c r="M4" s="68"/>
      <c r="N4" s="68"/>
      <c r="O4" s="41"/>
      <c r="P4" s="184"/>
      <c r="Q4" s="184"/>
      <c r="R4" s="184"/>
      <c r="S4" s="184"/>
      <c r="T4" s="184"/>
      <c r="U4" s="184"/>
      <c r="V4" s="184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9"/>
      <c r="AU4" s="15"/>
      <c r="AV4" s="15"/>
    </row>
    <row r="5" spans="1:51" x14ac:dyDescent="0.2">
      <c r="A5" s="39"/>
      <c r="B5" s="160"/>
      <c r="C5" s="160"/>
      <c r="D5" s="160"/>
      <c r="E5" s="160"/>
      <c r="F5" s="160"/>
      <c r="G5" s="160"/>
      <c r="H5" s="160"/>
      <c r="I5" s="160"/>
      <c r="J5" s="68"/>
      <c r="K5" s="68"/>
      <c r="L5" s="68"/>
      <c r="M5" s="68"/>
      <c r="N5" s="68"/>
      <c r="O5" s="41"/>
      <c r="P5" s="184"/>
      <c r="Q5" s="184"/>
      <c r="R5" s="184"/>
      <c r="S5" s="184"/>
      <c r="T5" s="184"/>
      <c r="U5" s="184"/>
      <c r="V5" s="184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9"/>
      <c r="AU5" s="15"/>
      <c r="AV5" s="15"/>
    </row>
    <row r="6" spans="1:51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9"/>
      <c r="AU6" s="15"/>
      <c r="AV6" s="15"/>
    </row>
    <row r="7" spans="1:5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84"/>
      <c r="Q7" s="184"/>
      <c r="R7" s="184"/>
      <c r="S7" s="184"/>
      <c r="T7" s="184"/>
      <c r="U7" s="184"/>
      <c r="V7" s="184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9"/>
      <c r="AU7" s="15"/>
      <c r="AV7" s="15"/>
    </row>
    <row r="8" spans="1:51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U8" s="15"/>
      <c r="AV8" s="15"/>
    </row>
    <row r="9" spans="1:51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U9" s="15"/>
      <c r="AV9" s="15"/>
    </row>
    <row r="10" spans="1:5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2"/>
      <c r="Q10" s="12"/>
      <c r="R10" s="12"/>
      <c r="S10" s="12"/>
      <c r="T10" s="12"/>
      <c r="U10" s="12"/>
      <c r="V10" s="1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U10" s="15"/>
      <c r="AV10" s="15"/>
    </row>
    <row r="11" spans="1:51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U11" s="15"/>
      <c r="AV11" s="15"/>
    </row>
    <row r="12" spans="1:51" x14ac:dyDescent="0.2">
      <c r="A12" s="39"/>
      <c r="B12" s="214" t="s">
        <v>18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32"/>
      <c r="AU12" s="15"/>
      <c r="AV12" s="15"/>
    </row>
    <row r="13" spans="1:51" x14ac:dyDescent="0.2">
      <c r="A13" s="39"/>
      <c r="B13" s="207" t="s">
        <v>80</v>
      </c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4"/>
      <c r="P13" s="12"/>
      <c r="Q13" s="12"/>
      <c r="R13" s="12"/>
      <c r="S13" s="12"/>
      <c r="T13" s="12"/>
      <c r="U13" s="12"/>
      <c r="V13" s="1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32"/>
      <c r="AU13" s="15"/>
      <c r="AV13" s="15"/>
    </row>
    <row r="14" spans="1:51" x14ac:dyDescent="0.2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183"/>
      <c r="L14" s="183"/>
      <c r="M14" s="183"/>
      <c r="N14" s="183"/>
      <c r="O14" s="4"/>
      <c r="P14" s="12"/>
      <c r="Q14" s="12"/>
      <c r="R14" s="12"/>
      <c r="S14" s="12"/>
      <c r="T14" s="12"/>
      <c r="U14" s="12"/>
      <c r="V14" s="1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32"/>
      <c r="AU14" s="15"/>
      <c r="AV14" s="15"/>
    </row>
    <row r="15" spans="1:51" ht="15.75" customHeight="1" x14ac:dyDescent="0.2">
      <c r="A15" s="39"/>
      <c r="B15" s="120"/>
      <c r="C15" s="216">
        <v>2022</v>
      </c>
      <c r="D15" s="216"/>
      <c r="E15" s="216"/>
      <c r="F15" s="216"/>
      <c r="G15" s="216"/>
      <c r="H15" s="216" t="s">
        <v>97</v>
      </c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32"/>
      <c r="AI15" s="132"/>
      <c r="AJ15" s="132"/>
      <c r="AK15" s="132"/>
      <c r="AL15" s="132"/>
      <c r="AM15" s="132"/>
      <c r="AN15" s="189"/>
      <c r="AO15" s="189"/>
      <c r="AP15" s="189"/>
      <c r="AQ15" s="189"/>
      <c r="AR15" s="86"/>
      <c r="AS15" s="132"/>
      <c r="AT15" s="132"/>
      <c r="AU15" s="119"/>
      <c r="AV15" s="119"/>
      <c r="AW15" s="122"/>
      <c r="AX15" s="122"/>
      <c r="AY15" s="122"/>
    </row>
    <row r="16" spans="1:51" ht="16.5" customHeight="1" x14ac:dyDescent="0.2">
      <c r="A16" s="39"/>
      <c r="B16" s="169"/>
      <c r="C16" s="123" t="s">
        <v>102</v>
      </c>
      <c r="D16" s="123" t="s">
        <v>100</v>
      </c>
      <c r="E16" s="123" t="s">
        <v>105</v>
      </c>
      <c r="F16" s="123" t="s">
        <v>107</v>
      </c>
      <c r="G16" s="123" t="s">
        <v>109</v>
      </c>
      <c r="H16" s="123" t="s">
        <v>111</v>
      </c>
      <c r="I16" s="123" t="s">
        <v>112</v>
      </c>
      <c r="J16" s="123" t="s">
        <v>114</v>
      </c>
      <c r="K16" s="123" t="s">
        <v>116</v>
      </c>
      <c r="L16" s="123" t="s">
        <v>118</v>
      </c>
      <c r="M16" s="123" t="s">
        <v>119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32"/>
      <c r="AI16" s="132"/>
      <c r="AJ16" s="132"/>
      <c r="AK16" s="132"/>
      <c r="AL16" s="132"/>
      <c r="AM16" s="132"/>
      <c r="AN16" s="189"/>
      <c r="AO16" s="189"/>
      <c r="AP16" s="189"/>
      <c r="AQ16" s="189"/>
      <c r="AR16" s="2"/>
      <c r="AU16" s="15"/>
      <c r="AV16" s="15"/>
    </row>
    <row r="17" spans="1:49" x14ac:dyDescent="0.2">
      <c r="A17" s="39"/>
      <c r="B17" s="168" t="s">
        <v>19</v>
      </c>
      <c r="C17" s="128">
        <v>11.681320601063149</v>
      </c>
      <c r="D17" s="128">
        <v>7.6777656228105506</v>
      </c>
      <c r="E17" s="128">
        <v>6.5236759518796594</v>
      </c>
      <c r="F17" s="128">
        <v>3.8371489347558851</v>
      </c>
      <c r="G17" s="128">
        <v>-0.35906260339080287</v>
      </c>
      <c r="H17" s="128">
        <v>0.36169852646801282</v>
      </c>
      <c r="I17" s="128">
        <v>-2.77112912235431</v>
      </c>
      <c r="J17" s="128">
        <v>-2.8408439472279112</v>
      </c>
      <c r="K17" s="128">
        <v>-10.167675775399365</v>
      </c>
      <c r="L17" s="128">
        <v>-4.726874283036242</v>
      </c>
      <c r="M17" s="128">
        <v>-8.311837217280738</v>
      </c>
      <c r="N17" s="138">
        <v>-8.8242457148217319</v>
      </c>
      <c r="O17" s="4"/>
      <c r="P17" s="12"/>
      <c r="Q17" s="12"/>
      <c r="R17" s="12"/>
      <c r="S17" s="12"/>
      <c r="T17" s="12"/>
      <c r="U17" s="12"/>
      <c r="V17" s="1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86"/>
      <c r="AI17" s="133"/>
      <c r="AJ17" s="133"/>
      <c r="AK17" s="133"/>
      <c r="AL17" s="133"/>
      <c r="AM17" s="133"/>
      <c r="AN17" s="190"/>
      <c r="AO17" s="136"/>
      <c r="AP17" s="136"/>
      <c r="AQ17" s="190"/>
      <c r="AR17" s="191"/>
      <c r="AS17" s="133"/>
      <c r="AT17" s="133"/>
      <c r="AU17" s="127"/>
      <c r="AV17" s="127"/>
      <c r="AW17" s="126"/>
    </row>
    <row r="18" spans="1:49" x14ac:dyDescent="0.2">
      <c r="A18" s="39"/>
      <c r="B18" s="168" t="s">
        <v>24</v>
      </c>
      <c r="C18" s="128">
        <v>17.187520991399019</v>
      </c>
      <c r="D18" s="128">
        <v>16.436290253973461</v>
      </c>
      <c r="E18" s="128">
        <v>16.756068647273015</v>
      </c>
      <c r="F18" s="128">
        <v>12.738839834365855</v>
      </c>
      <c r="G18" s="128">
        <v>2.2729513949732549</v>
      </c>
      <c r="H18" s="128">
        <v>5.1391847401793811E-2</v>
      </c>
      <c r="I18" s="128">
        <v>1.7567224508251655</v>
      </c>
      <c r="J18" s="128">
        <v>10.437098753673869</v>
      </c>
      <c r="K18" s="128">
        <v>1.1813727870271684</v>
      </c>
      <c r="L18" s="128">
        <v>5.1611491031508638</v>
      </c>
      <c r="M18" s="128">
        <v>-0.54533132118207428</v>
      </c>
      <c r="N18" s="138">
        <v>-7.4909681098763059</v>
      </c>
      <c r="O18" s="4"/>
      <c r="P18" s="12"/>
      <c r="Q18" s="12"/>
      <c r="R18" s="12"/>
      <c r="S18" s="12"/>
      <c r="T18" s="12"/>
      <c r="U18" s="12"/>
      <c r="V18" s="1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32"/>
      <c r="AN18" s="192"/>
      <c r="AO18" s="136"/>
      <c r="AP18" s="136"/>
      <c r="AQ18" s="192"/>
      <c r="AR18" s="2"/>
      <c r="AU18" s="15"/>
      <c r="AV18" s="15"/>
    </row>
    <row r="19" spans="1:49" x14ac:dyDescent="0.2">
      <c r="A19" s="39"/>
      <c r="B19" s="185" t="s">
        <v>20</v>
      </c>
      <c r="C19" s="187">
        <v>11.672813311537933</v>
      </c>
      <c r="D19" s="187">
        <v>6.208319876486601</v>
      </c>
      <c r="E19" s="187">
        <v>5.2113354849866012</v>
      </c>
      <c r="F19" s="187">
        <v>4.9126373000331069</v>
      </c>
      <c r="G19" s="187">
        <v>2.811940915336919</v>
      </c>
      <c r="H19" s="187">
        <v>-1.3041751262612977</v>
      </c>
      <c r="I19" s="187">
        <v>-2.2118834554673339</v>
      </c>
      <c r="J19" s="187">
        <v>-5.447748473556957</v>
      </c>
      <c r="K19" s="187">
        <v>-6.6413938226058677</v>
      </c>
      <c r="L19" s="187">
        <v>-3.7486173567969905</v>
      </c>
      <c r="M19" s="187">
        <v>-5.4500558045155518</v>
      </c>
      <c r="N19" s="186">
        <v>-4.4608645467395736</v>
      </c>
      <c r="O19" s="4"/>
      <c r="P19" s="12"/>
      <c r="Q19" s="12"/>
      <c r="R19" s="12"/>
      <c r="S19" s="12"/>
      <c r="T19" s="12"/>
      <c r="U19" s="12"/>
      <c r="V19" s="1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32"/>
      <c r="AN19" s="192"/>
      <c r="AO19" s="136"/>
      <c r="AP19" s="136"/>
      <c r="AQ19" s="192"/>
      <c r="AR19" s="2"/>
      <c r="AU19" s="15"/>
      <c r="AV19" s="15"/>
    </row>
    <row r="20" spans="1:49" x14ac:dyDescent="0.2">
      <c r="A20" s="39"/>
      <c r="B20" s="168" t="s">
        <v>13</v>
      </c>
      <c r="C20" s="128">
        <v>14.703414759216816</v>
      </c>
      <c r="D20" s="128">
        <v>8.0180254461540876</v>
      </c>
      <c r="E20" s="128">
        <v>-3.3425440954938712</v>
      </c>
      <c r="F20" s="128">
        <v>-13.052471342376359</v>
      </c>
      <c r="G20" s="128">
        <v>-3.2971193515126451</v>
      </c>
      <c r="H20" s="128">
        <v>13.807689058804717</v>
      </c>
      <c r="I20" s="128">
        <v>12.221758294340868</v>
      </c>
      <c r="J20" s="128">
        <v>8.0415814638674412</v>
      </c>
      <c r="K20" s="128">
        <v>0.29383298707976735</v>
      </c>
      <c r="L20" s="128">
        <v>-4.0188823769646387</v>
      </c>
      <c r="M20" s="128">
        <v>-11.476237811247591</v>
      </c>
      <c r="N20" s="138">
        <v>-8.3456474266109808</v>
      </c>
      <c r="O20" s="4"/>
      <c r="P20" s="12"/>
      <c r="Q20" s="12"/>
      <c r="R20" s="12"/>
      <c r="S20" s="12"/>
      <c r="T20" s="12"/>
      <c r="U20" s="12"/>
      <c r="V20" s="1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32"/>
      <c r="AN20" s="192"/>
      <c r="AO20" s="136"/>
      <c r="AP20" s="136"/>
      <c r="AQ20" s="192"/>
      <c r="AR20" s="2"/>
      <c r="AU20" s="15"/>
      <c r="AV20" s="15"/>
    </row>
    <row r="21" spans="1:49" x14ac:dyDescent="0.2">
      <c r="A21" s="39"/>
      <c r="B21" s="168" t="s">
        <v>29</v>
      </c>
      <c r="C21" s="128">
        <v>11.366880258339984</v>
      </c>
      <c r="D21" s="128">
        <v>10.537486568528864</v>
      </c>
      <c r="E21" s="128">
        <v>16.537014913416883</v>
      </c>
      <c r="F21" s="128">
        <v>15.526918904744091</v>
      </c>
      <c r="G21" s="128">
        <v>6.5532768804725361</v>
      </c>
      <c r="H21" s="128">
        <v>13.555330707620318</v>
      </c>
      <c r="I21" s="128">
        <v>18.084814171792374</v>
      </c>
      <c r="J21" s="128">
        <v>-6.3127366824311419</v>
      </c>
      <c r="K21" s="128">
        <v>-19.429315073441177</v>
      </c>
      <c r="L21" s="128">
        <v>2.0194777572212663</v>
      </c>
      <c r="M21" s="128">
        <v>4.7739402194624025</v>
      </c>
      <c r="N21" s="138">
        <v>-4.0775721411738131</v>
      </c>
      <c r="O21" s="4"/>
      <c r="P21" s="12"/>
      <c r="Q21" s="12"/>
      <c r="R21" s="12"/>
      <c r="S21" s="12"/>
      <c r="T21" s="12"/>
      <c r="U21" s="12"/>
      <c r="V21" s="1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32"/>
      <c r="AN21" s="192"/>
      <c r="AO21" s="136"/>
      <c r="AP21" s="136"/>
      <c r="AQ21" s="192"/>
      <c r="AR21" s="2"/>
      <c r="AU21" s="15"/>
      <c r="AV21" s="15"/>
    </row>
    <row r="22" spans="1:49" x14ac:dyDescent="0.2">
      <c r="A22" s="39"/>
      <c r="B22" s="168" t="s">
        <v>25</v>
      </c>
      <c r="C22" s="128">
        <v>1.1393868377308936</v>
      </c>
      <c r="D22" s="128">
        <v>-5.7003344663851259</v>
      </c>
      <c r="E22" s="128">
        <v>1.386270532904943</v>
      </c>
      <c r="F22" s="128">
        <v>0.22759001387302469</v>
      </c>
      <c r="G22" s="128">
        <v>-4.5388550146951756</v>
      </c>
      <c r="H22" s="128">
        <v>-4.1645842997586229</v>
      </c>
      <c r="I22" s="128">
        <v>1.5367457979224231</v>
      </c>
      <c r="J22" s="128">
        <v>-1.9348573221050547</v>
      </c>
      <c r="K22" s="128">
        <v>-8.9741186364306831</v>
      </c>
      <c r="L22" s="128">
        <v>-5.5021947379399139</v>
      </c>
      <c r="M22" s="128">
        <v>-8.5952873197045818</v>
      </c>
      <c r="N22" s="138">
        <v>-11.196047451076907</v>
      </c>
      <c r="O22" s="4"/>
      <c r="P22" s="12"/>
      <c r="Q22" s="12"/>
      <c r="R22" s="12"/>
      <c r="S22" s="12"/>
      <c r="T22" s="12"/>
      <c r="U22" s="12"/>
      <c r="V22" s="1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32"/>
      <c r="AN22" s="192"/>
      <c r="AO22" s="136"/>
      <c r="AP22" s="136"/>
      <c r="AQ22" s="192"/>
      <c r="AR22" s="2"/>
      <c r="AU22" s="15"/>
      <c r="AV22" s="15"/>
    </row>
    <row r="23" spans="1:49" x14ac:dyDescent="0.2">
      <c r="A23" s="39"/>
      <c r="B23" s="168" t="s">
        <v>27</v>
      </c>
      <c r="C23" s="128">
        <v>-2.1823847776980099</v>
      </c>
      <c r="D23" s="128">
        <v>3.616367141608845</v>
      </c>
      <c r="E23" s="128">
        <v>-1.1518511469582604</v>
      </c>
      <c r="F23" s="128">
        <v>-0.46724061473698564</v>
      </c>
      <c r="G23" s="128">
        <v>-2.8345847563568283</v>
      </c>
      <c r="H23" s="128">
        <v>-10.633353641628107</v>
      </c>
      <c r="I23" s="128">
        <v>-6.7096060868510836</v>
      </c>
      <c r="J23" s="128">
        <v>-7.8385589812222545</v>
      </c>
      <c r="K23" s="128">
        <v>-9.5068105981488173</v>
      </c>
      <c r="L23" s="128">
        <v>-14.292453094489977</v>
      </c>
      <c r="M23" s="128">
        <v>0.47966660866411992</v>
      </c>
      <c r="N23" s="138">
        <v>-5.9033304532186808</v>
      </c>
      <c r="O23" s="4"/>
      <c r="P23" s="12"/>
      <c r="Q23" s="12"/>
      <c r="R23" s="12"/>
      <c r="S23" s="12"/>
      <c r="T23" s="12"/>
      <c r="U23" s="12"/>
      <c r="V23" s="1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32"/>
      <c r="AN23" s="192"/>
      <c r="AO23" s="136"/>
      <c r="AP23" s="136"/>
      <c r="AQ23" s="192"/>
      <c r="AR23" s="2"/>
      <c r="AU23" s="15"/>
      <c r="AV23" s="15"/>
    </row>
    <row r="24" spans="1:49" s="3" customFormat="1" ht="14.25" customHeight="1" x14ac:dyDescent="0.2">
      <c r="A24" s="39"/>
      <c r="B24" s="168" t="s">
        <v>30</v>
      </c>
      <c r="C24" s="128">
        <v>22.13237566656414</v>
      </c>
      <c r="D24" s="128">
        <v>-13.987501914643719</v>
      </c>
      <c r="E24" s="128">
        <v>-1.34743982164508</v>
      </c>
      <c r="F24" s="128">
        <v>3.7392188815046579</v>
      </c>
      <c r="G24" s="128">
        <v>11.300683633898201</v>
      </c>
      <c r="H24" s="128">
        <v>-3.3250966872613419</v>
      </c>
      <c r="I24" s="128">
        <v>-3.2949028313478013</v>
      </c>
      <c r="J24" s="128">
        <v>-4.8076265723256846</v>
      </c>
      <c r="K24" s="128">
        <v>-4.8495882178162253</v>
      </c>
      <c r="L24" s="128">
        <v>6.7060430845895969</v>
      </c>
      <c r="M24" s="128">
        <v>-11.083096287988059</v>
      </c>
      <c r="N24" s="138">
        <v>-33.694700314627035</v>
      </c>
      <c r="O24" s="4"/>
      <c r="P24" s="12"/>
      <c r="Q24" s="12"/>
      <c r="R24" s="12"/>
      <c r="S24" s="12"/>
      <c r="T24" s="12"/>
      <c r="U24" s="12"/>
      <c r="V24" s="1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32"/>
      <c r="AN24" s="192"/>
      <c r="AO24" s="136"/>
      <c r="AP24" s="136"/>
      <c r="AQ24" s="192"/>
      <c r="AR24" s="2"/>
      <c r="AU24" s="15"/>
      <c r="AV24" s="15"/>
      <c r="AW24" s="10"/>
    </row>
    <row r="25" spans="1:49" s="3" customFormat="1" ht="14.25" customHeight="1" x14ac:dyDescent="0.2">
      <c r="A25" s="39"/>
      <c r="B25" s="168" t="s">
        <v>22</v>
      </c>
      <c r="C25" s="128">
        <v>9.5928042395067692</v>
      </c>
      <c r="D25" s="128">
        <v>7.4664181863837387</v>
      </c>
      <c r="E25" s="128">
        <v>6.8703422351301224</v>
      </c>
      <c r="F25" s="128">
        <v>7.3232362460596834</v>
      </c>
      <c r="G25" s="128">
        <v>1.8051180604590433</v>
      </c>
      <c r="H25" s="128">
        <v>0.16673358564924801</v>
      </c>
      <c r="I25" s="128">
        <v>-2.6143711716209661</v>
      </c>
      <c r="J25" s="128">
        <v>-3.8553329425126015</v>
      </c>
      <c r="K25" s="128">
        <v>-7.4780505309842926</v>
      </c>
      <c r="L25" s="128">
        <v>-4.6757825646214997</v>
      </c>
      <c r="M25" s="128">
        <v>-5.2844493070365424</v>
      </c>
      <c r="N25" s="138">
        <v>-5.3992920935723498</v>
      </c>
      <c r="O25" s="4"/>
      <c r="P25" s="12"/>
      <c r="Q25" s="12"/>
      <c r="R25" s="12"/>
      <c r="S25" s="12"/>
      <c r="T25" s="12"/>
      <c r="U25" s="12"/>
      <c r="V25" s="1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32"/>
      <c r="AN25" s="192"/>
      <c r="AO25" s="136"/>
      <c r="AP25" s="136"/>
      <c r="AQ25" s="192"/>
      <c r="AR25" s="2"/>
      <c r="AU25" s="15"/>
      <c r="AV25" s="15"/>
      <c r="AW25" s="10"/>
    </row>
    <row r="26" spans="1:49" s="3" customFormat="1" ht="14.25" customHeight="1" x14ac:dyDescent="0.2">
      <c r="A26" s="39"/>
      <c r="B26" s="168" t="s">
        <v>31</v>
      </c>
      <c r="C26" s="128">
        <v>1.5467304959970951</v>
      </c>
      <c r="D26" s="128">
        <v>4.0731014357369588</v>
      </c>
      <c r="E26" s="128">
        <v>2.480806520141221</v>
      </c>
      <c r="F26" s="128">
        <v>1.7834303739788115</v>
      </c>
      <c r="G26" s="128">
        <v>-1.181714677149448</v>
      </c>
      <c r="H26" s="128">
        <v>-3.0197159533640217</v>
      </c>
      <c r="I26" s="128">
        <v>-0.3712146278390227</v>
      </c>
      <c r="J26" s="128">
        <v>-4.5899074515297738</v>
      </c>
      <c r="K26" s="128">
        <v>-4.6302438933156882</v>
      </c>
      <c r="L26" s="128">
        <v>0.51565704944371848</v>
      </c>
      <c r="M26" s="128">
        <v>-9.2090754046474039</v>
      </c>
      <c r="N26" s="138">
        <v>-5.9036591722580916</v>
      </c>
      <c r="O26" s="4"/>
      <c r="P26" s="12"/>
      <c r="Q26" s="12"/>
      <c r="R26" s="12"/>
      <c r="S26" s="12"/>
      <c r="T26" s="12"/>
      <c r="U26" s="12"/>
      <c r="V26" s="1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32"/>
      <c r="AN26" s="192"/>
      <c r="AO26" s="136"/>
      <c r="AP26" s="136"/>
      <c r="AQ26" s="192"/>
      <c r="AR26" s="2"/>
      <c r="AU26" s="15"/>
      <c r="AV26" s="15"/>
      <c r="AW26" s="10"/>
    </row>
    <row r="27" spans="1:49" s="3" customFormat="1" ht="14.25" customHeight="1" x14ac:dyDescent="0.2">
      <c r="A27" s="39"/>
      <c r="B27" s="168" t="s">
        <v>26</v>
      </c>
      <c r="C27" s="128">
        <v>23.322455042204894</v>
      </c>
      <c r="D27" s="128">
        <v>19.894442155212854</v>
      </c>
      <c r="E27" s="128">
        <v>13.884538492102916</v>
      </c>
      <c r="F27" s="128">
        <v>1.8352759825921661</v>
      </c>
      <c r="G27" s="128">
        <v>12.442398805590704</v>
      </c>
      <c r="H27" s="128">
        <v>7.4631481915064413</v>
      </c>
      <c r="I27" s="128">
        <v>5.1183096698884212</v>
      </c>
      <c r="J27" s="128">
        <v>6.5305699461587485</v>
      </c>
      <c r="K27" s="128">
        <v>2.9455725636363006</v>
      </c>
      <c r="L27" s="128">
        <v>-9.3770639524285002</v>
      </c>
      <c r="M27" s="128">
        <v>-4.590688006476662</v>
      </c>
      <c r="N27" s="138">
        <v>-5.9169458802551311</v>
      </c>
      <c r="O27" s="4"/>
      <c r="P27" s="12"/>
      <c r="Q27" s="12"/>
      <c r="R27" s="12"/>
      <c r="S27" s="12"/>
      <c r="T27" s="12"/>
      <c r="U27" s="12"/>
      <c r="V27" s="1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32"/>
      <c r="AN27" s="192"/>
      <c r="AO27" s="136"/>
      <c r="AP27" s="136"/>
      <c r="AQ27" s="192"/>
      <c r="AR27" s="2"/>
      <c r="AU27" s="15"/>
      <c r="AV27" s="15"/>
      <c r="AW27" s="10"/>
    </row>
    <row r="28" spans="1:49" s="3" customFormat="1" ht="14.25" customHeight="1" x14ac:dyDescent="0.2">
      <c r="A28" s="39"/>
      <c r="B28" s="168" t="s">
        <v>23</v>
      </c>
      <c r="C28" s="128">
        <v>-1.3350746559435356</v>
      </c>
      <c r="D28" s="128">
        <v>0.53010878203012535</v>
      </c>
      <c r="E28" s="128">
        <v>3.4340159103740442</v>
      </c>
      <c r="F28" s="128">
        <v>11.771797818091478</v>
      </c>
      <c r="G28" s="128">
        <v>-0.72441664190660005</v>
      </c>
      <c r="H28" s="128">
        <v>-0.39935811554506762</v>
      </c>
      <c r="I28" s="128">
        <v>6.5570942980758717</v>
      </c>
      <c r="J28" s="128">
        <v>6.7091862207051545</v>
      </c>
      <c r="K28" s="128">
        <v>-0.44497121452671262</v>
      </c>
      <c r="L28" s="128">
        <v>-1.4101345816757371</v>
      </c>
      <c r="M28" s="128">
        <v>2.3019856194367083</v>
      </c>
      <c r="N28" s="138">
        <v>-3.2463030515245683</v>
      </c>
      <c r="O28" s="4"/>
      <c r="P28" s="12"/>
      <c r="Q28" s="12"/>
      <c r="R28" s="12"/>
      <c r="S28" s="12"/>
      <c r="T28" s="12"/>
      <c r="U28" s="12"/>
      <c r="V28" s="1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32"/>
      <c r="AN28" s="192"/>
      <c r="AO28" s="192"/>
      <c r="AP28" s="192"/>
      <c r="AQ28" s="192"/>
      <c r="AR28" s="2"/>
      <c r="AU28" s="15"/>
      <c r="AV28" s="15"/>
      <c r="AW28" s="10"/>
    </row>
    <row r="29" spans="1:49" s="3" customFormat="1" ht="14.25" customHeight="1" x14ac:dyDescent="0.2">
      <c r="A29" s="39"/>
      <c r="B29" s="168" t="s">
        <v>28</v>
      </c>
      <c r="C29" s="128">
        <v>0.16798571920466632</v>
      </c>
      <c r="D29" s="128">
        <v>2.3304541291382819</v>
      </c>
      <c r="E29" s="128">
        <v>4.5892451622296049</v>
      </c>
      <c r="F29" s="128">
        <v>-6.2292771145411656</v>
      </c>
      <c r="G29" s="128">
        <v>0.33812056235993371</v>
      </c>
      <c r="H29" s="128">
        <v>3.0869104413409287</v>
      </c>
      <c r="I29" s="128">
        <v>1.5147784903622341</v>
      </c>
      <c r="J29" s="128">
        <v>-5.2579873557598411</v>
      </c>
      <c r="K29" s="128">
        <v>2.9862166312595528</v>
      </c>
      <c r="L29" s="128">
        <v>0.64490420218767941</v>
      </c>
      <c r="M29" s="128">
        <v>-13.486403991691475</v>
      </c>
      <c r="N29" s="138">
        <v>-1.2685122611235111</v>
      </c>
      <c r="O29" s="4"/>
      <c r="P29" s="12"/>
      <c r="Q29" s="12"/>
      <c r="R29" s="12"/>
      <c r="S29" s="12"/>
      <c r="T29" s="12"/>
      <c r="U29" s="12"/>
      <c r="V29" s="1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32"/>
      <c r="AN29" s="192"/>
      <c r="AO29" s="192"/>
      <c r="AP29" s="192"/>
      <c r="AQ29" s="192"/>
      <c r="AR29" s="2"/>
      <c r="AU29" s="15"/>
      <c r="AV29" s="15"/>
      <c r="AW29" s="10"/>
    </row>
    <row r="30" spans="1:49" s="3" customFormat="1" ht="14.25" customHeight="1" x14ac:dyDescent="0.2">
      <c r="A30" s="39"/>
      <c r="B30" s="167" t="s">
        <v>6</v>
      </c>
      <c r="C30" s="128">
        <v>9.0136578450002567</v>
      </c>
      <c r="D30" s="128">
        <v>6.7276732286070784</v>
      </c>
      <c r="E30" s="128">
        <v>5.2151450104388708</v>
      </c>
      <c r="F30" s="128">
        <v>4.4456807357979855</v>
      </c>
      <c r="G30" s="128">
        <v>0.63779881027943297</v>
      </c>
      <c r="H30" s="128">
        <v>0.36147336616725312</v>
      </c>
      <c r="I30" s="128">
        <v>0.30456422336742062</v>
      </c>
      <c r="J30" s="128">
        <v>-1.8817027541218945</v>
      </c>
      <c r="K30" s="128">
        <v>-6.3788064165459684</v>
      </c>
      <c r="L30" s="128">
        <v>-3.2037372959185739</v>
      </c>
      <c r="M30" s="128">
        <v>-4.8778750653653553</v>
      </c>
      <c r="N30" s="138">
        <v>-7.2130142572223281</v>
      </c>
      <c r="O30" s="4"/>
      <c r="P30" s="12"/>
      <c r="Q30" s="12"/>
      <c r="R30" s="12"/>
      <c r="S30" s="12"/>
      <c r="T30" s="12"/>
      <c r="U30" s="12"/>
      <c r="V30" s="1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32"/>
      <c r="AN30" s="2"/>
      <c r="AO30" s="2"/>
      <c r="AP30" s="2"/>
      <c r="AQ30" s="2"/>
      <c r="AR30" s="2"/>
      <c r="AU30" s="15"/>
      <c r="AV30" s="15"/>
      <c r="AW30" s="10"/>
    </row>
    <row r="31" spans="1:49" s="3" customFormat="1" ht="14.25" customHeight="1" x14ac:dyDescent="0.2">
      <c r="A31" s="39"/>
      <c r="B31" s="168" t="s">
        <v>21</v>
      </c>
      <c r="C31" s="128">
        <v>4.4454259988912392</v>
      </c>
      <c r="D31" s="128">
        <v>5.6967373619629669</v>
      </c>
      <c r="E31" s="128">
        <v>1.8013858412902151</v>
      </c>
      <c r="F31" s="128">
        <v>4.8723951018703415</v>
      </c>
      <c r="G31" s="128">
        <v>-1.3058073414020765</v>
      </c>
      <c r="H31" s="128">
        <v>-1.8573534290087568</v>
      </c>
      <c r="I31" s="128">
        <v>1.4134808770068341</v>
      </c>
      <c r="J31" s="128">
        <v>-4.3474616197568654</v>
      </c>
      <c r="K31" s="128">
        <v>-7.6525863120615938</v>
      </c>
      <c r="L31" s="128">
        <v>-2.9010397604062432</v>
      </c>
      <c r="M31" s="128">
        <v>-1.0204473929354529</v>
      </c>
      <c r="N31" s="138">
        <v>-9.7566481926547706</v>
      </c>
      <c r="O31" s="4"/>
      <c r="P31" s="12"/>
      <c r="Q31" s="12"/>
      <c r="R31" s="12"/>
      <c r="S31" s="12"/>
      <c r="T31" s="12"/>
      <c r="U31" s="12"/>
      <c r="V31" s="1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32"/>
      <c r="AU31" s="15"/>
      <c r="AV31" s="15"/>
      <c r="AW31" s="10"/>
    </row>
    <row r="32" spans="1:49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32"/>
      <c r="AU32" s="15"/>
      <c r="AV32" s="15"/>
      <c r="AW32" s="10"/>
    </row>
    <row r="33" spans="1:4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32"/>
      <c r="AU33" s="15"/>
      <c r="AV33" s="15"/>
      <c r="AW33" s="10"/>
    </row>
    <row r="34" spans="1:49" s="3" customFormat="1" ht="14.25" customHeight="1" x14ac:dyDescent="0.2">
      <c r="A34" s="39"/>
      <c r="B34" s="215" t="s">
        <v>9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32"/>
      <c r="AJ34" s="130"/>
      <c r="AK34" s="130"/>
      <c r="AL34" s="27"/>
      <c r="AM34" s="27"/>
      <c r="AN34" s="27"/>
      <c r="AO34" s="27"/>
      <c r="AU34" s="15"/>
      <c r="AV34" s="15"/>
      <c r="AW34" s="10"/>
    </row>
    <row r="35" spans="1:49" s="3" customFormat="1" ht="14.25" customHeight="1" x14ac:dyDescent="0.2">
      <c r="A35" s="39"/>
      <c r="B35" s="213" t="s">
        <v>80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32"/>
      <c r="AJ35" s="130"/>
      <c r="AK35" s="130"/>
      <c r="AL35" s="27"/>
      <c r="AM35" s="27"/>
      <c r="AN35" s="27"/>
      <c r="AO35" s="27"/>
      <c r="AU35" s="15"/>
      <c r="AV35" s="15"/>
      <c r="AW35" s="10"/>
    </row>
    <row r="36" spans="1:4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32"/>
      <c r="AI36" s="27"/>
      <c r="AJ36" s="27"/>
      <c r="AK36" s="27"/>
      <c r="AN36" s="27"/>
      <c r="AO36" s="27"/>
      <c r="AU36" s="15"/>
      <c r="AV36" s="15"/>
      <c r="AW36" s="10"/>
    </row>
    <row r="37" spans="1:4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32"/>
      <c r="AI37" s="86"/>
      <c r="AJ37" s="193"/>
      <c r="AK37" s="193"/>
      <c r="AL37" s="194"/>
      <c r="AM37" s="27"/>
      <c r="AO37" s="86"/>
      <c r="AP37" s="86"/>
      <c r="AU37" s="15"/>
      <c r="AV37" s="15"/>
      <c r="AW37" s="10"/>
    </row>
    <row r="38" spans="1:4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32"/>
      <c r="AI38" s="86"/>
      <c r="AJ38" s="193"/>
      <c r="AK38" s="193"/>
      <c r="AL38" s="195" t="s">
        <v>2</v>
      </c>
      <c r="AM38" s="195" t="s">
        <v>6</v>
      </c>
      <c r="AO38" s="86"/>
      <c r="AP38" s="86"/>
      <c r="AU38" s="15"/>
      <c r="AV38" s="15"/>
      <c r="AW38" s="10"/>
    </row>
    <row r="39" spans="1:4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32"/>
      <c r="AI39" s="3" t="s">
        <v>102</v>
      </c>
      <c r="AJ39" s="196">
        <v>2022</v>
      </c>
      <c r="AK39" s="197" t="s">
        <v>124</v>
      </c>
      <c r="AL39" s="27">
        <v>11.672813311537933</v>
      </c>
      <c r="AM39" s="27">
        <v>9.0136578450002567</v>
      </c>
      <c r="AO39" s="86"/>
      <c r="AP39" s="86"/>
      <c r="AU39" s="15"/>
      <c r="AV39" s="15"/>
      <c r="AW39" s="10"/>
    </row>
    <row r="40" spans="1:4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32"/>
      <c r="AI40" s="3" t="s">
        <v>100</v>
      </c>
      <c r="AJ40" s="193" t="s">
        <v>8</v>
      </c>
      <c r="AK40" s="197" t="s">
        <v>125</v>
      </c>
      <c r="AL40" s="27">
        <v>6.208319876486601</v>
      </c>
      <c r="AM40" s="27">
        <v>6.7276732286070784</v>
      </c>
      <c r="AO40" s="86"/>
      <c r="AP40" s="86"/>
      <c r="AU40" s="15"/>
      <c r="AV40" s="15"/>
      <c r="AW40" s="10"/>
    </row>
    <row r="41" spans="1:4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32"/>
      <c r="AI41" s="3" t="s">
        <v>105</v>
      </c>
      <c r="AJ41" s="193" t="s">
        <v>8</v>
      </c>
      <c r="AK41" s="197" t="s">
        <v>126</v>
      </c>
      <c r="AL41" s="27">
        <v>5.2113354849866012</v>
      </c>
      <c r="AM41" s="27">
        <v>5.2151450104388708</v>
      </c>
      <c r="AO41" s="86"/>
      <c r="AP41" s="86"/>
      <c r="AU41" s="15"/>
      <c r="AV41" s="15"/>
      <c r="AW41" s="10"/>
    </row>
    <row r="42" spans="1:4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32"/>
      <c r="AI42" s="86" t="s">
        <v>107</v>
      </c>
      <c r="AJ42" s="193" t="s">
        <v>8</v>
      </c>
      <c r="AK42" s="197" t="s">
        <v>127</v>
      </c>
      <c r="AL42" s="27">
        <v>4.9126373000331069</v>
      </c>
      <c r="AM42" s="27">
        <v>4.4456807357979855</v>
      </c>
      <c r="AO42" s="86"/>
      <c r="AP42" s="86"/>
      <c r="AU42" s="15"/>
      <c r="AV42" s="15"/>
      <c r="AW42" s="10"/>
    </row>
    <row r="43" spans="1:4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I43" s="3" t="s">
        <v>109</v>
      </c>
      <c r="AJ43" s="193" t="s">
        <v>8</v>
      </c>
      <c r="AK43" s="197" t="s">
        <v>128</v>
      </c>
      <c r="AL43" s="86">
        <v>2.811940915336919</v>
      </c>
      <c r="AM43" s="86">
        <v>0.63779881027943297</v>
      </c>
      <c r="AO43" s="86"/>
      <c r="AP43" s="86"/>
      <c r="AU43" s="15"/>
      <c r="AV43" s="15"/>
      <c r="AW43" s="10"/>
    </row>
    <row r="44" spans="1:4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I44" s="3" t="s">
        <v>111</v>
      </c>
      <c r="AJ44" s="193">
        <v>2023</v>
      </c>
      <c r="AK44" s="197" t="s">
        <v>129</v>
      </c>
      <c r="AL44" s="86">
        <v>-1.3041751262612977</v>
      </c>
      <c r="AM44" s="86">
        <v>0.36147336616725312</v>
      </c>
      <c r="AO44" s="86"/>
      <c r="AP44" s="86"/>
      <c r="AU44" s="15"/>
      <c r="AV44" s="15"/>
      <c r="AW44" s="10"/>
    </row>
    <row r="45" spans="1:4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I45" s="3" t="s">
        <v>112</v>
      </c>
      <c r="AJ45" s="193" t="s">
        <v>8</v>
      </c>
      <c r="AK45" s="197" t="s">
        <v>130</v>
      </c>
      <c r="AL45" s="86">
        <v>-2.2118834554673339</v>
      </c>
      <c r="AM45" s="86">
        <v>0.30456422336742062</v>
      </c>
      <c r="AO45" s="86"/>
      <c r="AP45" s="86"/>
      <c r="AU45" s="15"/>
      <c r="AV45" s="15"/>
      <c r="AW45" s="10"/>
    </row>
    <row r="46" spans="1:4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I46" s="3" t="s">
        <v>114</v>
      </c>
      <c r="AJ46" s="193" t="s">
        <v>8</v>
      </c>
      <c r="AK46" s="197" t="s">
        <v>131</v>
      </c>
      <c r="AL46" s="86">
        <v>-5.447748473556957</v>
      </c>
      <c r="AM46" s="86">
        <v>-1.8817027541218945</v>
      </c>
      <c r="AO46" s="86"/>
      <c r="AP46" s="86"/>
      <c r="AU46" s="15"/>
      <c r="AV46" s="15"/>
      <c r="AW46" s="10"/>
    </row>
    <row r="47" spans="1:4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I47" s="3" t="s">
        <v>116</v>
      </c>
      <c r="AJ47" s="193" t="s">
        <v>8</v>
      </c>
      <c r="AK47" s="197" t="s">
        <v>132</v>
      </c>
      <c r="AL47" s="86">
        <v>-6.6413938226058677</v>
      </c>
      <c r="AM47" s="86">
        <v>-6.3788064165459684</v>
      </c>
      <c r="AO47" s="86"/>
      <c r="AP47" s="86"/>
      <c r="AU47" s="15"/>
      <c r="AV47" s="15"/>
      <c r="AW47" s="10"/>
    </row>
    <row r="48" spans="1:4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I48" s="193" t="s">
        <v>118</v>
      </c>
      <c r="AJ48" s="193" t="s">
        <v>8</v>
      </c>
      <c r="AK48" s="197" t="s">
        <v>133</v>
      </c>
      <c r="AL48" s="86">
        <v>-3.7486173567969905</v>
      </c>
      <c r="AM48" s="86">
        <v>-3.2037372959185739</v>
      </c>
      <c r="AO48" s="86"/>
      <c r="AP48" s="86"/>
      <c r="AU48" s="15"/>
      <c r="AV48" s="15"/>
      <c r="AW48" s="10"/>
    </row>
    <row r="49" spans="1:49" s="3" customFormat="1" ht="14.25" customHeight="1" x14ac:dyDescent="0.2">
      <c r="A49" s="39"/>
      <c r="B49" s="211" t="s">
        <v>11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I49" s="193" t="s">
        <v>119</v>
      </c>
      <c r="AJ49" s="193" t="s">
        <v>8</v>
      </c>
      <c r="AK49" s="197" t="s">
        <v>134</v>
      </c>
      <c r="AL49" s="86">
        <v>-5.4500558045155518</v>
      </c>
      <c r="AM49" s="86">
        <v>-4.8778750653653553</v>
      </c>
      <c r="AO49" s="86"/>
      <c r="AP49" s="86"/>
      <c r="AU49" s="15"/>
      <c r="AV49" s="15"/>
      <c r="AW49" s="10"/>
    </row>
    <row r="50" spans="1:49" s="3" customFormat="1" ht="14.25" customHeight="1" x14ac:dyDescent="0.2">
      <c r="A50" s="39"/>
      <c r="B50" s="212" t="s">
        <v>80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I50" s="193" t="s">
        <v>103</v>
      </c>
      <c r="AJ50" s="193" t="s">
        <v>8</v>
      </c>
      <c r="AK50" s="197" t="s">
        <v>135</v>
      </c>
      <c r="AL50" s="86">
        <v>-4.4608645467395736</v>
      </c>
      <c r="AM50" s="86">
        <v>-7.2130142572223281</v>
      </c>
      <c r="AO50" s="86"/>
      <c r="AP50" s="86"/>
      <c r="AU50" s="15"/>
      <c r="AV50" s="15"/>
      <c r="AW50" s="10"/>
    </row>
    <row r="51" spans="1:49" s="3" customFormat="1" ht="14.25" customHeight="1" x14ac:dyDescent="0.2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I51" s="2"/>
      <c r="AJ51" s="193"/>
      <c r="AK51" s="193"/>
      <c r="AL51" s="86"/>
      <c r="AM51" s="86"/>
      <c r="AN51" s="2"/>
      <c r="AO51" s="86"/>
      <c r="AP51" s="86"/>
      <c r="AU51" s="15"/>
      <c r="AV51" s="15"/>
      <c r="AW51" s="10"/>
    </row>
    <row r="52" spans="1:4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I52" s="2"/>
      <c r="AJ52" s="193"/>
      <c r="AK52" s="193"/>
      <c r="AL52" s="86"/>
      <c r="AM52" s="86"/>
      <c r="AN52" s="2"/>
      <c r="AO52" s="86"/>
      <c r="AP52" s="86"/>
      <c r="AU52" s="15"/>
      <c r="AV52" s="15"/>
      <c r="AW52" s="10"/>
    </row>
    <row r="53" spans="1:4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I53" s="2"/>
      <c r="AJ53" s="193"/>
      <c r="AK53" s="193"/>
      <c r="AL53" s="2"/>
      <c r="AM53" s="198"/>
      <c r="AN53" s="2"/>
      <c r="AO53" s="86"/>
      <c r="AP53" s="86"/>
      <c r="AU53" s="15"/>
      <c r="AV53" s="15"/>
      <c r="AW53" s="10"/>
    </row>
    <row r="54" spans="1:4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I54" s="2"/>
      <c r="AJ54" s="193"/>
      <c r="AK54" s="193"/>
      <c r="AL54" s="2"/>
      <c r="AM54" s="198"/>
      <c r="AN54" s="2"/>
      <c r="AO54" s="86"/>
      <c r="AP54" s="86"/>
      <c r="AU54" s="15"/>
      <c r="AV54" s="15"/>
      <c r="AW54" s="10"/>
    </row>
    <row r="55" spans="1:4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I55" s="2"/>
      <c r="AJ55" s="193"/>
      <c r="AK55" s="193"/>
      <c r="AL55" s="2"/>
      <c r="AM55" s="198"/>
      <c r="AN55" s="2"/>
      <c r="AU55" s="15"/>
      <c r="AV55" s="15"/>
      <c r="AW55" s="10"/>
    </row>
    <row r="56" spans="1:4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I56" s="2"/>
      <c r="AJ56" s="193"/>
      <c r="AK56" s="193"/>
      <c r="AL56" s="2"/>
      <c r="AM56" s="198"/>
      <c r="AN56" s="2"/>
      <c r="AU56" s="15"/>
      <c r="AV56" s="15"/>
      <c r="AW56" s="10"/>
    </row>
    <row r="57" spans="1:4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I57" s="2"/>
      <c r="AJ57" s="193"/>
      <c r="AK57" s="193"/>
      <c r="AL57" s="2"/>
      <c r="AM57" s="198"/>
      <c r="AN57" s="2"/>
      <c r="AU57" s="15"/>
      <c r="AV57" s="15"/>
      <c r="AW57" s="10"/>
    </row>
    <row r="58" spans="1:4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I58" s="2"/>
      <c r="AJ58" s="193"/>
      <c r="AK58" s="193"/>
      <c r="AL58" s="2"/>
      <c r="AM58" s="198"/>
      <c r="AN58" s="2"/>
      <c r="AU58" s="15"/>
      <c r="AV58" s="15"/>
      <c r="AW58" s="10"/>
    </row>
    <row r="59" spans="1:4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193"/>
      <c r="AJ59" s="193"/>
      <c r="AK59" s="193"/>
      <c r="AL59" s="2"/>
      <c r="AM59" s="198"/>
      <c r="AN59" s="2"/>
      <c r="AU59" s="15"/>
      <c r="AV59" s="15"/>
      <c r="AW59" s="10"/>
    </row>
    <row r="60" spans="1:4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193"/>
      <c r="AK60" s="193"/>
      <c r="AL60" s="2"/>
      <c r="AM60" s="198"/>
      <c r="AN60" s="2"/>
      <c r="AU60" s="15"/>
      <c r="AV60" s="15"/>
    </row>
    <row r="61" spans="1:49" x14ac:dyDescent="0.2">
      <c r="A61" s="39"/>
      <c r="O61" s="4"/>
      <c r="P61" s="12"/>
      <c r="Q61" s="12"/>
      <c r="R61" s="12"/>
      <c r="S61" s="12"/>
      <c r="T61" s="12"/>
      <c r="U61" s="12"/>
      <c r="V61" s="1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193"/>
      <c r="AK61" s="193"/>
      <c r="AL61" s="2"/>
      <c r="AM61" s="198"/>
      <c r="AN61" s="2"/>
      <c r="AU61" s="15"/>
      <c r="AV61" s="15"/>
    </row>
    <row r="62" spans="1:49" x14ac:dyDescent="0.2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193"/>
      <c r="AK62" s="193"/>
      <c r="AL62" s="198"/>
      <c r="AM62" s="198"/>
      <c r="AN62" s="2"/>
      <c r="AU62" s="15"/>
      <c r="AV62" s="15"/>
    </row>
    <row r="63" spans="1:49" x14ac:dyDescent="0.2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193"/>
      <c r="AJ63" s="193"/>
      <c r="AK63" s="193"/>
      <c r="AL63" s="198"/>
      <c r="AM63" s="198"/>
      <c r="AN63" s="2"/>
      <c r="AU63" s="15"/>
      <c r="AV63" s="15"/>
    </row>
    <row r="64" spans="1:49" x14ac:dyDescent="0.2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86"/>
      <c r="AJ64" s="193"/>
      <c r="AK64" s="193"/>
      <c r="AL64" s="198"/>
      <c r="AM64" s="198"/>
      <c r="AN64" s="2"/>
      <c r="AU64" s="15"/>
      <c r="AV64" s="15"/>
    </row>
    <row r="65" spans="1:48" x14ac:dyDescent="0.2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I65" s="86"/>
      <c r="AJ65" s="193"/>
      <c r="AK65" s="193"/>
      <c r="AL65" s="198"/>
      <c r="AM65" s="198"/>
      <c r="AN65" s="2"/>
      <c r="AU65" s="15"/>
      <c r="AV65" s="15"/>
    </row>
    <row r="66" spans="1:48" x14ac:dyDescent="0.2">
      <c r="AI66" s="86"/>
      <c r="AJ66" s="193"/>
      <c r="AK66" s="193"/>
      <c r="AL66" s="198"/>
      <c r="AM66" s="198"/>
      <c r="AN66" s="2"/>
      <c r="AU66" s="15"/>
      <c r="AV66" s="15"/>
    </row>
    <row r="67" spans="1:48" x14ac:dyDescent="0.2">
      <c r="AI67" s="2"/>
      <c r="AJ67" s="193"/>
      <c r="AK67" s="193"/>
      <c r="AL67" s="198"/>
      <c r="AM67" s="198"/>
      <c r="AN67" s="2"/>
      <c r="AU67" s="15"/>
      <c r="AV67" s="15"/>
    </row>
    <row r="68" spans="1:48" x14ac:dyDescent="0.2">
      <c r="AI68" s="2"/>
      <c r="AJ68" s="193"/>
      <c r="AK68" s="193"/>
      <c r="AL68" s="198"/>
      <c r="AM68" s="198"/>
      <c r="AN68" s="2"/>
      <c r="AU68" s="15"/>
      <c r="AV68" s="15"/>
    </row>
    <row r="69" spans="1:48" x14ac:dyDescent="0.2">
      <c r="AI69" s="2"/>
      <c r="AJ69" s="193"/>
      <c r="AK69" s="193"/>
      <c r="AL69" s="198"/>
      <c r="AM69" s="198"/>
      <c r="AN69" s="2"/>
      <c r="AU69" s="15"/>
      <c r="AV69" s="15"/>
    </row>
    <row r="70" spans="1:48" x14ac:dyDescent="0.2">
      <c r="AI70" s="2"/>
      <c r="AJ70" s="193"/>
      <c r="AK70" s="193"/>
      <c r="AL70" s="198"/>
      <c r="AM70" s="198"/>
      <c r="AN70" s="2"/>
      <c r="AU70" s="15"/>
      <c r="AV70" s="15"/>
    </row>
    <row r="71" spans="1:48" x14ac:dyDescent="0.2">
      <c r="AI71" s="2"/>
      <c r="AJ71" s="193"/>
      <c r="AK71" s="193"/>
      <c r="AL71" s="198"/>
      <c r="AM71" s="198"/>
      <c r="AN71" s="2"/>
      <c r="AU71" s="15"/>
      <c r="AV71" s="15"/>
    </row>
    <row r="72" spans="1:48" x14ac:dyDescent="0.2">
      <c r="AI72" s="2"/>
      <c r="AJ72" s="193"/>
      <c r="AK72" s="193"/>
      <c r="AL72" s="198"/>
      <c r="AM72" s="198"/>
      <c r="AN72" s="2"/>
      <c r="AU72" s="15"/>
      <c r="AV72" s="15"/>
    </row>
    <row r="73" spans="1:48" x14ac:dyDescent="0.2">
      <c r="AI73" s="2"/>
      <c r="AJ73" s="193"/>
      <c r="AK73" s="193"/>
      <c r="AL73" s="198"/>
      <c r="AM73" s="198"/>
      <c r="AN73" s="2"/>
      <c r="AU73" s="15"/>
      <c r="AV73" s="15"/>
    </row>
    <row r="74" spans="1:48" x14ac:dyDescent="0.2">
      <c r="AI74" s="2"/>
      <c r="AJ74" s="193"/>
      <c r="AK74" s="193"/>
      <c r="AL74" s="198"/>
      <c r="AM74" s="198"/>
      <c r="AN74" s="2"/>
      <c r="AU74" s="15"/>
      <c r="AV74" s="15"/>
    </row>
    <row r="75" spans="1:48" x14ac:dyDescent="0.2">
      <c r="AI75" s="2"/>
      <c r="AJ75" s="2"/>
      <c r="AK75" s="2"/>
      <c r="AL75" s="2"/>
      <c r="AM75" s="2"/>
      <c r="AN75" s="2"/>
      <c r="AU75" s="15"/>
      <c r="AV75" s="15"/>
    </row>
    <row r="76" spans="1:48" x14ac:dyDescent="0.2">
      <c r="AU76" s="15"/>
      <c r="AV76" s="15"/>
    </row>
    <row r="77" spans="1:48" x14ac:dyDescent="0.2">
      <c r="AU77" s="15"/>
      <c r="AV77" s="15"/>
    </row>
    <row r="78" spans="1:48" x14ac:dyDescent="0.2">
      <c r="AU78" s="15"/>
      <c r="AV78" s="15"/>
    </row>
    <row r="79" spans="1:48" x14ac:dyDescent="0.2">
      <c r="AU79" s="15"/>
      <c r="AV79" s="15"/>
    </row>
    <row r="80" spans="1:48" x14ac:dyDescent="0.2">
      <c r="AU80" s="15"/>
      <c r="AV80" s="15"/>
    </row>
    <row r="81" spans="47:48" x14ac:dyDescent="0.2">
      <c r="AU81" s="15"/>
      <c r="AV81" s="15"/>
    </row>
    <row r="82" spans="47:48" x14ac:dyDescent="0.2">
      <c r="AU82" s="15"/>
      <c r="AV82" s="15"/>
    </row>
    <row r="83" spans="47:48" x14ac:dyDescent="0.2">
      <c r="AU83" s="15"/>
      <c r="AV83" s="15"/>
    </row>
    <row r="84" spans="47:48" x14ac:dyDescent="0.2">
      <c r="AU84" s="15"/>
      <c r="AV84" s="15"/>
    </row>
    <row r="85" spans="47:48" x14ac:dyDescent="0.2">
      <c r="AU85" s="15"/>
      <c r="AV85" s="15"/>
    </row>
    <row r="86" spans="47:48" x14ac:dyDescent="0.2">
      <c r="AU86" s="15"/>
      <c r="AV86" s="15"/>
    </row>
    <row r="87" spans="47:48" x14ac:dyDescent="0.2">
      <c r="AU87" s="15"/>
      <c r="AV87" s="15"/>
    </row>
    <row r="88" spans="47:48" x14ac:dyDescent="0.2">
      <c r="AU88" s="15"/>
      <c r="AV88" s="15"/>
    </row>
    <row r="89" spans="47:48" x14ac:dyDescent="0.2">
      <c r="AU89" s="15"/>
      <c r="AV89" s="15"/>
    </row>
    <row r="90" spans="47:48" x14ac:dyDescent="0.2">
      <c r="AU90" s="15"/>
      <c r="AV90" s="15"/>
    </row>
    <row r="91" spans="47:48" x14ac:dyDescent="0.2">
      <c r="AU91" s="15"/>
      <c r="AV91" s="15"/>
    </row>
    <row r="92" spans="47:48" x14ac:dyDescent="0.2">
      <c r="AU92" s="15"/>
      <c r="AV92" s="15"/>
    </row>
    <row r="93" spans="47:48" x14ac:dyDescent="0.2">
      <c r="AU93" s="15"/>
      <c r="AV93" s="15"/>
    </row>
    <row r="94" spans="47:48" x14ac:dyDescent="0.2">
      <c r="AU94" s="15"/>
      <c r="AV94" s="15"/>
    </row>
    <row r="95" spans="47:48" x14ac:dyDescent="0.2">
      <c r="AU95" s="15"/>
      <c r="AV95" s="15"/>
    </row>
    <row r="96" spans="47:48" x14ac:dyDescent="0.2">
      <c r="AU96" s="15"/>
      <c r="AV96" s="15"/>
    </row>
    <row r="97" spans="47:48" x14ac:dyDescent="0.2">
      <c r="AU97" s="15"/>
      <c r="AV97" s="15"/>
    </row>
    <row r="98" spans="47:48" x14ac:dyDescent="0.2">
      <c r="AU98" s="15"/>
      <c r="AV98" s="15"/>
    </row>
    <row r="99" spans="47:48" x14ac:dyDescent="0.2">
      <c r="AU99" s="15"/>
      <c r="AV99" s="15"/>
    </row>
    <row r="100" spans="47:48" x14ac:dyDescent="0.2">
      <c r="AU100" s="15"/>
      <c r="AV100" s="15"/>
    </row>
  </sheetData>
  <sortState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  <pageSetUpPr fitToPage="1"/>
  </sheetPr>
  <dimension ref="A1:AX76"/>
  <sheetViews>
    <sheetView showGridLines="0" zoomScaleNormal="100" workbookViewId="0">
      <selection activeCell="C16" sqref="C16"/>
    </sheetView>
  </sheetViews>
  <sheetFormatPr baseColWidth="10" defaultColWidth="10.85546875" defaultRowHeight="15" x14ac:dyDescent="0.25"/>
  <cols>
    <col min="1" max="1" width="5.7109375" style="10" customWidth="1"/>
    <col min="2" max="2" width="22.42578125" style="10" customWidth="1"/>
    <col min="3" max="14" width="10.7109375" style="10" customWidth="1"/>
    <col min="15" max="29" width="5.7109375" style="10" customWidth="1"/>
    <col min="30" max="32" width="5.7109375" style="3" customWidth="1"/>
    <col min="33" max="33" width="6.5703125" style="3" customWidth="1"/>
    <col min="34" max="34" width="7.140625" style="3" customWidth="1"/>
    <col min="35" max="35" width="11" style="3" customWidth="1"/>
    <col min="36" max="36" width="10.85546875" style="3" customWidth="1"/>
    <col min="37" max="37" width="10.85546875" style="3"/>
    <col min="38" max="38" width="12.85546875" style="3" customWidth="1"/>
    <col min="39" max="39" width="14.140625" style="199" bestFit="1" customWidth="1"/>
    <col min="40" max="49" width="10.85546875" style="3"/>
    <col min="50" max="16384" width="10.85546875" style="10"/>
  </cols>
  <sheetData>
    <row r="1" spans="1:50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8"/>
      <c r="AE1" s="188"/>
      <c r="AF1" s="188"/>
      <c r="AG1" s="188"/>
      <c r="AH1" s="9"/>
    </row>
    <row r="2" spans="1:50" x14ac:dyDescent="0.25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8"/>
      <c r="AE2" s="188"/>
      <c r="AF2" s="188"/>
      <c r="AG2" s="188"/>
      <c r="AH2" s="9"/>
    </row>
    <row r="3" spans="1:50" x14ac:dyDescent="0.25">
      <c r="A3" s="39"/>
      <c r="B3" s="160"/>
      <c r="C3" s="160"/>
      <c r="D3" s="160"/>
      <c r="E3" s="160"/>
      <c r="F3" s="160"/>
      <c r="G3" s="160"/>
      <c r="H3" s="160"/>
      <c r="I3" s="160"/>
      <c r="J3" s="68"/>
      <c r="K3" s="68"/>
      <c r="L3" s="68"/>
      <c r="M3" s="68"/>
      <c r="N3" s="68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8"/>
      <c r="AE3" s="188"/>
      <c r="AF3" s="188"/>
      <c r="AG3" s="188"/>
      <c r="AH3" s="9"/>
    </row>
    <row r="4" spans="1:50" x14ac:dyDescent="0.25">
      <c r="A4" s="39"/>
      <c r="B4" s="160"/>
      <c r="C4" s="160"/>
      <c r="D4" s="160"/>
      <c r="E4" s="160"/>
      <c r="F4" s="160"/>
      <c r="G4" s="160"/>
      <c r="H4" s="160"/>
      <c r="I4" s="160"/>
      <c r="J4" s="68"/>
      <c r="K4" s="68"/>
      <c r="L4" s="68"/>
      <c r="M4" s="68"/>
      <c r="N4" s="68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8"/>
      <c r="AE4" s="188"/>
      <c r="AF4" s="188"/>
      <c r="AG4" s="188"/>
      <c r="AH4" s="9"/>
    </row>
    <row r="5" spans="1:50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8"/>
      <c r="AE5" s="188"/>
      <c r="AF5" s="188"/>
      <c r="AG5" s="188"/>
      <c r="AH5" s="9"/>
    </row>
    <row r="6" spans="1:50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8"/>
      <c r="AE6" s="188"/>
      <c r="AF6" s="188"/>
      <c r="AG6" s="188"/>
      <c r="AH6" s="9"/>
    </row>
    <row r="7" spans="1:50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2"/>
      <c r="AE7" s="2"/>
      <c r="AF7" s="2"/>
      <c r="AG7" s="2"/>
    </row>
    <row r="8" spans="1:50" x14ac:dyDescent="0.25">
      <c r="A8" s="39"/>
      <c r="B8" s="121"/>
      <c r="C8" s="121"/>
      <c r="D8" s="121"/>
      <c r="E8" s="121"/>
      <c r="F8" s="121"/>
      <c r="G8" s="121"/>
      <c r="H8" s="121"/>
      <c r="I8" s="121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2"/>
      <c r="AE8" s="2"/>
      <c r="AF8" s="2"/>
      <c r="AG8" s="2"/>
    </row>
    <row r="9" spans="1:5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2"/>
      <c r="AE9" s="2"/>
      <c r="AF9" s="2"/>
      <c r="AG9" s="2"/>
    </row>
    <row r="10" spans="1:50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2"/>
      <c r="AE10" s="2"/>
      <c r="AF10" s="2"/>
      <c r="AG10" s="2"/>
    </row>
    <row r="11" spans="1:50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2"/>
      <c r="AE11" s="2"/>
      <c r="AF11" s="2"/>
      <c r="AG11" s="2"/>
    </row>
    <row r="12" spans="1:50" ht="15.75" customHeight="1" x14ac:dyDescent="0.25">
      <c r="A12" s="39"/>
      <c r="B12" s="217" t="s">
        <v>18</v>
      </c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2"/>
      <c r="AE12" s="2"/>
      <c r="AF12" s="2"/>
      <c r="AG12" s="2"/>
      <c r="AH12" s="132"/>
    </row>
    <row r="13" spans="1:50" x14ac:dyDescent="0.25">
      <c r="A13" s="39"/>
      <c r="B13" s="218" t="s">
        <v>117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2"/>
      <c r="AE13" s="2"/>
      <c r="AF13" s="2"/>
      <c r="AG13" s="2"/>
      <c r="AH13" s="132"/>
    </row>
    <row r="14" spans="1:50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2"/>
      <c r="AE14" s="2"/>
      <c r="AF14" s="2"/>
      <c r="AG14" s="2"/>
      <c r="AH14" s="132"/>
    </row>
    <row r="15" spans="1:50" ht="15.75" customHeight="1" x14ac:dyDescent="0.25">
      <c r="A15" s="39"/>
      <c r="B15" s="120"/>
      <c r="C15" s="216">
        <v>2022</v>
      </c>
      <c r="D15" s="216"/>
      <c r="E15" s="216"/>
      <c r="F15" s="216"/>
      <c r="G15" s="216"/>
      <c r="H15" s="216" t="s">
        <v>97</v>
      </c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2"/>
      <c r="AE15" s="2"/>
      <c r="AF15" s="2"/>
      <c r="AG15" s="2"/>
      <c r="AH15" s="132"/>
      <c r="AI15" s="132"/>
      <c r="AJ15" s="132"/>
      <c r="AK15" s="132"/>
      <c r="AL15" s="132"/>
      <c r="AN15" s="86"/>
      <c r="AO15" s="86"/>
      <c r="AP15" s="86"/>
      <c r="AQ15" s="132"/>
      <c r="AR15" s="132"/>
      <c r="AS15" s="132"/>
      <c r="AT15" s="132"/>
      <c r="AU15" s="132"/>
      <c r="AV15" s="132"/>
      <c r="AW15" s="132"/>
      <c r="AX15" s="122"/>
    </row>
    <row r="16" spans="1:50" ht="12" customHeight="1" x14ac:dyDescent="0.25">
      <c r="A16" s="39"/>
      <c r="B16" s="175"/>
      <c r="C16" s="123" t="s">
        <v>102</v>
      </c>
      <c r="D16" s="123" t="s">
        <v>100</v>
      </c>
      <c r="E16" s="123" t="s">
        <v>105</v>
      </c>
      <c r="F16" s="123" t="s">
        <v>107</v>
      </c>
      <c r="G16" s="123" t="s">
        <v>109</v>
      </c>
      <c r="H16" s="123" t="s">
        <v>111</v>
      </c>
      <c r="I16" s="123" t="s">
        <v>112</v>
      </c>
      <c r="J16" s="123" t="s">
        <v>114</v>
      </c>
      <c r="K16" s="123" t="s">
        <v>116</v>
      </c>
      <c r="L16" s="123" t="s">
        <v>118</v>
      </c>
      <c r="M16" s="123" t="s">
        <v>119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2"/>
      <c r="AE16" s="2"/>
      <c r="AF16" s="2"/>
      <c r="AG16" s="2"/>
      <c r="AH16" s="132"/>
      <c r="AI16" s="132"/>
      <c r="AJ16" s="132"/>
      <c r="AK16" s="132"/>
      <c r="AL16" s="132"/>
      <c r="AN16" s="86"/>
      <c r="AO16" s="86"/>
      <c r="AP16" s="86"/>
    </row>
    <row r="17" spans="1:48" x14ac:dyDescent="0.25">
      <c r="A17" s="39"/>
      <c r="B17" s="158" t="s">
        <v>19</v>
      </c>
      <c r="C17" s="128">
        <v>14.566394047142728</v>
      </c>
      <c r="D17" s="128">
        <v>13.699016135051645</v>
      </c>
      <c r="E17" s="128">
        <v>12.894930290065055</v>
      </c>
      <c r="F17" s="128">
        <v>11.968042961123459</v>
      </c>
      <c r="G17" s="128">
        <v>10.858217551071503</v>
      </c>
      <c r="H17" s="128">
        <v>0.36169852646801282</v>
      </c>
      <c r="I17" s="128">
        <v>-1.2544706456503185</v>
      </c>
      <c r="J17" s="128">
        <v>-1.8253950614492198</v>
      </c>
      <c r="K17" s="128">
        <v>-3.9101671507394853</v>
      </c>
      <c r="L17" s="128">
        <v>-4.081545357044158</v>
      </c>
      <c r="M17" s="128">
        <v>-4.8004288774810107</v>
      </c>
      <c r="N17" s="135">
        <v>-5.387275742283304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2"/>
      <c r="AE17" s="2"/>
      <c r="AF17" s="2"/>
      <c r="AG17" s="2"/>
      <c r="AH17" s="132"/>
      <c r="AI17" s="133"/>
      <c r="AJ17" s="133"/>
      <c r="AK17" s="133"/>
      <c r="AL17" s="133"/>
      <c r="AN17" s="191"/>
      <c r="AO17" s="2"/>
      <c r="AP17" s="191"/>
      <c r="AQ17" s="133"/>
      <c r="AR17" s="133"/>
      <c r="AS17" s="133"/>
      <c r="AT17" s="133"/>
      <c r="AU17" s="133"/>
      <c r="AV17" s="133"/>
    </row>
    <row r="18" spans="1:48" x14ac:dyDescent="0.25">
      <c r="A18" s="39"/>
      <c r="B18" s="158" t="s">
        <v>24</v>
      </c>
      <c r="C18" s="128">
        <v>14.969927238521997</v>
      </c>
      <c r="D18" s="128">
        <v>15.14191621023544</v>
      </c>
      <c r="E18" s="128">
        <v>15.311275077353393</v>
      </c>
      <c r="F18" s="128">
        <v>15.060018066503321</v>
      </c>
      <c r="G18" s="128">
        <v>13.844390702358456</v>
      </c>
      <c r="H18" s="128">
        <v>5.1391847401793811E-2</v>
      </c>
      <c r="I18" s="128">
        <v>0.88145588332959601</v>
      </c>
      <c r="J18" s="128">
        <v>4.2220882450071828</v>
      </c>
      <c r="K18" s="128">
        <v>3.4203994347047129</v>
      </c>
      <c r="L18" s="128">
        <v>3.7960359731873172</v>
      </c>
      <c r="M18" s="128">
        <v>3.0411473039908765</v>
      </c>
      <c r="N18" s="135">
        <v>1.4442667000988063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2"/>
      <c r="AE18" s="2"/>
      <c r="AF18" s="2"/>
      <c r="AG18" s="2"/>
      <c r="AH18" s="132"/>
      <c r="AN18" s="198"/>
      <c r="AO18" s="198"/>
      <c r="AP18" s="2"/>
    </row>
    <row r="19" spans="1:48" x14ac:dyDescent="0.25">
      <c r="A19" s="39"/>
      <c r="B19" s="161" t="s">
        <v>20</v>
      </c>
      <c r="C19" s="125">
        <v>16.257165515331053</v>
      </c>
      <c r="D19" s="125">
        <v>14.963614536793578</v>
      </c>
      <c r="E19" s="125">
        <v>13.860337806107225</v>
      </c>
      <c r="F19" s="125">
        <v>12.924901588071824</v>
      </c>
      <c r="G19" s="125">
        <v>11.98476717101402</v>
      </c>
      <c r="H19" s="125">
        <v>-1.3041751262612977</v>
      </c>
      <c r="I19" s="125">
        <v>-1.7791026108828434</v>
      </c>
      <c r="J19" s="125">
        <v>-3.1352809347074517</v>
      </c>
      <c r="K19" s="125">
        <v>-4.0078239193701792</v>
      </c>
      <c r="L19" s="125">
        <v>-3.9521593597419025</v>
      </c>
      <c r="M19" s="125">
        <v>-4.2087857322121502</v>
      </c>
      <c r="N19" s="135">
        <v>-4.2450447442448969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2"/>
      <c r="AE19" s="2"/>
      <c r="AF19" s="2"/>
      <c r="AG19" s="2"/>
      <c r="AH19" s="132"/>
      <c r="AN19" s="198"/>
      <c r="AO19" s="198"/>
      <c r="AP19" s="2"/>
    </row>
    <row r="20" spans="1:48" x14ac:dyDescent="0.25">
      <c r="A20" s="39"/>
      <c r="B20" s="158" t="s">
        <v>13</v>
      </c>
      <c r="C20" s="128">
        <v>14.634497197339336</v>
      </c>
      <c r="D20" s="128">
        <v>13.878892589800351</v>
      </c>
      <c r="E20" s="128">
        <v>11.943602814001197</v>
      </c>
      <c r="F20" s="128">
        <v>9.3757368279105524</v>
      </c>
      <c r="G20" s="128">
        <v>8.2166976555150697</v>
      </c>
      <c r="H20" s="128">
        <v>13.807689058804717</v>
      </c>
      <c r="I20" s="128">
        <v>13.035873397744346</v>
      </c>
      <c r="J20" s="128">
        <v>11.295348629343604</v>
      </c>
      <c r="K20" s="128">
        <v>8.3258897964919818</v>
      </c>
      <c r="L20" s="128">
        <v>5.6087639046387583</v>
      </c>
      <c r="M20" s="128">
        <v>2.5178799598955859</v>
      </c>
      <c r="N20" s="135">
        <v>0.83432515234269644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2"/>
      <c r="AE20" s="2"/>
      <c r="AF20" s="2"/>
      <c r="AG20" s="2"/>
      <c r="AH20" s="132"/>
      <c r="AN20" s="198"/>
      <c r="AO20" s="198"/>
      <c r="AP20" s="2"/>
    </row>
    <row r="21" spans="1:48" x14ac:dyDescent="0.25">
      <c r="A21" s="39"/>
      <c r="B21" s="158" t="s">
        <v>29</v>
      </c>
      <c r="C21" s="128">
        <v>15.325042474538053</v>
      </c>
      <c r="D21" s="128">
        <v>14.752059466508838</v>
      </c>
      <c r="E21" s="128">
        <v>14.936211416792688</v>
      </c>
      <c r="F21" s="128">
        <v>14.993353789996311</v>
      </c>
      <c r="G21" s="128">
        <v>14.185181620503107</v>
      </c>
      <c r="H21" s="128">
        <v>13.555330707620318</v>
      </c>
      <c r="I21" s="128">
        <v>15.702256965141913</v>
      </c>
      <c r="J21" s="128">
        <v>6.9764098729631741</v>
      </c>
      <c r="K21" s="128">
        <v>-0.25802157278366211</v>
      </c>
      <c r="L21" s="128">
        <v>0.2063712738279655</v>
      </c>
      <c r="M21" s="128">
        <v>0.94998121065166252</v>
      </c>
      <c r="N21" s="135">
        <v>0.14841165986079208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2"/>
      <c r="AE21" s="2"/>
      <c r="AF21" s="2"/>
      <c r="AG21" s="2"/>
      <c r="AH21" s="132"/>
      <c r="AN21" s="198"/>
      <c r="AO21" s="198"/>
      <c r="AP21" s="2"/>
    </row>
    <row r="22" spans="1:48" x14ac:dyDescent="0.25">
      <c r="A22" s="39"/>
      <c r="B22" s="158" t="s">
        <v>25</v>
      </c>
      <c r="C22" s="128">
        <v>8.7935909998797754</v>
      </c>
      <c r="D22" s="128">
        <v>6.9596349507776489</v>
      </c>
      <c r="E22" s="128">
        <v>6.3324211440153766</v>
      </c>
      <c r="F22" s="128">
        <v>5.6981297948110132</v>
      </c>
      <c r="G22" s="128">
        <v>4.8258339569674513</v>
      </c>
      <c r="H22" s="128">
        <v>-4.1645842997586229</v>
      </c>
      <c r="I22" s="128">
        <v>-1.2313424178848287</v>
      </c>
      <c r="J22" s="128">
        <v>-1.4791653520975001</v>
      </c>
      <c r="K22" s="128">
        <v>-3.3882802867788664</v>
      </c>
      <c r="L22" s="128">
        <v>-3.8227494816237773</v>
      </c>
      <c r="M22" s="128">
        <v>-4.6530000047357856</v>
      </c>
      <c r="N22" s="135">
        <v>-5.6354596504244681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2"/>
      <c r="AE22" s="2"/>
      <c r="AF22" s="2"/>
      <c r="AG22" s="2"/>
      <c r="AH22" s="132"/>
      <c r="AN22" s="198"/>
      <c r="AO22" s="198"/>
      <c r="AP22" s="2"/>
    </row>
    <row r="23" spans="1:48" x14ac:dyDescent="0.25">
      <c r="A23" s="39"/>
      <c r="B23" s="158" t="s">
        <v>27</v>
      </c>
      <c r="C23" s="128">
        <v>18.297539705915653</v>
      </c>
      <c r="D23" s="128">
        <v>16.174307570321368</v>
      </c>
      <c r="E23" s="128">
        <v>14.033756999539925</v>
      </c>
      <c r="F23" s="128">
        <v>12.496592107084625</v>
      </c>
      <c r="G23" s="128">
        <v>10.979136607873308</v>
      </c>
      <c r="H23" s="128">
        <v>-10.633353641628107</v>
      </c>
      <c r="I23" s="128">
        <v>-8.5832088863518123</v>
      </c>
      <c r="J23" s="128">
        <v>-8.3175709352232623</v>
      </c>
      <c r="K23" s="128">
        <v>-8.5967205523655661</v>
      </c>
      <c r="L23" s="128">
        <v>-9.7307903061858205</v>
      </c>
      <c r="M23" s="128">
        <v>-8.0378309629008164</v>
      </c>
      <c r="N23" s="135">
        <v>-7.7205011165951909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2"/>
      <c r="AE23" s="2"/>
      <c r="AF23" s="2"/>
      <c r="AG23" s="2"/>
      <c r="AH23" s="132"/>
      <c r="AN23" s="198"/>
      <c r="AO23" s="198"/>
      <c r="AP23" s="2"/>
    </row>
    <row r="24" spans="1:48" s="3" customFormat="1" ht="14.25" customHeight="1" x14ac:dyDescent="0.2">
      <c r="A24" s="39"/>
      <c r="B24" s="158" t="s">
        <v>30</v>
      </c>
      <c r="C24" s="128">
        <v>22.954360304369526</v>
      </c>
      <c r="D24" s="128">
        <v>17.919791312185996</v>
      </c>
      <c r="E24" s="128">
        <v>15.609512390066049</v>
      </c>
      <c r="F24" s="128">
        <v>14.387692225168358</v>
      </c>
      <c r="G24" s="128">
        <v>14.096538305412043</v>
      </c>
      <c r="H24" s="128">
        <v>-3.3250966872613419</v>
      </c>
      <c r="I24" s="128">
        <v>-3.3111643999073737</v>
      </c>
      <c r="J24" s="128">
        <v>-3.7978569262970385</v>
      </c>
      <c r="K24" s="128">
        <v>-4.064311243898489</v>
      </c>
      <c r="L24" s="128">
        <v>-1.9525715052335024</v>
      </c>
      <c r="M24" s="128">
        <v>-3.533953287389735</v>
      </c>
      <c r="N24" s="135">
        <v>-7.6915657333394893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2"/>
      <c r="AE24" s="2"/>
      <c r="AF24" s="2"/>
      <c r="AG24" s="2"/>
      <c r="AH24" s="132"/>
      <c r="AN24" s="198"/>
      <c r="AO24" s="198"/>
      <c r="AP24" s="2"/>
    </row>
    <row r="25" spans="1:48" s="3" customFormat="1" ht="14.25" customHeight="1" x14ac:dyDescent="0.2">
      <c r="A25" s="39"/>
      <c r="B25" s="158" t="s">
        <v>22</v>
      </c>
      <c r="C25" s="128">
        <v>15.332949313275934</v>
      </c>
      <c r="D25" s="128">
        <v>14.37503987770623</v>
      </c>
      <c r="E25" s="128">
        <v>13.558903522835175</v>
      </c>
      <c r="F25" s="128">
        <v>12.935185266287341</v>
      </c>
      <c r="G25" s="128">
        <v>11.900727051875236</v>
      </c>
      <c r="H25" s="128">
        <v>0.16673358564924801</v>
      </c>
      <c r="I25" s="128">
        <v>-1.2165548422162331</v>
      </c>
      <c r="J25" s="128">
        <v>-2.1491110632821608</v>
      </c>
      <c r="K25" s="128">
        <v>-3.4969421132252321</v>
      </c>
      <c r="L25" s="128">
        <v>-3.7391114634217182</v>
      </c>
      <c r="M25" s="128">
        <v>-4.0012282683809293</v>
      </c>
      <c r="N25" s="135">
        <v>-4.2072864001275301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2"/>
      <c r="AE25" s="2"/>
      <c r="AF25" s="2"/>
      <c r="AG25" s="2"/>
      <c r="AH25" s="132"/>
      <c r="AN25" s="198"/>
      <c r="AO25" s="198"/>
      <c r="AP25" s="2"/>
    </row>
    <row r="26" spans="1:48" s="3" customFormat="1" ht="14.25" customHeight="1" x14ac:dyDescent="0.2">
      <c r="A26" s="39"/>
      <c r="B26" s="158" t="s">
        <v>31</v>
      </c>
      <c r="C26" s="128">
        <v>7.8470623565627395</v>
      </c>
      <c r="D26" s="128">
        <v>7.4201076051564785</v>
      </c>
      <c r="E26" s="128">
        <v>6.9292173263029389</v>
      </c>
      <c r="F26" s="128">
        <v>6.4474173572894422</v>
      </c>
      <c r="G26" s="128">
        <v>5.788632376044589</v>
      </c>
      <c r="H26" s="128">
        <v>-3.0197159533640217</v>
      </c>
      <c r="I26" s="128">
        <v>-1.6909730909182019</v>
      </c>
      <c r="J26" s="128">
        <v>-2.7267324278558602</v>
      </c>
      <c r="K26" s="128">
        <v>-3.1742899873803299</v>
      </c>
      <c r="L26" s="128">
        <v>-2.4643025519976214</v>
      </c>
      <c r="M26" s="128">
        <v>-3.5644238699552355</v>
      </c>
      <c r="N26" s="135">
        <v>-3.8787396464583956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2"/>
      <c r="AE26" s="2"/>
      <c r="AF26" s="2"/>
      <c r="AG26" s="2"/>
      <c r="AH26" s="132"/>
      <c r="AN26" s="198"/>
      <c r="AO26" s="198"/>
      <c r="AP26" s="2"/>
    </row>
    <row r="27" spans="1:48" s="3" customFormat="1" ht="14.25" customHeight="1" x14ac:dyDescent="0.2">
      <c r="A27" s="39"/>
      <c r="B27" s="158" t="s">
        <v>26</v>
      </c>
      <c r="C27" s="128">
        <v>25.931665889847565</v>
      </c>
      <c r="D27" s="128">
        <v>25.172814348071483</v>
      </c>
      <c r="E27" s="128">
        <v>23.860439250615961</v>
      </c>
      <c r="F27" s="128">
        <v>21.498738647747963</v>
      </c>
      <c r="G27" s="128">
        <v>20.626616706395428</v>
      </c>
      <c r="H27" s="128">
        <v>7.4631481915064413</v>
      </c>
      <c r="I27" s="128">
        <v>6.2409844372805612</v>
      </c>
      <c r="J27" s="128">
        <v>6.345814987466647</v>
      </c>
      <c r="K27" s="128">
        <v>5.4953446235067815</v>
      </c>
      <c r="L27" s="128">
        <v>2.2850755021833091</v>
      </c>
      <c r="M27" s="128">
        <v>1.0900880380493971</v>
      </c>
      <c r="N27" s="135">
        <v>2.8377664115009082E-2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2"/>
      <c r="AE27" s="2"/>
      <c r="AF27" s="2"/>
      <c r="AG27" s="2"/>
      <c r="AH27" s="132"/>
      <c r="AN27" s="198"/>
      <c r="AO27" s="198"/>
      <c r="AP27" s="2"/>
    </row>
    <row r="28" spans="1:48" s="3" customFormat="1" ht="14.25" customHeight="1" x14ac:dyDescent="0.2">
      <c r="A28" s="39"/>
      <c r="B28" s="158" t="s">
        <v>23</v>
      </c>
      <c r="C28" s="128">
        <v>0.77131416806714981</v>
      </c>
      <c r="D28" s="128">
        <v>0.74395526426516145</v>
      </c>
      <c r="E28" s="128">
        <v>1.017845982287624</v>
      </c>
      <c r="F28" s="128">
        <v>1.9444596877437048</v>
      </c>
      <c r="G28" s="128">
        <v>1.7074461881936953</v>
      </c>
      <c r="H28" s="128">
        <v>-0.39935811554506762</v>
      </c>
      <c r="I28" s="128">
        <v>2.9308878305092767</v>
      </c>
      <c r="J28" s="128">
        <v>4.2243054670650704</v>
      </c>
      <c r="K28" s="128">
        <v>3.006032936165548</v>
      </c>
      <c r="L28" s="128">
        <v>2.0621068060922676</v>
      </c>
      <c r="M28" s="128">
        <v>2.1019374372091226</v>
      </c>
      <c r="N28" s="135">
        <v>1.2916767111208038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2"/>
      <c r="AE28" s="2"/>
      <c r="AF28" s="2"/>
      <c r="AG28" s="2"/>
      <c r="AH28" s="132"/>
      <c r="AN28" s="198"/>
      <c r="AO28" s="198"/>
      <c r="AP28" s="2"/>
    </row>
    <row r="29" spans="1:48" s="3" customFormat="1" ht="14.25" customHeight="1" x14ac:dyDescent="0.2">
      <c r="A29" s="39"/>
      <c r="B29" s="158" t="s">
        <v>28</v>
      </c>
      <c r="C29" s="128">
        <v>0.19668730356738884</v>
      </c>
      <c r="D29" s="128">
        <v>0.44621416007388781</v>
      </c>
      <c r="E29" s="128">
        <v>0.87472301259639007</v>
      </c>
      <c r="F29" s="128">
        <v>0.16240793132955567</v>
      </c>
      <c r="G29" s="128">
        <v>0.17717517310138486</v>
      </c>
      <c r="H29" s="128">
        <v>3.0869104413409287</v>
      </c>
      <c r="I29" s="128">
        <v>2.2843071031516615</v>
      </c>
      <c r="J29" s="128">
        <v>-0.4854271548921707</v>
      </c>
      <c r="K29" s="128">
        <v>0.30196739378975934</v>
      </c>
      <c r="L29" s="128">
        <v>0.37153290256830562</v>
      </c>
      <c r="M29" s="128">
        <v>-1.9722211323766281</v>
      </c>
      <c r="N29" s="135">
        <v>-1.8703850246929998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2"/>
      <c r="AE29" s="2"/>
      <c r="AF29" s="2"/>
      <c r="AG29" s="2"/>
      <c r="AH29" s="132"/>
      <c r="AN29" s="2"/>
      <c r="AO29" s="2"/>
      <c r="AP29" s="2"/>
    </row>
    <row r="30" spans="1:48" s="3" customFormat="1" ht="14.25" customHeight="1" x14ac:dyDescent="0.2">
      <c r="A30" s="39"/>
      <c r="B30" s="157" t="s">
        <v>6</v>
      </c>
      <c r="C30" s="124">
        <v>14.390000859121589</v>
      </c>
      <c r="D30" s="124">
        <v>13.434609903683214</v>
      </c>
      <c r="E30" s="124">
        <v>12.517452296725939</v>
      </c>
      <c r="F30" s="124">
        <v>11.703015878776956</v>
      </c>
      <c r="G30" s="124">
        <v>10.684371328519093</v>
      </c>
      <c r="H30" s="124">
        <v>0.36147336616725312</v>
      </c>
      <c r="I30" s="124">
        <v>0.33278997593089166</v>
      </c>
      <c r="J30" s="124">
        <v>-0.46372312287511486</v>
      </c>
      <c r="K30" s="124">
        <v>-1.9567499873025973</v>
      </c>
      <c r="L30" s="124">
        <v>-2.2170990772952814</v>
      </c>
      <c r="M30" s="124">
        <v>-2.6698512427449694</v>
      </c>
      <c r="N30" s="135">
        <v>-3.3426512022453392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2"/>
      <c r="AE30" s="2"/>
      <c r="AF30" s="2"/>
      <c r="AG30" s="2"/>
      <c r="AH30" s="132"/>
      <c r="AN30" s="2"/>
      <c r="AO30" s="2"/>
      <c r="AP30" s="2"/>
    </row>
    <row r="31" spans="1:48" s="3" customFormat="1" ht="14.25" customHeight="1" x14ac:dyDescent="0.2">
      <c r="A31" s="39"/>
      <c r="B31" s="158" t="s">
        <v>21</v>
      </c>
      <c r="C31" s="128">
        <v>17.09908479656297</v>
      </c>
      <c r="D31" s="128">
        <v>15.580113590689159</v>
      </c>
      <c r="E31" s="128">
        <v>13.926769528439698</v>
      </c>
      <c r="F31" s="128">
        <v>12.99707101415688</v>
      </c>
      <c r="G31" s="128">
        <v>11.662888562221308</v>
      </c>
      <c r="H31" s="128">
        <v>-1.8573534290087568</v>
      </c>
      <c r="I31" s="128">
        <v>-0.21745854254119346</v>
      </c>
      <c r="J31" s="128">
        <v>-1.7393491796565463</v>
      </c>
      <c r="K31" s="128">
        <v>-3.2198478367084449</v>
      </c>
      <c r="L31" s="128">
        <v>-3.1548342930110995</v>
      </c>
      <c r="M31" s="128">
        <v>-2.7962257229187437</v>
      </c>
      <c r="N31" s="135">
        <v>-3.8536691424492009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2"/>
      <c r="AE31" s="2"/>
      <c r="AF31" s="2"/>
      <c r="AG31" s="2"/>
      <c r="AH31" s="132"/>
      <c r="AN31" s="2"/>
      <c r="AO31" s="2"/>
      <c r="AP31" s="2"/>
    </row>
    <row r="32" spans="1:48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2"/>
      <c r="AE32" s="2"/>
      <c r="AF32" s="2"/>
      <c r="AG32" s="2"/>
      <c r="AH32" s="132"/>
    </row>
    <row r="33" spans="1:4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2"/>
      <c r="AE33" s="2"/>
      <c r="AF33" s="2"/>
      <c r="AG33" s="2"/>
      <c r="AH33" s="132"/>
    </row>
    <row r="34" spans="1:41" s="3" customFormat="1" ht="14.25" customHeight="1" x14ac:dyDescent="0.2">
      <c r="A34" s="39"/>
      <c r="B34" s="213" t="s">
        <v>10</v>
      </c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2"/>
      <c r="AE34" s="2"/>
      <c r="AF34" s="2"/>
      <c r="AG34" s="2"/>
      <c r="AH34" s="132"/>
      <c r="AJ34" s="130"/>
      <c r="AK34" s="27"/>
      <c r="AL34" s="27"/>
      <c r="AN34" s="27"/>
    </row>
    <row r="35" spans="1:41" s="3" customFormat="1" ht="14.25" customHeight="1" x14ac:dyDescent="0.2">
      <c r="A35" s="39"/>
      <c r="B35" s="213" t="s">
        <v>117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2"/>
      <c r="AE35" s="2"/>
      <c r="AF35" s="2"/>
      <c r="AG35" s="2"/>
      <c r="AH35" s="132"/>
      <c r="AJ35" s="130"/>
      <c r="AK35" s="27"/>
      <c r="AL35" s="27"/>
      <c r="AN35" s="27"/>
    </row>
    <row r="36" spans="1:4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2"/>
      <c r="AE36" s="2"/>
      <c r="AF36" s="2"/>
      <c r="AG36" s="2"/>
      <c r="AH36" s="132"/>
      <c r="AI36" s="27"/>
      <c r="AJ36" s="27"/>
      <c r="AN36" s="27"/>
    </row>
    <row r="37" spans="1:4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2"/>
      <c r="AE37" s="2"/>
      <c r="AF37" s="2"/>
      <c r="AG37" s="2"/>
      <c r="AH37" s="132"/>
      <c r="AI37" s="86"/>
      <c r="AJ37" s="193"/>
      <c r="AL37" s="200" t="s">
        <v>2</v>
      </c>
      <c r="AM37" s="195" t="s">
        <v>6</v>
      </c>
      <c r="AN37" s="86"/>
      <c r="AO37" s="86"/>
    </row>
    <row r="38" spans="1:4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2"/>
      <c r="AE38" s="2"/>
      <c r="AF38" s="2"/>
      <c r="AG38" s="2"/>
      <c r="AH38" s="132"/>
      <c r="AI38" s="86" t="s">
        <v>102</v>
      </c>
      <c r="AJ38" s="196">
        <v>2022</v>
      </c>
      <c r="AK38" s="195" t="s">
        <v>124</v>
      </c>
      <c r="AL38" s="27">
        <v>16.257165515331053</v>
      </c>
      <c r="AM38" s="27">
        <v>14.390000859121589</v>
      </c>
      <c r="AN38" s="86"/>
      <c r="AO38" s="86"/>
    </row>
    <row r="39" spans="1:4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2"/>
      <c r="AE39" s="2"/>
      <c r="AF39" s="2"/>
      <c r="AG39" s="2"/>
      <c r="AH39" s="132"/>
      <c r="AI39" s="3" t="s">
        <v>100</v>
      </c>
      <c r="AJ39" s="193" t="s">
        <v>8</v>
      </c>
      <c r="AK39" s="195" t="s">
        <v>125</v>
      </c>
      <c r="AL39" s="27">
        <v>14.963614536793578</v>
      </c>
      <c r="AM39" s="27">
        <v>13.434609903683214</v>
      </c>
      <c r="AN39" s="86"/>
      <c r="AO39" s="86"/>
    </row>
    <row r="40" spans="1:4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2"/>
      <c r="AE40" s="2"/>
      <c r="AF40" s="2"/>
      <c r="AG40" s="2"/>
      <c r="AH40" s="132"/>
      <c r="AI40" s="3" t="s">
        <v>105</v>
      </c>
      <c r="AJ40" s="193" t="s">
        <v>8</v>
      </c>
      <c r="AK40" s="195" t="s">
        <v>126</v>
      </c>
      <c r="AL40" s="27">
        <v>13.860337806107225</v>
      </c>
      <c r="AM40" s="27">
        <v>12.517452296725939</v>
      </c>
      <c r="AN40" s="86"/>
      <c r="AO40" s="86"/>
    </row>
    <row r="41" spans="1:4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2"/>
      <c r="AE41" s="2"/>
      <c r="AF41" s="2"/>
      <c r="AG41" s="2"/>
      <c r="AH41" s="132"/>
      <c r="AI41" s="3" t="s">
        <v>107</v>
      </c>
      <c r="AJ41" s="193" t="s">
        <v>8</v>
      </c>
      <c r="AK41" s="195" t="s">
        <v>127</v>
      </c>
      <c r="AL41" s="27">
        <v>12.924901588071824</v>
      </c>
      <c r="AM41" s="27">
        <v>11.703015878776956</v>
      </c>
      <c r="AN41" s="86"/>
      <c r="AO41" s="86"/>
    </row>
    <row r="42" spans="1:4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2"/>
      <c r="AE42" s="2"/>
      <c r="AF42" s="2"/>
      <c r="AG42" s="2"/>
      <c r="AH42" s="132"/>
      <c r="AI42" s="3" t="s">
        <v>109</v>
      </c>
      <c r="AJ42" s="193" t="s">
        <v>8</v>
      </c>
      <c r="AK42" s="195" t="s">
        <v>128</v>
      </c>
      <c r="AL42" s="27">
        <v>11.98476717101402</v>
      </c>
      <c r="AM42" s="27">
        <v>10.684371328519093</v>
      </c>
      <c r="AN42" s="86"/>
      <c r="AO42" s="86"/>
    </row>
    <row r="43" spans="1:4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2"/>
      <c r="AE43" s="2"/>
      <c r="AF43" s="2"/>
      <c r="AG43" s="2"/>
      <c r="AI43" s="3" t="s">
        <v>111</v>
      </c>
      <c r="AJ43" s="193">
        <v>2023</v>
      </c>
      <c r="AK43" s="201" t="s">
        <v>129</v>
      </c>
      <c r="AL43" s="86">
        <v>-1.3041751262612977</v>
      </c>
      <c r="AM43" s="86">
        <v>0.36147336616725312</v>
      </c>
      <c r="AN43" s="86"/>
      <c r="AO43" s="86"/>
    </row>
    <row r="44" spans="1:4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2"/>
      <c r="AE44" s="2"/>
      <c r="AF44" s="2"/>
      <c r="AG44" s="2"/>
      <c r="AI44" s="3" t="s">
        <v>112</v>
      </c>
      <c r="AJ44" s="193" t="s">
        <v>8</v>
      </c>
      <c r="AK44" s="201" t="s">
        <v>130</v>
      </c>
      <c r="AL44" s="86">
        <v>-1.7791026108828434</v>
      </c>
      <c r="AM44" s="86">
        <v>0.33278997593089166</v>
      </c>
      <c r="AN44" s="86"/>
      <c r="AO44" s="86"/>
    </row>
    <row r="45" spans="1:4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2"/>
      <c r="AE45" s="2"/>
      <c r="AF45" s="2"/>
      <c r="AG45" s="2"/>
      <c r="AI45" s="3" t="s">
        <v>114</v>
      </c>
      <c r="AJ45" s="193" t="s">
        <v>8</v>
      </c>
      <c r="AK45" s="201" t="s">
        <v>131</v>
      </c>
      <c r="AL45" s="86">
        <v>-3.1352809347074517</v>
      </c>
      <c r="AM45" s="86">
        <v>-0.46372312287511486</v>
      </c>
      <c r="AN45" s="86"/>
      <c r="AO45" s="86"/>
    </row>
    <row r="46" spans="1:4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"/>
      <c r="AE46" s="2"/>
      <c r="AF46" s="2"/>
      <c r="AG46" s="2"/>
      <c r="AI46" s="3" t="s">
        <v>116</v>
      </c>
      <c r="AJ46" s="193" t="s">
        <v>8</v>
      </c>
      <c r="AK46" s="201" t="s">
        <v>132</v>
      </c>
      <c r="AL46" s="86">
        <v>-4.0078239193701792</v>
      </c>
      <c r="AM46" s="86">
        <v>-1.9567499873025973</v>
      </c>
      <c r="AN46" s="86"/>
      <c r="AO46" s="86"/>
    </row>
    <row r="47" spans="1:4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2"/>
      <c r="AE47" s="2"/>
      <c r="AF47" s="2"/>
      <c r="AG47" s="2"/>
      <c r="AI47" s="3" t="s">
        <v>118</v>
      </c>
      <c r="AJ47" s="193" t="s">
        <v>8</v>
      </c>
      <c r="AK47" s="201" t="s">
        <v>133</v>
      </c>
      <c r="AL47" s="86">
        <v>-3.9521593597419025</v>
      </c>
      <c r="AM47" s="86">
        <v>-2.2170990772952814</v>
      </c>
      <c r="AN47" s="86"/>
      <c r="AO47" s="86"/>
    </row>
    <row r="48" spans="1:4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2"/>
      <c r="AE48" s="2"/>
      <c r="AF48" s="2"/>
      <c r="AG48" s="2"/>
      <c r="AI48" s="3" t="s">
        <v>119</v>
      </c>
      <c r="AJ48" s="193" t="s">
        <v>8</v>
      </c>
      <c r="AK48" s="201" t="s">
        <v>134</v>
      </c>
      <c r="AL48" s="86">
        <v>-4.2087857322121502</v>
      </c>
      <c r="AM48" s="86">
        <v>-2.6698512427449694</v>
      </c>
      <c r="AN48" s="86"/>
      <c r="AO48" s="86"/>
    </row>
    <row r="49" spans="1:41" s="3" customFormat="1" ht="14.25" customHeight="1" x14ac:dyDescent="0.2">
      <c r="A49" s="39"/>
      <c r="B49" s="213" t="s">
        <v>11</v>
      </c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2"/>
      <c r="AE49" s="2"/>
      <c r="AF49" s="2"/>
      <c r="AG49" s="2"/>
      <c r="AI49" s="3" t="s">
        <v>103</v>
      </c>
      <c r="AJ49" s="193" t="s">
        <v>8</v>
      </c>
      <c r="AK49" s="201" t="s">
        <v>135</v>
      </c>
      <c r="AL49" s="86">
        <v>-4.2450447442448969</v>
      </c>
      <c r="AM49" s="86">
        <v>-3.3426512022453392</v>
      </c>
      <c r="AN49" s="86"/>
      <c r="AO49" s="86"/>
    </row>
    <row r="50" spans="1:41" s="3" customFormat="1" ht="14.25" customHeight="1" x14ac:dyDescent="0.2">
      <c r="A50" s="39"/>
      <c r="B50" s="212" t="s">
        <v>117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2"/>
      <c r="AE50" s="2"/>
      <c r="AF50" s="2"/>
      <c r="AG50" s="2"/>
      <c r="AI50" s="193"/>
      <c r="AJ50" s="193"/>
      <c r="AK50" s="86"/>
      <c r="AL50" s="86"/>
      <c r="AM50" s="2"/>
      <c r="AN50" s="86"/>
      <c r="AO50" s="86"/>
    </row>
    <row r="51" spans="1:41" s="3" customFormat="1" ht="14.25" customHeight="1" x14ac:dyDescent="0.2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2"/>
      <c r="AE51" s="2"/>
      <c r="AF51" s="2"/>
      <c r="AG51" s="2"/>
      <c r="AI51" s="2"/>
      <c r="AJ51" s="193"/>
      <c r="AK51" s="86"/>
      <c r="AL51" s="86"/>
      <c r="AM51" s="2"/>
      <c r="AN51" s="86"/>
      <c r="AO51" s="86"/>
    </row>
    <row r="52" spans="1:41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2"/>
      <c r="AE52" s="2"/>
      <c r="AF52" s="2"/>
      <c r="AG52" s="2"/>
      <c r="AI52" s="2"/>
      <c r="AJ52" s="193"/>
      <c r="AK52" s="86"/>
      <c r="AL52" s="86"/>
      <c r="AM52" s="2"/>
      <c r="AN52" s="86"/>
      <c r="AO52" s="86"/>
    </row>
    <row r="53" spans="1:41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2"/>
      <c r="AE53" s="2"/>
      <c r="AF53" s="2"/>
      <c r="AG53" s="2"/>
      <c r="AI53" s="2"/>
      <c r="AJ53" s="193"/>
      <c r="AK53" s="198"/>
      <c r="AL53" s="198"/>
      <c r="AM53" s="2"/>
      <c r="AN53" s="86"/>
      <c r="AO53" s="86"/>
    </row>
    <row r="54" spans="1:41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2"/>
      <c r="AE54" s="2"/>
      <c r="AF54" s="2"/>
      <c r="AG54" s="2"/>
      <c r="AI54" s="2"/>
      <c r="AJ54" s="193"/>
      <c r="AK54" s="198"/>
      <c r="AL54" s="198"/>
      <c r="AM54" s="2"/>
      <c r="AN54" s="86"/>
      <c r="AO54" s="86"/>
    </row>
    <row r="55" spans="1:41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2"/>
      <c r="AE55" s="2"/>
      <c r="AF55" s="2"/>
      <c r="AG55" s="2"/>
      <c r="AI55" s="2"/>
      <c r="AJ55" s="193"/>
      <c r="AK55" s="198"/>
      <c r="AL55" s="198"/>
      <c r="AM55" s="2"/>
    </row>
    <row r="56" spans="1:41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2"/>
      <c r="AE56" s="2"/>
      <c r="AF56" s="2"/>
      <c r="AG56" s="2"/>
      <c r="AI56" s="2"/>
      <c r="AJ56" s="193"/>
      <c r="AK56" s="198"/>
      <c r="AL56" s="198"/>
      <c r="AM56" s="2"/>
    </row>
    <row r="57" spans="1:41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2"/>
      <c r="AE57" s="2"/>
      <c r="AF57" s="2"/>
      <c r="AG57" s="2"/>
      <c r="AI57" s="2"/>
      <c r="AJ57" s="193"/>
      <c r="AK57" s="198"/>
      <c r="AL57" s="198"/>
      <c r="AM57" s="2"/>
    </row>
    <row r="58" spans="1:41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2"/>
      <c r="AE58" s="2"/>
      <c r="AF58" s="2"/>
      <c r="AG58" s="2"/>
      <c r="AI58" s="2"/>
      <c r="AJ58" s="193"/>
      <c r="AK58" s="198"/>
      <c r="AL58" s="198"/>
      <c r="AM58" s="2"/>
    </row>
    <row r="59" spans="1:41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2"/>
      <c r="AE59" s="2"/>
      <c r="AF59" s="2"/>
      <c r="AG59" s="2"/>
      <c r="AH59" s="2"/>
      <c r="AI59" s="193"/>
      <c r="AJ59" s="193"/>
      <c r="AK59" s="198"/>
      <c r="AL59" s="198"/>
      <c r="AM59" s="2"/>
    </row>
    <row r="60" spans="1:41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2"/>
      <c r="AE60" s="2"/>
      <c r="AF60" s="2"/>
      <c r="AG60" s="2"/>
      <c r="AH60" s="2"/>
      <c r="AI60" s="2"/>
      <c r="AJ60" s="193"/>
      <c r="AK60" s="198"/>
      <c r="AL60" s="198"/>
      <c r="AM60" s="202"/>
    </row>
    <row r="61" spans="1:41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2"/>
      <c r="AE61" s="2"/>
      <c r="AF61" s="2"/>
      <c r="AG61" s="2"/>
      <c r="AH61" s="2"/>
      <c r="AI61" s="2"/>
      <c r="AJ61" s="193"/>
      <c r="AK61" s="198"/>
      <c r="AL61" s="198"/>
      <c r="AM61" s="202"/>
    </row>
    <row r="62" spans="1:41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2"/>
      <c r="AE62" s="2"/>
      <c r="AF62" s="2"/>
      <c r="AG62" s="2"/>
      <c r="AH62" s="2"/>
      <c r="AI62" s="2"/>
      <c r="AJ62" s="193"/>
      <c r="AK62" s="198"/>
      <c r="AL62" s="198"/>
      <c r="AM62" s="202"/>
    </row>
    <row r="63" spans="1:41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2"/>
      <c r="AE63" s="2"/>
      <c r="AF63" s="2"/>
      <c r="AG63" s="2"/>
      <c r="AH63" s="2"/>
      <c r="AI63" s="193"/>
      <c r="AJ63" s="193"/>
      <c r="AK63" s="198"/>
      <c r="AL63" s="198"/>
      <c r="AM63" s="202"/>
    </row>
    <row r="64" spans="1:41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2"/>
      <c r="AE64" s="2"/>
      <c r="AF64" s="2"/>
      <c r="AG64" s="2"/>
      <c r="AH64" s="2"/>
      <c r="AI64" s="86"/>
      <c r="AJ64" s="193"/>
      <c r="AK64" s="198"/>
      <c r="AL64" s="198"/>
      <c r="AM64" s="202"/>
    </row>
    <row r="65" spans="1:39" x14ac:dyDescent="0.25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2"/>
      <c r="AE65" s="2"/>
      <c r="AF65" s="2"/>
      <c r="AG65" s="2"/>
      <c r="AI65" s="86"/>
      <c r="AJ65" s="193"/>
      <c r="AK65" s="198"/>
      <c r="AL65" s="198"/>
      <c r="AM65" s="202"/>
    </row>
    <row r="66" spans="1:39" x14ac:dyDescent="0.25">
      <c r="AI66" s="86"/>
      <c r="AJ66" s="193"/>
      <c r="AK66" s="198"/>
      <c r="AL66" s="198"/>
      <c r="AM66" s="202"/>
    </row>
    <row r="67" spans="1:39" x14ac:dyDescent="0.25">
      <c r="AI67" s="2"/>
      <c r="AJ67" s="193"/>
      <c r="AK67" s="198"/>
      <c r="AL67" s="198"/>
      <c r="AM67" s="202"/>
    </row>
    <row r="68" spans="1:39" x14ac:dyDescent="0.25">
      <c r="AI68" s="2"/>
      <c r="AJ68" s="193"/>
      <c r="AK68" s="198"/>
      <c r="AL68" s="198"/>
      <c r="AM68" s="202"/>
    </row>
    <row r="69" spans="1:39" x14ac:dyDescent="0.25">
      <c r="AI69" s="2"/>
      <c r="AJ69" s="193"/>
      <c r="AK69" s="198"/>
      <c r="AL69" s="198"/>
      <c r="AM69" s="202"/>
    </row>
    <row r="70" spans="1:39" x14ac:dyDescent="0.25">
      <c r="AI70" s="2"/>
      <c r="AJ70" s="193"/>
      <c r="AK70" s="198"/>
      <c r="AL70" s="198"/>
      <c r="AM70" s="202"/>
    </row>
    <row r="71" spans="1:39" x14ac:dyDescent="0.25">
      <c r="AI71" s="2"/>
      <c r="AJ71" s="193"/>
      <c r="AK71" s="198"/>
      <c r="AL71" s="198"/>
      <c r="AM71" s="202"/>
    </row>
    <row r="72" spans="1:39" x14ac:dyDescent="0.25">
      <c r="AI72" s="2"/>
      <c r="AJ72" s="193"/>
      <c r="AK72" s="198"/>
      <c r="AL72" s="198"/>
      <c r="AM72" s="202"/>
    </row>
    <row r="73" spans="1:39" x14ac:dyDescent="0.25">
      <c r="AI73" s="2"/>
      <c r="AJ73" s="193"/>
      <c r="AK73" s="198"/>
      <c r="AL73" s="198"/>
      <c r="AM73" s="202"/>
    </row>
    <row r="74" spans="1:39" x14ac:dyDescent="0.25">
      <c r="AI74" s="2"/>
      <c r="AJ74" s="193"/>
      <c r="AK74" s="198"/>
      <c r="AL74" s="198"/>
      <c r="AM74" s="202"/>
    </row>
    <row r="75" spans="1:39" x14ac:dyDescent="0.25">
      <c r="AI75" s="2"/>
      <c r="AJ75" s="2"/>
      <c r="AK75" s="2"/>
      <c r="AL75" s="2"/>
      <c r="AM75" s="202"/>
    </row>
    <row r="76" spans="1:39" x14ac:dyDescent="0.25">
      <c r="AI76" s="2"/>
      <c r="AJ76" s="2"/>
      <c r="AK76" s="2"/>
      <c r="AL76" s="2"/>
      <c r="AM76" s="202"/>
    </row>
  </sheetData>
  <sortState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  <pageSetUpPr fitToPage="1"/>
  </sheetPr>
  <dimension ref="A1:AX93"/>
  <sheetViews>
    <sheetView showGridLines="0" zoomScale="98" zoomScaleNormal="98" workbookViewId="0">
      <selection activeCell="C16" sqref="C16"/>
    </sheetView>
  </sheetViews>
  <sheetFormatPr baseColWidth="10" defaultColWidth="10.85546875" defaultRowHeight="15" x14ac:dyDescent="0.25"/>
  <cols>
    <col min="1" max="1" width="5.7109375" style="10" customWidth="1"/>
    <col min="2" max="2" width="23.42578125" style="10" customWidth="1"/>
    <col min="3" max="14" width="10.7109375" style="10" customWidth="1"/>
    <col min="15" max="27" width="5.7109375" style="10" customWidth="1"/>
    <col min="28" max="33" width="5.7109375" style="3" customWidth="1"/>
    <col min="34" max="34" width="7.140625" style="3" customWidth="1"/>
    <col min="35" max="35" width="11" style="3" customWidth="1"/>
    <col min="36" max="36" width="10.85546875" style="3" customWidth="1"/>
    <col min="37" max="37" width="10.85546875" style="3"/>
    <col min="38" max="38" width="12.85546875" style="3" customWidth="1"/>
    <col min="39" max="39" width="10.85546875" style="203"/>
    <col min="40" max="49" width="10.85546875" style="3"/>
    <col min="50" max="16384" width="10.85546875" style="10"/>
  </cols>
  <sheetData>
    <row r="1" spans="1:50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8"/>
      <c r="AC1" s="188"/>
      <c r="AD1" s="188"/>
      <c r="AE1" s="188"/>
      <c r="AF1" s="188"/>
      <c r="AG1" s="188"/>
      <c r="AH1" s="9"/>
    </row>
    <row r="2" spans="1:50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8"/>
      <c r="AC2" s="188"/>
      <c r="AD2" s="188"/>
      <c r="AE2" s="188"/>
      <c r="AF2" s="188"/>
      <c r="AG2" s="188"/>
      <c r="AH2" s="9"/>
    </row>
    <row r="3" spans="1:50" x14ac:dyDescent="0.25">
      <c r="A3" s="39"/>
      <c r="B3" s="160"/>
      <c r="C3" s="160"/>
      <c r="D3" s="160"/>
      <c r="E3" s="160"/>
      <c r="F3" s="160"/>
      <c r="G3" s="160"/>
      <c r="H3" s="160"/>
      <c r="I3" s="160"/>
      <c r="J3" s="12"/>
      <c r="K3" s="12"/>
      <c r="L3" s="12"/>
      <c r="M3" s="12"/>
      <c r="N3" s="12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8"/>
      <c r="AC3" s="188"/>
      <c r="AD3" s="188"/>
      <c r="AE3" s="188"/>
      <c r="AF3" s="188"/>
      <c r="AG3" s="188"/>
      <c r="AH3" s="9"/>
    </row>
    <row r="4" spans="1:50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8"/>
      <c r="AC4" s="188"/>
      <c r="AD4" s="188"/>
      <c r="AE4" s="188"/>
      <c r="AF4" s="188"/>
      <c r="AG4" s="188"/>
      <c r="AH4" s="9"/>
    </row>
    <row r="5" spans="1:50" x14ac:dyDescent="0.25">
      <c r="A5" s="39"/>
      <c r="B5" s="160"/>
      <c r="C5" s="160"/>
      <c r="D5" s="160"/>
      <c r="E5" s="160"/>
      <c r="F5" s="160"/>
      <c r="G5" s="160"/>
      <c r="H5" s="160"/>
      <c r="I5" s="160"/>
      <c r="J5" s="12"/>
      <c r="K5" s="12"/>
      <c r="L5" s="12"/>
      <c r="M5" s="12"/>
      <c r="N5" s="12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8"/>
      <c r="AC5" s="188"/>
      <c r="AD5" s="188"/>
      <c r="AE5" s="188"/>
      <c r="AF5" s="188"/>
      <c r="AG5" s="188"/>
      <c r="AH5" s="9"/>
    </row>
    <row r="6" spans="1:50" x14ac:dyDescent="0.25">
      <c r="A6" s="39"/>
      <c r="B6" s="160"/>
      <c r="C6" s="160"/>
      <c r="D6" s="160"/>
      <c r="E6" s="160"/>
      <c r="F6" s="160"/>
      <c r="G6" s="160"/>
      <c r="H6" s="160"/>
      <c r="I6" s="16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8"/>
      <c r="AC6" s="188"/>
      <c r="AD6" s="188"/>
      <c r="AE6" s="188"/>
      <c r="AF6" s="188"/>
      <c r="AG6" s="188"/>
      <c r="AH6" s="9"/>
    </row>
    <row r="7" spans="1:50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2"/>
      <c r="AC7" s="2"/>
      <c r="AD7" s="2"/>
      <c r="AE7" s="2"/>
      <c r="AF7" s="2"/>
      <c r="AG7" s="2"/>
    </row>
    <row r="8" spans="1:50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2"/>
      <c r="AC8" s="2"/>
      <c r="AD8" s="2"/>
      <c r="AE8" s="2"/>
      <c r="AF8" s="2"/>
      <c r="AG8" s="2"/>
    </row>
    <row r="9" spans="1:50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2"/>
      <c r="AC9" s="2"/>
      <c r="AD9" s="2"/>
      <c r="AE9" s="2"/>
      <c r="AF9" s="2"/>
      <c r="AG9" s="2"/>
    </row>
    <row r="10" spans="1:50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2"/>
      <c r="AC10" s="2"/>
      <c r="AD10" s="2"/>
      <c r="AE10" s="2"/>
      <c r="AF10" s="2"/>
      <c r="AG10" s="2"/>
    </row>
    <row r="11" spans="1:50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2"/>
      <c r="AC11" s="2"/>
      <c r="AD11" s="2"/>
      <c r="AE11" s="2"/>
      <c r="AF11" s="2"/>
      <c r="AG11" s="2"/>
    </row>
    <row r="12" spans="1:50" x14ac:dyDescent="0.25">
      <c r="A12" s="12"/>
      <c r="B12" s="214" t="s">
        <v>32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2"/>
      <c r="AC12" s="2"/>
      <c r="AD12" s="2"/>
      <c r="AE12" s="2"/>
      <c r="AF12" s="2"/>
      <c r="AG12" s="2"/>
      <c r="AH12" s="132"/>
    </row>
    <row r="13" spans="1:50" x14ac:dyDescent="0.25">
      <c r="A13" s="12"/>
      <c r="B13" s="218" t="s">
        <v>80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2"/>
      <c r="AC13" s="2"/>
      <c r="AD13" s="2"/>
      <c r="AE13" s="2"/>
      <c r="AF13" s="2"/>
      <c r="AG13" s="2"/>
      <c r="AH13" s="132"/>
    </row>
    <row r="14" spans="1:50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2"/>
      <c r="AC14" s="2"/>
      <c r="AD14" s="2"/>
      <c r="AE14" s="2"/>
      <c r="AF14" s="2"/>
      <c r="AG14" s="2"/>
      <c r="AH14" s="132"/>
    </row>
    <row r="15" spans="1:50" ht="15.75" customHeight="1" x14ac:dyDescent="0.25">
      <c r="A15" s="12"/>
      <c r="B15" s="120"/>
      <c r="C15" s="216">
        <v>2022</v>
      </c>
      <c r="D15" s="216"/>
      <c r="E15" s="216"/>
      <c r="F15" s="216"/>
      <c r="G15" s="216"/>
      <c r="H15" s="216" t="s">
        <v>97</v>
      </c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2"/>
      <c r="AC15" s="2"/>
      <c r="AD15" s="2"/>
      <c r="AE15" s="2"/>
      <c r="AF15" s="2"/>
      <c r="AG15" s="2"/>
      <c r="AH15" s="132"/>
      <c r="AI15" s="132"/>
      <c r="AJ15" s="132"/>
      <c r="AK15" s="132"/>
      <c r="AL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22"/>
    </row>
    <row r="16" spans="1:50" ht="12" customHeight="1" x14ac:dyDescent="0.25">
      <c r="A16" s="39"/>
      <c r="B16" s="175"/>
      <c r="C16" s="123" t="s">
        <v>102</v>
      </c>
      <c r="D16" s="123" t="s">
        <v>100</v>
      </c>
      <c r="E16" s="123" t="s">
        <v>105</v>
      </c>
      <c r="F16" s="123" t="s">
        <v>107</v>
      </c>
      <c r="G16" s="123" t="s">
        <v>109</v>
      </c>
      <c r="H16" s="123" t="s">
        <v>111</v>
      </c>
      <c r="I16" s="123" t="s">
        <v>112</v>
      </c>
      <c r="J16" s="123" t="s">
        <v>114</v>
      </c>
      <c r="K16" s="123" t="s">
        <v>116</v>
      </c>
      <c r="L16" s="123" t="s">
        <v>118</v>
      </c>
      <c r="M16" s="123" t="s">
        <v>119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2"/>
      <c r="AC16" s="2"/>
      <c r="AD16" s="2"/>
      <c r="AE16" s="2"/>
      <c r="AF16" s="2"/>
      <c r="AG16" s="2"/>
      <c r="AH16" s="132"/>
      <c r="AI16" s="132"/>
      <c r="AJ16" s="132"/>
      <c r="AK16" s="132"/>
      <c r="AL16" s="132"/>
      <c r="AN16" s="189"/>
      <c r="AO16" s="189"/>
      <c r="AP16" s="189"/>
    </row>
    <row r="17" spans="1:48" x14ac:dyDescent="0.25">
      <c r="A17" s="39"/>
      <c r="B17" s="158" t="s">
        <v>19</v>
      </c>
      <c r="C17" s="128">
        <v>8.2217050912202438</v>
      </c>
      <c r="D17" s="128">
        <v>6.2901728713625316</v>
      </c>
      <c r="E17" s="128">
        <v>4.9541446758890606</v>
      </c>
      <c r="F17" s="128">
        <v>5.8917644471365049</v>
      </c>
      <c r="G17" s="128">
        <v>2.111484538973829</v>
      </c>
      <c r="H17" s="128">
        <v>0.47722788404060967</v>
      </c>
      <c r="I17" s="128">
        <v>-3.6032002345691816</v>
      </c>
      <c r="J17" s="128">
        <v>-4.287953302301406</v>
      </c>
      <c r="K17" s="128">
        <v>-9.6468122118370747</v>
      </c>
      <c r="L17" s="128">
        <v>-3.2303042898611412</v>
      </c>
      <c r="M17" s="128">
        <v>-8.2897627093431296</v>
      </c>
      <c r="N17" s="135">
        <v>-9.0408996430277551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2"/>
      <c r="AC17" s="2"/>
      <c r="AD17" s="2"/>
      <c r="AE17" s="2"/>
      <c r="AF17" s="2"/>
      <c r="AG17" s="2"/>
      <c r="AH17" s="132"/>
      <c r="AI17" s="133"/>
      <c r="AJ17" s="133"/>
      <c r="AK17" s="133"/>
      <c r="AL17" s="133"/>
      <c r="AN17" s="136"/>
      <c r="AO17" s="136"/>
      <c r="AP17" s="190"/>
      <c r="AQ17" s="133"/>
      <c r="AR17" s="133"/>
      <c r="AS17" s="133"/>
      <c r="AT17" s="133"/>
      <c r="AU17" s="133"/>
      <c r="AV17" s="133"/>
    </row>
    <row r="18" spans="1:48" x14ac:dyDescent="0.25">
      <c r="A18" s="39"/>
      <c r="B18" s="158" t="s">
        <v>24</v>
      </c>
      <c r="C18" s="128">
        <v>13.508320002484385</v>
      </c>
      <c r="D18" s="128">
        <v>14.4248769577495</v>
      </c>
      <c r="E18" s="128">
        <v>15.986063944769779</v>
      </c>
      <c r="F18" s="128">
        <v>13.134101765271256</v>
      </c>
      <c r="G18" s="128">
        <v>2.4987621237000379</v>
      </c>
      <c r="H18" s="128">
        <v>4.230586584184759</v>
      </c>
      <c r="I18" s="128">
        <v>0.86036646638034675</v>
      </c>
      <c r="J18" s="128">
        <v>8.0930157043112914</v>
      </c>
      <c r="K18" s="128">
        <v>-3.8897094450240921E-2</v>
      </c>
      <c r="L18" s="128">
        <v>9.5969283778566847</v>
      </c>
      <c r="M18" s="128">
        <v>-0.15758893362605164</v>
      </c>
      <c r="N18" s="135">
        <v>-3.1773582531103961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2"/>
      <c r="AC18" s="2"/>
      <c r="AD18" s="2"/>
      <c r="AE18" s="2"/>
      <c r="AF18" s="2"/>
      <c r="AG18" s="2"/>
      <c r="AH18" s="132"/>
      <c r="AN18" s="136"/>
      <c r="AO18" s="136"/>
      <c r="AP18" s="192"/>
    </row>
    <row r="19" spans="1:48" x14ac:dyDescent="0.25">
      <c r="A19" s="39"/>
      <c r="B19" s="159" t="s">
        <v>20</v>
      </c>
      <c r="C19" s="125">
        <v>7.8892761459174787</v>
      </c>
      <c r="D19" s="125">
        <v>4.52858800306295</v>
      </c>
      <c r="E19" s="125">
        <v>5.7531053088980544</v>
      </c>
      <c r="F19" s="125">
        <v>4.9130227414627692</v>
      </c>
      <c r="G19" s="125">
        <v>-0.49416017623580277</v>
      </c>
      <c r="H19" s="125">
        <v>0.30850548345364714</v>
      </c>
      <c r="I19" s="125">
        <v>-1.2937867796561697</v>
      </c>
      <c r="J19" s="125">
        <v>-4.6979984203518903</v>
      </c>
      <c r="K19" s="125">
        <v>-5.9413677429907104</v>
      </c>
      <c r="L19" s="125">
        <v>-2.3943895503726664</v>
      </c>
      <c r="M19" s="125">
        <v>-5.9186440862376788</v>
      </c>
      <c r="N19" s="135">
        <v>-4.1319187568988225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2"/>
      <c r="AC19" s="2"/>
      <c r="AD19" s="2"/>
      <c r="AE19" s="2"/>
      <c r="AF19" s="2"/>
      <c r="AG19" s="2"/>
      <c r="AH19" s="132"/>
      <c r="AN19" s="136"/>
      <c r="AO19" s="136"/>
      <c r="AP19" s="192"/>
    </row>
    <row r="20" spans="1:48" x14ac:dyDescent="0.25">
      <c r="A20" s="39"/>
      <c r="B20" s="158" t="s">
        <v>13</v>
      </c>
      <c r="C20" s="128">
        <v>18.567248539517056</v>
      </c>
      <c r="D20" s="128">
        <v>13.280348550969933</v>
      </c>
      <c r="E20" s="128">
        <v>-4.816449423149793</v>
      </c>
      <c r="F20" s="128">
        <v>-12.608191381769608</v>
      </c>
      <c r="G20" s="128">
        <v>-5.9276044837527913</v>
      </c>
      <c r="H20" s="128">
        <v>18.566774947182751</v>
      </c>
      <c r="I20" s="128">
        <v>8.9589123053743336</v>
      </c>
      <c r="J20" s="128">
        <v>6.1006895514374104</v>
      </c>
      <c r="K20" s="128">
        <v>0.8507128110029738</v>
      </c>
      <c r="L20" s="128">
        <v>-0.89049971463474042</v>
      </c>
      <c r="M20" s="128">
        <v>-12.256995346986809</v>
      </c>
      <c r="N20" s="135">
        <v>-4.0684813172539691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2"/>
      <c r="AC20" s="2"/>
      <c r="AD20" s="2"/>
      <c r="AE20" s="2"/>
      <c r="AF20" s="2"/>
      <c r="AG20" s="2"/>
      <c r="AH20" s="132"/>
      <c r="AN20" s="136"/>
      <c r="AO20" s="136"/>
      <c r="AP20" s="192"/>
    </row>
    <row r="21" spans="1:48" x14ac:dyDescent="0.25">
      <c r="A21" s="39"/>
      <c r="B21" s="158" t="s">
        <v>29</v>
      </c>
      <c r="C21" s="128">
        <v>16.808983599089402</v>
      </c>
      <c r="D21" s="128">
        <v>16.912218431732828</v>
      </c>
      <c r="E21" s="128">
        <v>26.794363236212849</v>
      </c>
      <c r="F21" s="128">
        <v>12.15168843565435</v>
      </c>
      <c r="G21" s="128">
        <v>13.999355753911358</v>
      </c>
      <c r="H21" s="128">
        <v>8.387206000658276</v>
      </c>
      <c r="I21" s="128">
        <v>16.482740617601376</v>
      </c>
      <c r="J21" s="128">
        <v>-0.71277442394575008</v>
      </c>
      <c r="K21" s="128">
        <v>-20.527601142339481</v>
      </c>
      <c r="L21" s="128">
        <v>-7.8579692409477708</v>
      </c>
      <c r="M21" s="128">
        <v>2.6032814521132819</v>
      </c>
      <c r="N21" s="135">
        <v>-4.1152203491679362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2"/>
      <c r="AC21" s="2"/>
      <c r="AD21" s="2"/>
      <c r="AE21" s="2"/>
      <c r="AF21" s="2"/>
      <c r="AG21" s="2"/>
      <c r="AH21" s="132"/>
      <c r="AN21" s="136"/>
      <c r="AO21" s="136"/>
      <c r="AP21" s="192"/>
    </row>
    <row r="22" spans="1:48" x14ac:dyDescent="0.25">
      <c r="A22" s="39"/>
      <c r="B22" s="158" t="s">
        <v>25</v>
      </c>
      <c r="C22" s="128">
        <v>-0.69408055629994747</v>
      </c>
      <c r="D22" s="128">
        <v>-2.9935711315634328</v>
      </c>
      <c r="E22" s="128">
        <v>9.9685009619904452</v>
      </c>
      <c r="F22" s="128">
        <v>5.599787790480959</v>
      </c>
      <c r="G22" s="128">
        <v>-1.7387253338833841</v>
      </c>
      <c r="H22" s="128">
        <v>-0.79533441053177834</v>
      </c>
      <c r="I22" s="128">
        <v>-8.1162706737933465</v>
      </c>
      <c r="J22" s="128">
        <v>-11.961615990094732</v>
      </c>
      <c r="K22" s="128">
        <v>-5.3890801165343287</v>
      </c>
      <c r="L22" s="128">
        <v>-1.4715207245121431</v>
      </c>
      <c r="M22" s="128">
        <v>-18.663569682926994</v>
      </c>
      <c r="N22" s="135">
        <v>-9.7219669508179951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2"/>
      <c r="AC22" s="2"/>
      <c r="AD22" s="2"/>
      <c r="AE22" s="2"/>
      <c r="AF22" s="2"/>
      <c r="AG22" s="2"/>
      <c r="AH22" s="132"/>
      <c r="AN22" s="136"/>
      <c r="AO22" s="136"/>
      <c r="AP22" s="192"/>
    </row>
    <row r="23" spans="1:48" x14ac:dyDescent="0.25">
      <c r="A23" s="39"/>
      <c r="B23" s="158" t="s">
        <v>27</v>
      </c>
      <c r="C23" s="128">
        <v>0.48295650618586095</v>
      </c>
      <c r="D23" s="128">
        <v>3.1761671912907241</v>
      </c>
      <c r="E23" s="128">
        <v>-1.6877969456171815</v>
      </c>
      <c r="F23" s="128">
        <v>-3.9392246199342007</v>
      </c>
      <c r="G23" s="128">
        <v>-2.0812619822379808</v>
      </c>
      <c r="H23" s="128">
        <v>-8.4932345773020117</v>
      </c>
      <c r="I23" s="128">
        <v>-12.870314937681238</v>
      </c>
      <c r="J23" s="128">
        <v>-10.120919244577053</v>
      </c>
      <c r="K23" s="128">
        <v>-11.188949920301649</v>
      </c>
      <c r="L23" s="128">
        <v>-11.499217907382164</v>
      </c>
      <c r="M23" s="128">
        <v>-1.6751170234668211</v>
      </c>
      <c r="N23" s="135">
        <v>-4.3501029949367886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2"/>
      <c r="AC23" s="2"/>
      <c r="AD23" s="2"/>
      <c r="AE23" s="2"/>
      <c r="AF23" s="2"/>
      <c r="AG23" s="2"/>
      <c r="AH23" s="132"/>
      <c r="AN23" s="136"/>
      <c r="AO23" s="136"/>
      <c r="AP23" s="192"/>
    </row>
    <row r="24" spans="1:48" s="3" customFormat="1" ht="14.25" customHeight="1" x14ac:dyDescent="0.2">
      <c r="A24" s="39"/>
      <c r="B24" s="158" t="s">
        <v>30</v>
      </c>
      <c r="C24" s="128">
        <v>-12.744636645022911</v>
      </c>
      <c r="D24" s="128">
        <v>-9.6212457374313498</v>
      </c>
      <c r="E24" s="128">
        <v>1.7221108382440509</v>
      </c>
      <c r="F24" s="128">
        <v>3.5218192043204199</v>
      </c>
      <c r="G24" s="128">
        <v>29.632237440966016</v>
      </c>
      <c r="H24" s="128">
        <v>-18.551027003698017</v>
      </c>
      <c r="I24" s="128">
        <v>55.241272931476068</v>
      </c>
      <c r="J24" s="128">
        <v>2.3470886484974196</v>
      </c>
      <c r="K24" s="128">
        <v>-18.749277134141494</v>
      </c>
      <c r="L24" s="128">
        <v>10.331312866685515</v>
      </c>
      <c r="M24" s="128">
        <v>-15.532276429702375</v>
      </c>
      <c r="N24" s="135">
        <v>-8.8051821972498061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2"/>
      <c r="AC24" s="2"/>
      <c r="AD24" s="2"/>
      <c r="AE24" s="2"/>
      <c r="AF24" s="2"/>
      <c r="AG24" s="2"/>
      <c r="AH24" s="132"/>
      <c r="AN24" s="136"/>
      <c r="AO24" s="136"/>
      <c r="AP24" s="192"/>
    </row>
    <row r="25" spans="1:48" s="3" customFormat="1" ht="14.25" customHeight="1" x14ac:dyDescent="0.2">
      <c r="A25" s="39"/>
      <c r="B25" s="158" t="s">
        <v>22</v>
      </c>
      <c r="C25" s="128">
        <v>9.6514967017299327</v>
      </c>
      <c r="D25" s="128">
        <v>8.117906802704189</v>
      </c>
      <c r="E25" s="128">
        <v>5.2611080893763873</v>
      </c>
      <c r="F25" s="128">
        <v>5.1565340967600237</v>
      </c>
      <c r="G25" s="128">
        <v>3.6354477072874092</v>
      </c>
      <c r="H25" s="128">
        <v>-0.45136584012379632</v>
      </c>
      <c r="I25" s="128">
        <v>-5.8234053280846743</v>
      </c>
      <c r="J25" s="128">
        <v>-5.0796904731164823</v>
      </c>
      <c r="K25" s="128">
        <v>-9.2561002802991172</v>
      </c>
      <c r="L25" s="128">
        <v>-4.3994461223197838</v>
      </c>
      <c r="M25" s="128">
        <v>-6.0514605973653435</v>
      </c>
      <c r="N25" s="135">
        <v>-6.3511820714470701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2"/>
      <c r="AC25" s="2"/>
      <c r="AD25" s="2"/>
      <c r="AE25" s="2"/>
      <c r="AF25" s="2"/>
      <c r="AG25" s="2"/>
      <c r="AH25" s="132"/>
      <c r="AN25" s="136"/>
      <c r="AO25" s="136"/>
      <c r="AP25" s="192"/>
    </row>
    <row r="26" spans="1:48" s="3" customFormat="1" ht="14.25" customHeight="1" x14ac:dyDescent="0.2">
      <c r="A26" s="39"/>
      <c r="B26" s="158" t="s">
        <v>31</v>
      </c>
      <c r="C26" s="128">
        <v>3.0613077706547198</v>
      </c>
      <c r="D26" s="128">
        <v>-0.79982546246536446</v>
      </c>
      <c r="E26" s="128">
        <v>2.7530100230946264</v>
      </c>
      <c r="F26" s="128">
        <v>-1.3671607858434132</v>
      </c>
      <c r="G26" s="128">
        <v>0.34833140210361879</v>
      </c>
      <c r="H26" s="128">
        <v>-2.697148134604832</v>
      </c>
      <c r="I26" s="128">
        <v>-2.6493088975621415</v>
      </c>
      <c r="J26" s="128">
        <v>-9.8247581092395624</v>
      </c>
      <c r="K26" s="128">
        <v>-13.28136069580701</v>
      </c>
      <c r="L26" s="128">
        <v>-1.4982362467671373</v>
      </c>
      <c r="M26" s="128">
        <v>-5.9426673941133323</v>
      </c>
      <c r="N26" s="135">
        <v>-6.2823601016951507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2"/>
      <c r="AC26" s="2"/>
      <c r="AD26" s="2"/>
      <c r="AE26" s="2"/>
      <c r="AF26" s="2"/>
      <c r="AG26" s="2"/>
      <c r="AH26" s="132"/>
      <c r="AN26" s="136"/>
      <c r="AO26" s="136"/>
      <c r="AP26" s="192"/>
    </row>
    <row r="27" spans="1:48" s="3" customFormat="1" ht="14.25" customHeight="1" x14ac:dyDescent="0.2">
      <c r="A27" s="39"/>
      <c r="B27" s="158" t="s">
        <v>26</v>
      </c>
      <c r="C27" s="128">
        <v>17.091821408077479</v>
      </c>
      <c r="D27" s="128">
        <v>13.466132986488377</v>
      </c>
      <c r="E27" s="128">
        <v>13.160857770855849</v>
      </c>
      <c r="F27" s="128">
        <v>5.0127710401340231</v>
      </c>
      <c r="G27" s="128">
        <v>9.8334134983697687</v>
      </c>
      <c r="H27" s="128">
        <v>5.403472658406705</v>
      </c>
      <c r="I27" s="128">
        <v>8.5963612662575564</v>
      </c>
      <c r="J27" s="128">
        <v>10.913050593700579</v>
      </c>
      <c r="K27" s="128">
        <v>8.1685494145935742</v>
      </c>
      <c r="L27" s="128">
        <v>-0.84097934202095326</v>
      </c>
      <c r="M27" s="128">
        <v>-1.0148853325308793</v>
      </c>
      <c r="N27" s="135">
        <v>-9.8266125596235483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2"/>
      <c r="AC27" s="2"/>
      <c r="AD27" s="2"/>
      <c r="AE27" s="2"/>
      <c r="AF27" s="2"/>
      <c r="AG27" s="2"/>
      <c r="AH27" s="132"/>
      <c r="AN27" s="136"/>
      <c r="AO27" s="136"/>
      <c r="AP27" s="192"/>
    </row>
    <row r="28" spans="1:48" s="3" customFormat="1" ht="14.25" customHeight="1" x14ac:dyDescent="0.2">
      <c r="A28" s="39"/>
      <c r="B28" s="158" t="s">
        <v>23</v>
      </c>
      <c r="C28" s="128">
        <v>0.51304668674037046</v>
      </c>
      <c r="D28" s="128">
        <v>-2.6374733395849281</v>
      </c>
      <c r="E28" s="128">
        <v>4.4604814367448009</v>
      </c>
      <c r="F28" s="128">
        <v>5.3752123025046394</v>
      </c>
      <c r="G28" s="128">
        <v>-3.8079014979904846</v>
      </c>
      <c r="H28" s="128">
        <v>3.3189000042031847</v>
      </c>
      <c r="I28" s="128">
        <v>10.089849305600463</v>
      </c>
      <c r="J28" s="128">
        <v>5.8541110538061547</v>
      </c>
      <c r="K28" s="128">
        <v>-7.2205677317327961</v>
      </c>
      <c r="L28" s="128">
        <v>-2.1546061355123269</v>
      </c>
      <c r="M28" s="128">
        <v>5.9123875780834778</v>
      </c>
      <c r="N28" s="135">
        <v>-2.8557969240484371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2"/>
      <c r="AC28" s="2"/>
      <c r="AD28" s="2"/>
      <c r="AE28" s="2"/>
      <c r="AF28" s="2"/>
      <c r="AG28" s="2"/>
      <c r="AH28" s="132"/>
      <c r="AN28" s="192"/>
      <c r="AO28" s="192"/>
      <c r="AP28" s="192"/>
    </row>
    <row r="29" spans="1:48" s="3" customFormat="1" ht="14.25" customHeight="1" x14ac:dyDescent="0.2">
      <c r="A29" s="39"/>
      <c r="B29" s="158" t="s">
        <v>28</v>
      </c>
      <c r="C29" s="128">
        <v>1.419220536337229</v>
      </c>
      <c r="D29" s="128">
        <v>-1.4867686464187013</v>
      </c>
      <c r="E29" s="128">
        <v>2.4796328620500852</v>
      </c>
      <c r="F29" s="128">
        <v>-5.2640180938256069</v>
      </c>
      <c r="G29" s="128">
        <v>4.3498255603813263</v>
      </c>
      <c r="H29" s="128">
        <v>2.7046660276801582</v>
      </c>
      <c r="I29" s="128">
        <v>-3.7353707446047935</v>
      </c>
      <c r="J29" s="128">
        <v>-6.3043519080321246</v>
      </c>
      <c r="K29" s="128">
        <v>0.1482272147119934</v>
      </c>
      <c r="L29" s="128">
        <v>4.947066683477308</v>
      </c>
      <c r="M29" s="128">
        <v>-11.48128480459838</v>
      </c>
      <c r="N29" s="135">
        <v>-9.6313024022933629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2"/>
      <c r="AC29" s="2"/>
      <c r="AD29" s="2"/>
      <c r="AE29" s="2"/>
      <c r="AF29" s="2"/>
      <c r="AG29" s="2"/>
      <c r="AH29" s="132"/>
    </row>
    <row r="30" spans="1:48" s="3" customFormat="1" ht="14.25" customHeight="1" x14ac:dyDescent="0.2">
      <c r="A30" s="39"/>
      <c r="B30" s="157" t="s">
        <v>6</v>
      </c>
      <c r="C30" s="124">
        <v>7.6439453532957113</v>
      </c>
      <c r="D30" s="124">
        <v>6.3715277840910911</v>
      </c>
      <c r="E30" s="124">
        <v>5.304303128863741</v>
      </c>
      <c r="F30" s="124">
        <v>3.7491233472474406</v>
      </c>
      <c r="G30" s="124">
        <v>0.96871988517672758</v>
      </c>
      <c r="H30" s="124">
        <v>0.63946897276243586</v>
      </c>
      <c r="I30" s="124">
        <v>-1.1172505105893848</v>
      </c>
      <c r="J30" s="124">
        <v>-3.0822325255265959</v>
      </c>
      <c r="K30" s="124">
        <v>-7.550465263692252</v>
      </c>
      <c r="L30" s="124">
        <v>-2.0942563291698968</v>
      </c>
      <c r="M30" s="124">
        <v>-5.2641053076154414</v>
      </c>
      <c r="N30" s="135">
        <v>-6.0097617854072194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2"/>
      <c r="AC30" s="2"/>
      <c r="AD30" s="2"/>
      <c r="AE30" s="2"/>
      <c r="AF30" s="2"/>
      <c r="AG30" s="2"/>
      <c r="AH30" s="132"/>
    </row>
    <row r="31" spans="1:48" s="3" customFormat="1" ht="14.25" customHeight="1" x14ac:dyDescent="0.2">
      <c r="A31" s="39"/>
      <c r="B31" s="158" t="s">
        <v>21</v>
      </c>
      <c r="C31" s="128">
        <v>4.0333757138024229</v>
      </c>
      <c r="D31" s="128">
        <v>6.6252555040957173</v>
      </c>
      <c r="E31" s="128">
        <v>3.3136494188980015</v>
      </c>
      <c r="F31" s="128">
        <v>2.2565518989343225</v>
      </c>
      <c r="G31" s="128">
        <v>-2.2356877936262065</v>
      </c>
      <c r="H31" s="128">
        <v>-3.9935643796767062</v>
      </c>
      <c r="I31" s="128">
        <v>-3.0986865831027943</v>
      </c>
      <c r="J31" s="128">
        <v>-6.392935441243397</v>
      </c>
      <c r="K31" s="128">
        <v>-8.9682425387623059</v>
      </c>
      <c r="L31" s="128">
        <v>-2.7049229331083002</v>
      </c>
      <c r="M31" s="128">
        <v>-1.9136678819485886</v>
      </c>
      <c r="N31" s="135">
        <v>-5.9398948980267878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2"/>
      <c r="AC31" s="2"/>
      <c r="AD31" s="2"/>
      <c r="AE31" s="2"/>
      <c r="AF31" s="2"/>
      <c r="AG31" s="2"/>
      <c r="AH31" s="132"/>
    </row>
    <row r="32" spans="1:48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2"/>
      <c r="AC32" s="2"/>
      <c r="AD32" s="2"/>
      <c r="AE32" s="2"/>
      <c r="AF32" s="2"/>
      <c r="AG32" s="2"/>
      <c r="AH32" s="132"/>
    </row>
    <row r="33" spans="1:5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2"/>
      <c r="AC33" s="2"/>
      <c r="AD33" s="2"/>
      <c r="AE33" s="2"/>
      <c r="AF33" s="2"/>
      <c r="AG33" s="2"/>
      <c r="AH33" s="132"/>
    </row>
    <row r="34" spans="1:50" s="3" customFormat="1" ht="14.25" customHeight="1" x14ac:dyDescent="0.2">
      <c r="A34" s="39"/>
      <c r="B34" s="215" t="s">
        <v>33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2"/>
      <c r="AC34" s="2"/>
      <c r="AD34" s="2"/>
      <c r="AE34" s="2"/>
      <c r="AF34" s="2"/>
      <c r="AG34" s="2"/>
      <c r="AH34" s="132"/>
      <c r="AJ34" s="130"/>
      <c r="AK34" s="27"/>
      <c r="AL34" s="27"/>
      <c r="AN34" s="27"/>
      <c r="AX34" s="15"/>
    </row>
    <row r="35" spans="1:50" s="3" customFormat="1" ht="14.25" customHeight="1" x14ac:dyDescent="0.2">
      <c r="A35" s="39"/>
      <c r="B35" s="213" t="s">
        <v>80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2"/>
      <c r="AC35" s="2"/>
      <c r="AD35" s="2"/>
      <c r="AE35" s="2"/>
      <c r="AF35" s="2"/>
      <c r="AG35" s="2"/>
      <c r="AH35" s="132"/>
      <c r="AJ35" s="130"/>
      <c r="AK35" s="27"/>
      <c r="AL35" s="27"/>
      <c r="AN35" s="27"/>
      <c r="AX35" s="15"/>
    </row>
    <row r="36" spans="1:5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2"/>
      <c r="AC36" s="2"/>
      <c r="AD36" s="2"/>
      <c r="AE36" s="2"/>
      <c r="AF36" s="2"/>
      <c r="AG36" s="2"/>
      <c r="AH36" s="132"/>
      <c r="AI36" s="27"/>
      <c r="AJ36" s="27"/>
      <c r="AN36" s="27"/>
      <c r="AX36" s="15"/>
    </row>
    <row r="37" spans="1:5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2"/>
      <c r="AC37" s="2"/>
      <c r="AD37" s="2"/>
      <c r="AE37" s="2"/>
      <c r="AF37" s="2"/>
      <c r="AG37" s="2"/>
      <c r="AH37" s="132"/>
      <c r="AI37" s="86"/>
      <c r="AJ37" s="193"/>
      <c r="AL37" s="200" t="s">
        <v>2</v>
      </c>
      <c r="AM37" s="195" t="s">
        <v>6</v>
      </c>
      <c r="AN37" s="86"/>
      <c r="AO37" s="86"/>
      <c r="AX37" s="15"/>
    </row>
    <row r="38" spans="1:5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2"/>
      <c r="AC38" s="2"/>
      <c r="AD38" s="2"/>
      <c r="AE38" s="2"/>
      <c r="AF38" s="2"/>
      <c r="AG38" s="2"/>
      <c r="AH38" s="132"/>
      <c r="AI38" s="86" t="s">
        <v>102</v>
      </c>
      <c r="AJ38" s="196">
        <v>2022</v>
      </c>
      <c r="AK38" s="195" t="s">
        <v>124</v>
      </c>
      <c r="AL38" s="27">
        <v>7.8892761459174787</v>
      </c>
      <c r="AM38" s="27">
        <v>7.6439453532957113</v>
      </c>
      <c r="AN38" s="86"/>
      <c r="AO38" s="86"/>
      <c r="AX38" s="15"/>
    </row>
    <row r="39" spans="1:5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2"/>
      <c r="AC39" s="2"/>
      <c r="AD39" s="2"/>
      <c r="AE39" s="2"/>
      <c r="AF39" s="2"/>
      <c r="AG39" s="2"/>
      <c r="AH39" s="132"/>
      <c r="AI39" s="3" t="s">
        <v>100</v>
      </c>
      <c r="AJ39" s="193" t="s">
        <v>8</v>
      </c>
      <c r="AK39" s="195" t="s">
        <v>125</v>
      </c>
      <c r="AL39" s="27">
        <v>4.52858800306295</v>
      </c>
      <c r="AM39" s="27">
        <v>6.3715277840910911</v>
      </c>
      <c r="AN39" s="86"/>
      <c r="AO39" s="86"/>
      <c r="AX39" s="15"/>
    </row>
    <row r="40" spans="1:5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2"/>
      <c r="AC40" s="2"/>
      <c r="AD40" s="2"/>
      <c r="AE40" s="2"/>
      <c r="AF40" s="2"/>
      <c r="AG40" s="2"/>
      <c r="AH40" s="132"/>
      <c r="AI40" s="3" t="s">
        <v>105</v>
      </c>
      <c r="AJ40" s="193" t="s">
        <v>8</v>
      </c>
      <c r="AK40" s="195" t="s">
        <v>126</v>
      </c>
      <c r="AL40" s="27">
        <v>5.7531053088980544</v>
      </c>
      <c r="AM40" s="27">
        <v>5.304303128863741</v>
      </c>
      <c r="AN40" s="86"/>
      <c r="AO40" s="86"/>
      <c r="AX40" s="15"/>
    </row>
    <row r="41" spans="1:5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2"/>
      <c r="AC41" s="2"/>
      <c r="AD41" s="2"/>
      <c r="AE41" s="2"/>
      <c r="AF41" s="2"/>
      <c r="AG41" s="2"/>
      <c r="AH41" s="132"/>
      <c r="AI41" s="3" t="s">
        <v>107</v>
      </c>
      <c r="AJ41" s="193" t="s">
        <v>8</v>
      </c>
      <c r="AK41" s="195" t="s">
        <v>127</v>
      </c>
      <c r="AL41" s="27">
        <v>4.9130227414627692</v>
      </c>
      <c r="AM41" s="27">
        <v>3.7491233472474406</v>
      </c>
      <c r="AN41" s="86"/>
      <c r="AO41" s="86"/>
      <c r="AX41" s="15"/>
    </row>
    <row r="42" spans="1:5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2"/>
      <c r="AC42" s="2"/>
      <c r="AD42" s="2"/>
      <c r="AE42" s="2"/>
      <c r="AF42" s="2"/>
      <c r="AG42" s="2"/>
      <c r="AH42" s="132"/>
      <c r="AI42" s="3" t="s">
        <v>109</v>
      </c>
      <c r="AJ42" s="193" t="s">
        <v>8</v>
      </c>
      <c r="AK42" s="195" t="s">
        <v>128</v>
      </c>
      <c r="AL42" s="27">
        <v>-0.49416017623580277</v>
      </c>
      <c r="AM42" s="27">
        <v>0.96871988517672758</v>
      </c>
      <c r="AN42" s="86"/>
      <c r="AO42" s="86"/>
      <c r="AX42" s="15"/>
    </row>
    <row r="43" spans="1:5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2"/>
      <c r="AC43" s="2"/>
      <c r="AD43" s="2"/>
      <c r="AE43" s="2"/>
      <c r="AF43" s="2"/>
      <c r="AG43" s="2"/>
      <c r="AI43" s="3" t="s">
        <v>111</v>
      </c>
      <c r="AJ43" s="193">
        <v>2023</v>
      </c>
      <c r="AK43" s="201" t="s">
        <v>129</v>
      </c>
      <c r="AL43" s="86">
        <v>0.30850548345364714</v>
      </c>
      <c r="AM43" s="86">
        <v>0.63946897276243586</v>
      </c>
      <c r="AN43" s="86"/>
      <c r="AO43" s="86"/>
      <c r="AX43" s="15"/>
    </row>
    <row r="44" spans="1:5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2"/>
      <c r="AC44" s="2"/>
      <c r="AD44" s="2"/>
      <c r="AE44" s="2"/>
      <c r="AF44" s="2"/>
      <c r="AG44" s="2"/>
      <c r="AI44" s="3" t="s">
        <v>112</v>
      </c>
      <c r="AJ44" s="193" t="s">
        <v>8</v>
      </c>
      <c r="AK44" s="201" t="s">
        <v>130</v>
      </c>
      <c r="AL44" s="86">
        <v>-1.2937867796561697</v>
      </c>
      <c r="AM44" s="86">
        <v>-1.1172505105893848</v>
      </c>
      <c r="AN44" s="86"/>
      <c r="AO44" s="86"/>
      <c r="AX44" s="15"/>
    </row>
    <row r="45" spans="1:5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2"/>
      <c r="AC45" s="2"/>
      <c r="AD45" s="2"/>
      <c r="AE45" s="2"/>
      <c r="AF45" s="2"/>
      <c r="AG45" s="2"/>
      <c r="AI45" s="3" t="s">
        <v>114</v>
      </c>
      <c r="AJ45" s="193" t="s">
        <v>8</v>
      </c>
      <c r="AK45" s="201" t="s">
        <v>131</v>
      </c>
      <c r="AL45" s="86">
        <v>-4.6979984203518903</v>
      </c>
      <c r="AM45" s="86">
        <v>-3.0822325255265959</v>
      </c>
      <c r="AN45" s="86"/>
      <c r="AO45" s="86"/>
      <c r="AX45" s="15"/>
    </row>
    <row r="46" spans="1:5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2"/>
      <c r="AC46" s="2"/>
      <c r="AD46" s="2"/>
      <c r="AE46" s="2"/>
      <c r="AF46" s="2"/>
      <c r="AG46" s="2"/>
      <c r="AI46" s="3" t="s">
        <v>116</v>
      </c>
      <c r="AJ46" s="193" t="s">
        <v>8</v>
      </c>
      <c r="AK46" s="201" t="s">
        <v>132</v>
      </c>
      <c r="AL46" s="86">
        <v>-5.9413677429907104</v>
      </c>
      <c r="AM46" s="86">
        <v>-7.550465263692252</v>
      </c>
      <c r="AN46" s="86"/>
      <c r="AO46" s="86"/>
      <c r="AX46" s="15"/>
    </row>
    <row r="47" spans="1:5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2"/>
      <c r="AC47" s="2"/>
      <c r="AD47" s="2"/>
      <c r="AE47" s="2"/>
      <c r="AF47" s="2"/>
      <c r="AG47" s="2"/>
      <c r="AI47" s="3" t="s">
        <v>118</v>
      </c>
      <c r="AJ47" s="193" t="s">
        <v>8</v>
      </c>
      <c r="AK47" s="201" t="s">
        <v>133</v>
      </c>
      <c r="AL47" s="86">
        <v>-2.3943895503726664</v>
      </c>
      <c r="AM47" s="86">
        <v>-2.0942563291698968</v>
      </c>
      <c r="AN47" s="86"/>
      <c r="AO47" s="86"/>
      <c r="AX47" s="15"/>
    </row>
    <row r="48" spans="1:5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2"/>
      <c r="AC48" s="2"/>
      <c r="AD48" s="2"/>
      <c r="AE48" s="2"/>
      <c r="AF48" s="2"/>
      <c r="AG48" s="2"/>
      <c r="AI48" s="193" t="s">
        <v>119</v>
      </c>
      <c r="AJ48" s="193" t="s">
        <v>8</v>
      </c>
      <c r="AK48" s="201" t="s">
        <v>134</v>
      </c>
      <c r="AL48" s="86">
        <v>-5.9186440862376788</v>
      </c>
      <c r="AM48" s="86">
        <v>-5.2641053076154414</v>
      </c>
      <c r="AN48" s="86"/>
      <c r="AO48" s="86"/>
      <c r="AX48" s="15"/>
    </row>
    <row r="49" spans="1:50" s="3" customFormat="1" ht="14.25" customHeight="1" x14ac:dyDescent="0.2">
      <c r="A49" s="39"/>
      <c r="B49" s="211" t="s">
        <v>34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2"/>
      <c r="AC49" s="2"/>
      <c r="AD49" s="2"/>
      <c r="AE49" s="2"/>
      <c r="AF49" s="2"/>
      <c r="AG49" s="2"/>
      <c r="AI49" s="3" t="s">
        <v>103</v>
      </c>
      <c r="AJ49" s="193" t="s">
        <v>8</v>
      </c>
      <c r="AK49" s="201" t="s">
        <v>135</v>
      </c>
      <c r="AL49" s="86">
        <v>-4.1319187568988225</v>
      </c>
      <c r="AM49" s="86">
        <v>-6.0097617854072194</v>
      </c>
      <c r="AN49" s="86"/>
      <c r="AO49" s="86"/>
      <c r="AX49" s="15"/>
    </row>
    <row r="50" spans="1:50" s="3" customFormat="1" ht="14.25" customHeight="1" x14ac:dyDescent="0.2">
      <c r="A50" s="39"/>
      <c r="B50" s="212" t="s">
        <v>80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2"/>
      <c r="AC50" s="2"/>
      <c r="AD50" s="2"/>
      <c r="AE50" s="2"/>
      <c r="AF50" s="2"/>
      <c r="AG50" s="2"/>
      <c r="AI50" s="193"/>
      <c r="AJ50" s="193"/>
      <c r="AK50" s="86"/>
      <c r="AL50" s="86"/>
      <c r="AN50" s="86"/>
      <c r="AO50" s="86"/>
      <c r="AX50" s="15"/>
    </row>
    <row r="51" spans="1:50" s="3" customFormat="1" ht="14.25" customHeight="1" x14ac:dyDescent="0.2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2"/>
      <c r="AC51" s="2"/>
      <c r="AD51" s="2"/>
      <c r="AE51" s="2"/>
      <c r="AF51" s="2"/>
      <c r="AG51" s="2"/>
      <c r="AI51" s="2"/>
      <c r="AJ51" s="193"/>
      <c r="AK51" s="86"/>
      <c r="AL51" s="86"/>
      <c r="AN51" s="86"/>
      <c r="AO51" s="86"/>
      <c r="AX51" s="15"/>
    </row>
    <row r="52" spans="1:5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2"/>
      <c r="AC52" s="2"/>
      <c r="AD52" s="2"/>
      <c r="AE52" s="2"/>
      <c r="AF52" s="2"/>
      <c r="AG52" s="2"/>
      <c r="AI52" s="2"/>
      <c r="AJ52" s="193"/>
      <c r="AK52" s="86"/>
      <c r="AL52" s="86"/>
      <c r="AN52" s="86"/>
      <c r="AO52" s="86"/>
      <c r="AX52" s="15"/>
    </row>
    <row r="53" spans="1:5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2"/>
      <c r="AC53" s="2"/>
      <c r="AD53" s="2"/>
      <c r="AE53" s="2"/>
      <c r="AF53" s="2"/>
      <c r="AG53" s="2"/>
      <c r="AI53" s="2"/>
      <c r="AJ53" s="193"/>
      <c r="AK53" s="198"/>
      <c r="AL53" s="198"/>
      <c r="AN53" s="86"/>
      <c r="AO53" s="86"/>
      <c r="AX53" s="15"/>
    </row>
    <row r="54" spans="1:5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2"/>
      <c r="AC54" s="2"/>
      <c r="AD54" s="2"/>
      <c r="AE54" s="2"/>
      <c r="AF54" s="2"/>
      <c r="AG54" s="2"/>
      <c r="AI54" s="2"/>
      <c r="AJ54" s="193"/>
      <c r="AK54" s="198"/>
      <c r="AL54" s="198"/>
      <c r="AN54" s="86"/>
      <c r="AO54" s="86"/>
      <c r="AX54" s="15"/>
    </row>
    <row r="55" spans="1:5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2"/>
      <c r="AC55" s="2"/>
      <c r="AD55" s="2"/>
      <c r="AE55" s="2"/>
      <c r="AF55" s="2"/>
      <c r="AG55" s="2"/>
      <c r="AI55" s="2"/>
      <c r="AJ55" s="193"/>
      <c r="AK55" s="198"/>
      <c r="AL55" s="198"/>
      <c r="AX55" s="15"/>
    </row>
    <row r="56" spans="1:5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2"/>
      <c r="AC56" s="2"/>
      <c r="AD56" s="2"/>
      <c r="AE56" s="2"/>
      <c r="AF56" s="2"/>
      <c r="AG56" s="2"/>
      <c r="AI56" s="2"/>
      <c r="AJ56" s="193"/>
      <c r="AK56" s="198"/>
      <c r="AL56" s="198"/>
      <c r="AX56" s="15"/>
    </row>
    <row r="57" spans="1:5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2"/>
      <c r="AC57" s="2"/>
      <c r="AD57" s="2"/>
      <c r="AE57" s="2"/>
      <c r="AF57" s="2"/>
      <c r="AG57" s="2"/>
      <c r="AI57" s="2"/>
      <c r="AJ57" s="193"/>
      <c r="AK57" s="198"/>
      <c r="AL57" s="198"/>
      <c r="AX57" s="15"/>
    </row>
    <row r="58" spans="1:5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2"/>
      <c r="AC58" s="2"/>
      <c r="AD58" s="2"/>
      <c r="AE58" s="2"/>
      <c r="AF58" s="2"/>
      <c r="AG58" s="2"/>
      <c r="AI58" s="2"/>
      <c r="AJ58" s="193"/>
      <c r="AK58" s="198"/>
      <c r="AL58" s="198"/>
      <c r="AX58" s="15"/>
    </row>
    <row r="59" spans="1:5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2"/>
      <c r="AC59" s="2"/>
      <c r="AD59" s="2"/>
      <c r="AE59" s="2"/>
      <c r="AF59" s="2"/>
      <c r="AG59" s="2"/>
      <c r="AH59" s="2"/>
      <c r="AI59" s="193"/>
      <c r="AJ59" s="193"/>
      <c r="AK59" s="198"/>
      <c r="AL59" s="198"/>
      <c r="AX59" s="15"/>
    </row>
    <row r="60" spans="1:5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2"/>
      <c r="AC60" s="2"/>
      <c r="AD60" s="2"/>
      <c r="AE60" s="2"/>
      <c r="AF60" s="2"/>
      <c r="AG60" s="2"/>
      <c r="AH60" s="2"/>
      <c r="AI60" s="2"/>
      <c r="AJ60" s="193"/>
      <c r="AK60" s="198"/>
      <c r="AL60" s="198"/>
      <c r="AX60" s="15"/>
    </row>
    <row r="61" spans="1:50" x14ac:dyDescent="0.25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2"/>
      <c r="AC61" s="2"/>
      <c r="AD61" s="2"/>
      <c r="AE61" s="2"/>
      <c r="AF61" s="2"/>
      <c r="AG61" s="2"/>
      <c r="AH61" s="2"/>
      <c r="AI61" s="2"/>
      <c r="AJ61" s="193"/>
      <c r="AK61" s="198"/>
      <c r="AL61" s="198"/>
      <c r="AX61" s="15"/>
    </row>
    <row r="62" spans="1:50" x14ac:dyDescent="0.25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2"/>
      <c r="AC62" s="2"/>
      <c r="AD62" s="2"/>
      <c r="AE62" s="2"/>
      <c r="AF62" s="2"/>
      <c r="AG62" s="2"/>
      <c r="AH62" s="2"/>
      <c r="AI62" s="2"/>
      <c r="AJ62" s="193"/>
      <c r="AK62" s="198"/>
      <c r="AL62" s="198"/>
      <c r="AX62" s="15"/>
    </row>
    <row r="63" spans="1:50" x14ac:dyDescent="0.25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2"/>
      <c r="AC63" s="2"/>
      <c r="AD63" s="2"/>
      <c r="AE63" s="2"/>
      <c r="AF63" s="2"/>
      <c r="AG63" s="2"/>
      <c r="AH63" s="2"/>
      <c r="AI63" s="193"/>
      <c r="AJ63" s="193"/>
      <c r="AK63" s="198"/>
      <c r="AL63" s="198"/>
      <c r="AX63" s="15"/>
    </row>
    <row r="64" spans="1:50" x14ac:dyDescent="0.25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2"/>
      <c r="AC64" s="2"/>
      <c r="AD64" s="2"/>
      <c r="AE64" s="2"/>
      <c r="AF64" s="2"/>
      <c r="AG64" s="2"/>
      <c r="AH64" s="2"/>
      <c r="AI64" s="86"/>
      <c r="AJ64" s="193"/>
      <c r="AK64" s="198"/>
      <c r="AL64" s="198"/>
      <c r="AX64" s="15"/>
    </row>
    <row r="65" spans="1:50" x14ac:dyDescent="0.25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2"/>
      <c r="AC65" s="2"/>
      <c r="AD65" s="2"/>
      <c r="AE65" s="2"/>
      <c r="AF65" s="2"/>
      <c r="AG65" s="2"/>
      <c r="AI65" s="86"/>
      <c r="AJ65" s="193"/>
      <c r="AK65" s="198"/>
      <c r="AL65" s="198"/>
      <c r="AX65" s="15"/>
    </row>
    <row r="66" spans="1:50" x14ac:dyDescent="0.25">
      <c r="AI66" s="86"/>
      <c r="AJ66" s="193"/>
      <c r="AK66" s="198"/>
      <c r="AL66" s="198"/>
      <c r="AX66" s="15"/>
    </row>
    <row r="67" spans="1:50" x14ac:dyDescent="0.25">
      <c r="AI67" s="2"/>
      <c r="AJ67" s="193"/>
      <c r="AK67" s="198"/>
      <c r="AL67" s="198"/>
      <c r="AX67" s="15"/>
    </row>
    <row r="68" spans="1:50" x14ac:dyDescent="0.25">
      <c r="AI68" s="2"/>
      <c r="AJ68" s="193"/>
      <c r="AK68" s="198"/>
      <c r="AL68" s="198"/>
      <c r="AX68" s="15"/>
    </row>
    <row r="69" spans="1:50" x14ac:dyDescent="0.25">
      <c r="AI69" s="2"/>
      <c r="AJ69" s="193"/>
      <c r="AK69" s="198"/>
      <c r="AL69" s="198"/>
      <c r="AX69" s="15"/>
    </row>
    <row r="70" spans="1:50" x14ac:dyDescent="0.25">
      <c r="AI70" s="2"/>
      <c r="AJ70" s="193"/>
      <c r="AK70" s="198"/>
      <c r="AL70" s="198"/>
      <c r="AX70" s="15"/>
    </row>
    <row r="71" spans="1:50" x14ac:dyDescent="0.25">
      <c r="AI71" s="2"/>
      <c r="AJ71" s="193"/>
      <c r="AK71" s="198"/>
      <c r="AL71" s="198"/>
      <c r="AX71" s="15"/>
    </row>
    <row r="72" spans="1:50" x14ac:dyDescent="0.25">
      <c r="AI72" s="2"/>
      <c r="AJ72" s="193"/>
      <c r="AK72" s="198"/>
      <c r="AL72" s="198"/>
      <c r="AX72" s="15"/>
    </row>
    <row r="73" spans="1:50" x14ac:dyDescent="0.25">
      <c r="AI73" s="2"/>
      <c r="AJ73" s="193"/>
      <c r="AK73" s="198"/>
      <c r="AL73" s="198"/>
      <c r="AX73" s="15"/>
    </row>
    <row r="74" spans="1:50" x14ac:dyDescent="0.25">
      <c r="AI74" s="2"/>
      <c r="AJ74" s="193"/>
      <c r="AK74" s="198"/>
      <c r="AL74" s="198"/>
      <c r="AX74" s="15"/>
    </row>
    <row r="75" spans="1:50" x14ac:dyDescent="0.25">
      <c r="AI75" s="2"/>
      <c r="AJ75" s="2"/>
      <c r="AK75" s="2"/>
      <c r="AL75" s="2"/>
      <c r="AX75" s="15"/>
    </row>
    <row r="76" spans="1:50" x14ac:dyDescent="0.25">
      <c r="AI76" s="2"/>
      <c r="AJ76" s="2"/>
      <c r="AK76" s="2"/>
      <c r="AL76" s="2"/>
      <c r="AX76" s="15"/>
    </row>
    <row r="77" spans="1:50" x14ac:dyDescent="0.25">
      <c r="AX77" s="15"/>
    </row>
    <row r="78" spans="1:50" x14ac:dyDescent="0.25">
      <c r="AX78" s="15"/>
    </row>
    <row r="79" spans="1:50" x14ac:dyDescent="0.25">
      <c r="AX79" s="15"/>
    </row>
    <row r="80" spans="1:50" x14ac:dyDescent="0.25">
      <c r="AX80" s="15"/>
    </row>
    <row r="81" spans="50:50" x14ac:dyDescent="0.25">
      <c r="AX81" s="15"/>
    </row>
    <row r="82" spans="50:50" x14ac:dyDescent="0.25">
      <c r="AX82" s="15"/>
    </row>
    <row r="83" spans="50:50" x14ac:dyDescent="0.25">
      <c r="AX83" s="15"/>
    </row>
    <row r="84" spans="50:50" x14ac:dyDescent="0.25">
      <c r="AX84" s="15"/>
    </row>
    <row r="85" spans="50:50" x14ac:dyDescent="0.25">
      <c r="AX85" s="15"/>
    </row>
    <row r="86" spans="50:50" x14ac:dyDescent="0.25">
      <c r="AX86" s="15"/>
    </row>
    <row r="87" spans="50:50" x14ac:dyDescent="0.25">
      <c r="AX87" s="15"/>
    </row>
    <row r="88" spans="50:50" x14ac:dyDescent="0.25">
      <c r="AX88" s="15"/>
    </row>
    <row r="89" spans="50:50" x14ac:dyDescent="0.25">
      <c r="AX89" s="15"/>
    </row>
    <row r="90" spans="50:50" x14ac:dyDescent="0.25">
      <c r="AX90" s="15"/>
    </row>
    <row r="91" spans="50:50" x14ac:dyDescent="0.25">
      <c r="AX91" s="15"/>
    </row>
    <row r="92" spans="50:50" x14ac:dyDescent="0.25">
      <c r="AX92" s="15"/>
    </row>
    <row r="93" spans="50:50" x14ac:dyDescent="0.25">
      <c r="AX93" s="15"/>
    </row>
  </sheetData>
  <sortState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  <pageSetUpPr fitToPage="1"/>
  </sheetPr>
  <dimension ref="A1:AW66"/>
  <sheetViews>
    <sheetView zoomScaleNormal="100" workbookViewId="0">
      <selection activeCell="H15" sqref="H15:N15"/>
    </sheetView>
  </sheetViews>
  <sheetFormatPr baseColWidth="10" defaultColWidth="10.85546875" defaultRowHeight="12.75" x14ac:dyDescent="0.2"/>
  <cols>
    <col min="1" max="1" width="5.7109375" style="10" customWidth="1"/>
    <col min="2" max="2" width="22.28515625" style="10" customWidth="1"/>
    <col min="3" max="14" width="10.7109375" style="10" customWidth="1"/>
    <col min="15" max="29" width="5.7109375" style="10" customWidth="1"/>
    <col min="30" max="33" width="5.7109375" style="3" customWidth="1"/>
    <col min="34" max="34" width="7.140625" style="3" customWidth="1"/>
    <col min="35" max="35" width="11" style="3" customWidth="1"/>
    <col min="36" max="36" width="10.85546875" style="3" customWidth="1"/>
    <col min="37" max="37" width="10.85546875" style="3"/>
    <col min="38" max="38" width="12.85546875" style="3" customWidth="1"/>
    <col min="39" max="44" width="10.85546875" style="3"/>
    <col min="45" max="16384" width="10.85546875" style="10"/>
  </cols>
  <sheetData>
    <row r="1" spans="1:49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8"/>
      <c r="AE1" s="188"/>
      <c r="AF1" s="188"/>
      <c r="AG1" s="188"/>
      <c r="AH1" s="9"/>
    </row>
    <row r="2" spans="1:49" x14ac:dyDescent="0.2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8"/>
      <c r="AE2" s="188"/>
      <c r="AF2" s="188"/>
      <c r="AG2" s="188"/>
      <c r="AH2" s="9"/>
    </row>
    <row r="3" spans="1:49" x14ac:dyDescent="0.2">
      <c r="A3" s="39"/>
      <c r="B3" s="160"/>
      <c r="C3" s="160"/>
      <c r="D3" s="160"/>
      <c r="E3" s="160"/>
      <c r="F3" s="160"/>
      <c r="G3" s="160"/>
      <c r="H3" s="160"/>
      <c r="I3" s="160"/>
      <c r="J3" s="68"/>
      <c r="K3" s="68"/>
      <c r="L3" s="68"/>
      <c r="M3" s="68"/>
      <c r="N3" s="68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8"/>
      <c r="AE3" s="188"/>
      <c r="AF3" s="188"/>
      <c r="AG3" s="188"/>
      <c r="AH3" s="9"/>
    </row>
    <row r="4" spans="1:49" x14ac:dyDescent="0.2">
      <c r="A4" s="39"/>
      <c r="B4" s="160"/>
      <c r="C4" s="160"/>
      <c r="D4" s="160"/>
      <c r="E4" s="160"/>
      <c r="F4" s="160"/>
      <c r="G4" s="160"/>
      <c r="H4" s="160"/>
      <c r="I4" s="160"/>
      <c r="J4" s="68"/>
      <c r="K4" s="68"/>
      <c r="L4" s="68"/>
      <c r="M4" s="68"/>
      <c r="N4" s="68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8"/>
      <c r="AE4" s="188"/>
      <c r="AF4" s="188"/>
      <c r="AG4" s="188"/>
      <c r="AH4" s="9"/>
    </row>
    <row r="5" spans="1:49" x14ac:dyDescent="0.2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8"/>
      <c r="AE5" s="188"/>
      <c r="AF5" s="188"/>
      <c r="AG5" s="188"/>
      <c r="AH5" s="9"/>
      <c r="AI5" s="2"/>
      <c r="AJ5" s="2"/>
      <c r="AK5" s="2"/>
      <c r="AL5" s="2"/>
      <c r="AM5" s="2"/>
    </row>
    <row r="6" spans="1:49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8"/>
      <c r="AE6" s="188"/>
      <c r="AF6" s="188"/>
      <c r="AG6" s="188"/>
      <c r="AH6" s="9"/>
      <c r="AI6" s="86"/>
      <c r="AJ6" s="193"/>
      <c r="AK6" s="194"/>
      <c r="AL6" s="27"/>
      <c r="AM6" s="2"/>
    </row>
    <row r="7" spans="1:49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8"/>
      <c r="AE7" s="188"/>
      <c r="AF7" s="188"/>
      <c r="AG7" s="188"/>
      <c r="AH7" s="9"/>
      <c r="AI7" s="86"/>
      <c r="AJ7" s="193"/>
      <c r="AK7" s="27"/>
      <c r="AL7" s="27"/>
      <c r="AM7" s="2"/>
    </row>
    <row r="8" spans="1:49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2"/>
      <c r="AE8" s="2"/>
      <c r="AF8" s="2"/>
      <c r="AG8" s="2"/>
      <c r="AI8" s="2"/>
      <c r="AJ8" s="193"/>
      <c r="AK8" s="27"/>
      <c r="AL8" s="27"/>
      <c r="AM8" s="2"/>
    </row>
    <row r="9" spans="1:49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2"/>
      <c r="AE9" s="2"/>
      <c r="AF9" s="2"/>
      <c r="AG9" s="2"/>
      <c r="AI9" s="2"/>
      <c r="AJ9" s="193"/>
      <c r="AK9" s="27"/>
      <c r="AL9" s="27"/>
      <c r="AM9" s="2"/>
    </row>
    <row r="10" spans="1:49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2"/>
      <c r="AE10" s="2"/>
      <c r="AF10" s="2"/>
      <c r="AG10" s="2"/>
      <c r="AI10" s="2"/>
      <c r="AJ10" s="193"/>
      <c r="AK10" s="27"/>
      <c r="AL10" s="27"/>
      <c r="AM10" s="2"/>
    </row>
    <row r="11" spans="1:49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2"/>
      <c r="AE11" s="2"/>
      <c r="AF11" s="2"/>
      <c r="AG11" s="2"/>
      <c r="AI11" s="2"/>
      <c r="AJ11" s="193"/>
      <c r="AK11" s="27"/>
      <c r="AL11" s="27"/>
      <c r="AM11" s="2"/>
    </row>
    <row r="12" spans="1:49" x14ac:dyDescent="0.2">
      <c r="A12" s="12"/>
      <c r="B12" s="214" t="s">
        <v>32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2"/>
      <c r="AE12" s="2"/>
      <c r="AF12" s="2"/>
      <c r="AG12" s="2"/>
      <c r="AH12" s="132"/>
      <c r="AI12" s="2"/>
      <c r="AJ12" s="193"/>
      <c r="AK12" s="86"/>
      <c r="AL12" s="86"/>
      <c r="AM12" s="2"/>
    </row>
    <row r="13" spans="1:49" x14ac:dyDescent="0.2">
      <c r="A13" s="12"/>
      <c r="B13" s="218" t="s">
        <v>117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2"/>
      <c r="AE13" s="2"/>
      <c r="AF13" s="2"/>
      <c r="AG13" s="2"/>
      <c r="AH13" s="132"/>
      <c r="AI13" s="86"/>
      <c r="AJ13" s="193"/>
      <c r="AK13" s="86"/>
      <c r="AL13" s="86"/>
      <c r="AM13" s="2"/>
    </row>
    <row r="14" spans="1:49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2"/>
      <c r="AE14" s="2"/>
      <c r="AF14" s="2"/>
      <c r="AG14" s="2"/>
      <c r="AH14" s="132"/>
      <c r="AI14" s="2"/>
      <c r="AJ14" s="193"/>
      <c r="AK14" s="86"/>
      <c r="AL14" s="86"/>
      <c r="AM14" s="2"/>
    </row>
    <row r="15" spans="1:49" ht="15.75" customHeight="1" x14ac:dyDescent="0.2">
      <c r="A15" s="39"/>
      <c r="B15" s="120"/>
      <c r="C15" s="216">
        <v>2022</v>
      </c>
      <c r="D15" s="216"/>
      <c r="E15" s="216"/>
      <c r="F15" s="216"/>
      <c r="G15" s="216"/>
      <c r="H15" s="216" t="s">
        <v>97</v>
      </c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2"/>
      <c r="AE15" s="2"/>
      <c r="AF15" s="2"/>
      <c r="AG15" s="2"/>
      <c r="AH15" s="132"/>
      <c r="AI15" s="2"/>
      <c r="AJ15" s="193"/>
      <c r="AK15" s="86"/>
      <c r="AL15" s="86"/>
      <c r="AM15" s="86"/>
      <c r="AN15" s="132"/>
      <c r="AO15" s="132"/>
      <c r="AP15" s="132"/>
      <c r="AQ15" s="132"/>
      <c r="AR15" s="132"/>
      <c r="AS15" s="122"/>
      <c r="AT15" s="122"/>
      <c r="AU15" s="122"/>
      <c r="AV15" s="122"/>
      <c r="AW15" s="122"/>
    </row>
    <row r="16" spans="1:49" ht="12" customHeight="1" x14ac:dyDescent="0.2">
      <c r="A16" s="39"/>
      <c r="B16" s="175"/>
      <c r="C16" s="123" t="s">
        <v>102</v>
      </c>
      <c r="D16" s="123" t="s">
        <v>100</v>
      </c>
      <c r="E16" s="123" t="s">
        <v>105</v>
      </c>
      <c r="F16" s="123" t="s">
        <v>107</v>
      </c>
      <c r="G16" s="123" t="s">
        <v>109</v>
      </c>
      <c r="H16" s="123" t="s">
        <v>111</v>
      </c>
      <c r="I16" s="123" t="s">
        <v>112</v>
      </c>
      <c r="J16" s="123" t="s">
        <v>114</v>
      </c>
      <c r="K16" s="123" t="s">
        <v>116</v>
      </c>
      <c r="L16" s="123" t="s">
        <v>118</v>
      </c>
      <c r="M16" s="123" t="s">
        <v>119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2"/>
      <c r="AE16" s="2"/>
      <c r="AF16" s="2"/>
      <c r="AG16" s="2"/>
      <c r="AH16" s="132"/>
      <c r="AI16" s="2"/>
      <c r="AJ16" s="193"/>
      <c r="AK16" s="86"/>
      <c r="AL16" s="86"/>
      <c r="AM16" s="86"/>
      <c r="AN16" s="132"/>
      <c r="AO16" s="132"/>
    </row>
    <row r="17" spans="1:47" x14ac:dyDescent="0.2">
      <c r="A17" s="39"/>
      <c r="B17" s="158" t="s">
        <v>19</v>
      </c>
      <c r="C17" s="128">
        <v>12.931916816491128</v>
      </c>
      <c r="D17" s="128">
        <v>12.101761454473102</v>
      </c>
      <c r="E17" s="128">
        <v>11.299557768087997</v>
      </c>
      <c r="F17" s="128">
        <v>10.73348278605617</v>
      </c>
      <c r="G17" s="128">
        <v>9.8779244383529363</v>
      </c>
      <c r="H17" s="128">
        <v>0.47722788404060967</v>
      </c>
      <c r="I17" s="128">
        <v>-1.6207768600962735</v>
      </c>
      <c r="J17" s="128">
        <v>-2.5850809833831145</v>
      </c>
      <c r="K17" s="128">
        <v>-4.3898747371426738</v>
      </c>
      <c r="L17" s="128">
        <v>-4.1494543742516932</v>
      </c>
      <c r="M17" s="128">
        <v>-4.873801039221048</v>
      </c>
      <c r="N17" s="125">
        <v>-5.4873663819332563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2"/>
      <c r="AE17" s="2"/>
      <c r="AF17" s="2"/>
      <c r="AG17" s="2"/>
      <c r="AH17" s="132"/>
      <c r="AI17" s="2"/>
      <c r="AJ17" s="193"/>
      <c r="AK17" s="86"/>
      <c r="AL17" s="86"/>
      <c r="AM17" s="191"/>
      <c r="AO17" s="133"/>
      <c r="AP17" s="133"/>
      <c r="AQ17" s="133"/>
      <c r="AR17" s="133"/>
      <c r="AS17" s="126"/>
      <c r="AT17" s="126"/>
      <c r="AU17" s="126"/>
    </row>
    <row r="18" spans="1:47" x14ac:dyDescent="0.2">
      <c r="A18" s="39"/>
      <c r="B18" s="158" t="s">
        <v>24</v>
      </c>
      <c r="C18" s="128">
        <v>14.335986584451653</v>
      </c>
      <c r="D18" s="128">
        <v>14.346710622797554</v>
      </c>
      <c r="E18" s="128">
        <v>14.52117010605798</v>
      </c>
      <c r="F18" s="128">
        <v>14.381609434025355</v>
      </c>
      <c r="G18" s="128">
        <v>13.242418539427113</v>
      </c>
      <c r="H18" s="128">
        <v>4.230586584184759</v>
      </c>
      <c r="I18" s="128">
        <v>2.5682892591909035</v>
      </c>
      <c r="J18" s="128">
        <v>4.5028557419240389</v>
      </c>
      <c r="K18" s="128">
        <v>3.3292893141072977</v>
      </c>
      <c r="L18" s="128">
        <v>4.6251503684487494</v>
      </c>
      <c r="M18" s="128">
        <v>3.7835838043339676</v>
      </c>
      <c r="N18" s="125">
        <v>2.7177321940173416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2"/>
      <c r="AE18" s="2"/>
      <c r="AF18" s="2"/>
      <c r="AG18" s="2"/>
      <c r="AH18" s="132"/>
      <c r="AI18" s="2"/>
      <c r="AJ18" s="193"/>
      <c r="AK18" s="86"/>
      <c r="AL18" s="86"/>
      <c r="AM18" s="2"/>
    </row>
    <row r="19" spans="1:47" x14ac:dyDescent="0.2">
      <c r="A19" s="39"/>
      <c r="B19" s="159" t="s">
        <v>20</v>
      </c>
      <c r="C19" s="125">
        <v>14.880142109875095</v>
      </c>
      <c r="D19" s="125">
        <v>13.556929849926336</v>
      </c>
      <c r="E19" s="125">
        <v>12.682170825625395</v>
      </c>
      <c r="F19" s="125">
        <v>11.849483836607932</v>
      </c>
      <c r="G19" s="125">
        <v>10.627705286082678</v>
      </c>
      <c r="H19" s="125">
        <v>0.30850548345364714</v>
      </c>
      <c r="I19" s="125">
        <v>-0.52680982184033498</v>
      </c>
      <c r="J19" s="125">
        <v>-2.0435986879895007</v>
      </c>
      <c r="K19" s="125">
        <v>-3.0171520897701143</v>
      </c>
      <c r="L19" s="125">
        <v>-2.8851327008765915</v>
      </c>
      <c r="M19" s="125">
        <v>-3.419338800525451</v>
      </c>
      <c r="N19" s="125">
        <v>-3.5231019953615217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2"/>
      <c r="AE19" s="2"/>
      <c r="AF19" s="2"/>
      <c r="AG19" s="2"/>
      <c r="AH19" s="132"/>
      <c r="AI19" s="193"/>
      <c r="AJ19" s="193"/>
      <c r="AK19" s="86"/>
      <c r="AL19" s="86"/>
      <c r="AM19" s="2"/>
    </row>
    <row r="20" spans="1:47" x14ac:dyDescent="0.2">
      <c r="A20" s="39"/>
      <c r="B20" s="158" t="s">
        <v>13</v>
      </c>
      <c r="C20" s="128">
        <v>14.625912361103932</v>
      </c>
      <c r="D20" s="128">
        <v>14.471996448351865</v>
      </c>
      <c r="E20" s="128">
        <v>12.254878086128462</v>
      </c>
      <c r="F20" s="128">
        <v>9.6710252423183984</v>
      </c>
      <c r="G20" s="128">
        <v>8.2949197662729901</v>
      </c>
      <c r="H20" s="128">
        <v>18.566774947182751</v>
      </c>
      <c r="I20" s="128">
        <v>13.540438220257766</v>
      </c>
      <c r="J20" s="128">
        <v>10.846313416312503</v>
      </c>
      <c r="K20" s="128">
        <v>8.2089746084182291</v>
      </c>
      <c r="L20" s="128">
        <v>6.2527635318106345</v>
      </c>
      <c r="M20" s="128">
        <v>2.817895539474824</v>
      </c>
      <c r="N20" s="125">
        <v>1.8230205828924984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2"/>
      <c r="AE20" s="2"/>
      <c r="AF20" s="2"/>
      <c r="AG20" s="2"/>
      <c r="AH20" s="132"/>
      <c r="AI20" s="2"/>
      <c r="AJ20" s="193"/>
      <c r="AK20" s="86"/>
      <c r="AL20" s="86"/>
      <c r="AM20" s="2"/>
    </row>
    <row r="21" spans="1:47" x14ac:dyDescent="0.2">
      <c r="A21" s="39"/>
      <c r="B21" s="158" t="s">
        <v>29</v>
      </c>
      <c r="C21" s="128">
        <v>21.024758550332546</v>
      </c>
      <c r="D21" s="128">
        <v>20.521262520278107</v>
      </c>
      <c r="E21" s="128">
        <v>21.16312886438805</v>
      </c>
      <c r="F21" s="128">
        <v>20.24805275087931</v>
      </c>
      <c r="G21" s="128">
        <v>19.64315911482575</v>
      </c>
      <c r="H21" s="128">
        <v>8.387206000658276</v>
      </c>
      <c r="I21" s="128">
        <v>12.187228230464985</v>
      </c>
      <c r="J21" s="128">
        <v>7.4830034077137064</v>
      </c>
      <c r="K21" s="128">
        <v>-0.231750815397469</v>
      </c>
      <c r="L21" s="128">
        <v>-1.8811214602535209</v>
      </c>
      <c r="M21" s="128">
        <v>-1.1064970757362347</v>
      </c>
      <c r="N21" s="125">
        <v>-1.577003510226016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2"/>
      <c r="AE21" s="2"/>
      <c r="AF21" s="2"/>
      <c r="AG21" s="2"/>
      <c r="AH21" s="132"/>
      <c r="AI21" s="2"/>
      <c r="AJ21" s="193"/>
      <c r="AK21" s="86"/>
      <c r="AL21" s="86"/>
      <c r="AM21" s="2"/>
    </row>
    <row r="22" spans="1:47" x14ac:dyDescent="0.2">
      <c r="A22" s="39"/>
      <c r="B22" s="158" t="s">
        <v>25</v>
      </c>
      <c r="C22" s="128">
        <v>8.6601276598038837</v>
      </c>
      <c r="D22" s="128">
        <v>7.1757667187086538</v>
      </c>
      <c r="E22" s="128">
        <v>7.4721131603815438</v>
      </c>
      <c r="F22" s="128">
        <v>7.2782408568655477</v>
      </c>
      <c r="G22" s="128">
        <v>6.4633015448477549</v>
      </c>
      <c r="H22" s="128">
        <v>-0.79533441053177834</v>
      </c>
      <c r="I22" s="128">
        <v>-4.6605730943751533</v>
      </c>
      <c r="J22" s="128">
        <v>-7.3590963798113247</v>
      </c>
      <c r="K22" s="128">
        <v>-6.8723108330450149</v>
      </c>
      <c r="L22" s="128">
        <v>-5.7938962306479773</v>
      </c>
      <c r="M22" s="128">
        <v>-8.0783786618552114</v>
      </c>
      <c r="N22" s="125">
        <v>-8.3166059968771791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2"/>
      <c r="AE22" s="2"/>
      <c r="AF22" s="2"/>
      <c r="AG22" s="2"/>
      <c r="AH22" s="132"/>
      <c r="AI22" s="2"/>
      <c r="AJ22" s="193"/>
      <c r="AK22" s="198"/>
      <c r="AL22" s="198"/>
      <c r="AM22" s="2"/>
    </row>
    <row r="23" spans="1:47" x14ac:dyDescent="0.2">
      <c r="A23" s="39"/>
      <c r="B23" s="158" t="s">
        <v>27</v>
      </c>
      <c r="C23" s="128">
        <v>20.277285443600988</v>
      </c>
      <c r="D23" s="128">
        <v>17.782978349357204</v>
      </c>
      <c r="E23" s="128">
        <v>15.401703885397788</v>
      </c>
      <c r="F23" s="128">
        <v>13.30262709874097</v>
      </c>
      <c r="G23" s="128">
        <v>11.683522317363115</v>
      </c>
      <c r="H23" s="128">
        <v>-8.4932345773020117</v>
      </c>
      <c r="I23" s="128">
        <v>-10.815638275975703</v>
      </c>
      <c r="J23" s="128">
        <v>-10.562916640671894</v>
      </c>
      <c r="K23" s="128">
        <v>-10.714650185681251</v>
      </c>
      <c r="L23" s="128">
        <v>-10.871771431124987</v>
      </c>
      <c r="M23" s="128">
        <v>-9.3044961256752998</v>
      </c>
      <c r="N23" s="125">
        <v>-8.5894536309484302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2"/>
      <c r="AE23" s="2"/>
      <c r="AF23" s="2"/>
      <c r="AG23" s="2"/>
      <c r="AH23" s="132"/>
      <c r="AI23" s="2"/>
      <c r="AJ23" s="193"/>
      <c r="AK23" s="198"/>
      <c r="AL23" s="198"/>
      <c r="AM23" s="2"/>
    </row>
    <row r="24" spans="1:47" s="3" customFormat="1" ht="14.25" customHeight="1" x14ac:dyDescent="0.2">
      <c r="A24" s="39"/>
      <c r="B24" s="158" t="s">
        <v>30</v>
      </c>
      <c r="C24" s="128">
        <v>19.768546734499726</v>
      </c>
      <c r="D24" s="128">
        <v>15.866835159679503</v>
      </c>
      <c r="E24" s="128">
        <v>14.28778803369315</v>
      </c>
      <c r="F24" s="128">
        <v>13.259263186674453</v>
      </c>
      <c r="G24" s="128">
        <v>14.71410185727493</v>
      </c>
      <c r="H24" s="128">
        <v>-18.551027003698017</v>
      </c>
      <c r="I24" s="128">
        <v>7.4255135487457657</v>
      </c>
      <c r="J24" s="128">
        <v>5.8348271271541963</v>
      </c>
      <c r="K24" s="128">
        <v>-1.2107043449739896</v>
      </c>
      <c r="L24" s="128">
        <v>1.1255859078192376</v>
      </c>
      <c r="M24" s="128">
        <v>-2.012129985844413</v>
      </c>
      <c r="N24" s="125">
        <v>-2.7476417394102115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2"/>
      <c r="AE24" s="2"/>
      <c r="AF24" s="2"/>
      <c r="AG24" s="2"/>
      <c r="AH24" s="132"/>
      <c r="AI24" s="2"/>
      <c r="AJ24" s="193"/>
      <c r="AK24" s="198"/>
      <c r="AL24" s="198"/>
      <c r="AM24" s="2"/>
      <c r="AS24" s="10"/>
      <c r="AT24" s="10"/>
      <c r="AU24" s="10"/>
    </row>
    <row r="25" spans="1:47" s="3" customFormat="1" ht="14.25" customHeight="1" x14ac:dyDescent="0.2">
      <c r="A25" s="39"/>
      <c r="B25" s="158" t="s">
        <v>22</v>
      </c>
      <c r="C25" s="128">
        <v>15.911698498435257</v>
      </c>
      <c r="D25" s="128">
        <v>14.950244074360919</v>
      </c>
      <c r="E25" s="128">
        <v>13.881982282056171</v>
      </c>
      <c r="F25" s="128">
        <v>12.97777755440903</v>
      </c>
      <c r="G25" s="128">
        <v>12.089236154026196</v>
      </c>
      <c r="H25" s="128">
        <v>-0.45136584012379632</v>
      </c>
      <c r="I25" s="128">
        <v>-3.1830570900837851</v>
      </c>
      <c r="J25" s="128">
        <v>-3.8511973583240322</v>
      </c>
      <c r="K25" s="128">
        <v>-5.2190596840309471</v>
      </c>
      <c r="L25" s="128">
        <v>-5.0511629859868119</v>
      </c>
      <c r="M25" s="128">
        <v>-5.2221397691287645</v>
      </c>
      <c r="N25" s="125">
        <v>-5.3897889390414182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2"/>
      <c r="AE25" s="2"/>
      <c r="AF25" s="2"/>
      <c r="AG25" s="2"/>
      <c r="AH25" s="132"/>
      <c r="AI25" s="2"/>
      <c r="AJ25" s="193"/>
      <c r="AK25" s="198"/>
      <c r="AL25" s="198"/>
      <c r="AM25" s="2"/>
      <c r="AS25" s="10"/>
      <c r="AT25" s="10"/>
      <c r="AU25" s="10"/>
    </row>
    <row r="26" spans="1:47" s="3" customFormat="1" ht="14.25" customHeight="1" x14ac:dyDescent="0.2">
      <c r="A26" s="39"/>
      <c r="B26" s="158" t="s">
        <v>31</v>
      </c>
      <c r="C26" s="128">
        <v>8.2625110339446408</v>
      </c>
      <c r="D26" s="128">
        <v>7.2236386055549717</v>
      </c>
      <c r="E26" s="128">
        <v>6.7803333887100692</v>
      </c>
      <c r="F26" s="128">
        <v>6.0002135674340984</v>
      </c>
      <c r="G26" s="128">
        <v>5.5138869342848285</v>
      </c>
      <c r="H26" s="128">
        <v>-2.697148134604832</v>
      </c>
      <c r="I26" s="128">
        <v>-2.673093125605519</v>
      </c>
      <c r="J26" s="128">
        <v>-5.3254661143487203</v>
      </c>
      <c r="K26" s="128">
        <v>-7.3151560998375835</v>
      </c>
      <c r="L26" s="128">
        <v>-6.202022801010731</v>
      </c>
      <c r="M26" s="128">
        <v>-6.1597040270870433</v>
      </c>
      <c r="N26" s="125">
        <v>-6.176123793166699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2"/>
      <c r="AE26" s="2"/>
      <c r="AF26" s="2"/>
      <c r="AG26" s="2"/>
      <c r="AH26" s="132"/>
      <c r="AI26" s="2"/>
      <c r="AJ26" s="193"/>
      <c r="AK26" s="198"/>
      <c r="AL26" s="198"/>
      <c r="AM26" s="2"/>
      <c r="AS26" s="10"/>
      <c r="AT26" s="10"/>
      <c r="AU26" s="10"/>
    </row>
    <row r="27" spans="1:47" s="3" customFormat="1" ht="14.25" customHeight="1" x14ac:dyDescent="0.2">
      <c r="A27" s="39"/>
      <c r="B27" s="158" t="s">
        <v>26</v>
      </c>
      <c r="C27" s="128">
        <v>22.472211669637577</v>
      </c>
      <c r="D27" s="128">
        <v>21.343210327771999</v>
      </c>
      <c r="E27" s="128">
        <v>20.405633356278962</v>
      </c>
      <c r="F27" s="128">
        <v>18.752566038037987</v>
      </c>
      <c r="G27" s="128">
        <v>17.822489364821049</v>
      </c>
      <c r="H27" s="128">
        <v>5.403472658406705</v>
      </c>
      <c r="I27" s="128">
        <v>7.0320747595782107</v>
      </c>
      <c r="J27" s="128">
        <v>8.427993563155578</v>
      </c>
      <c r="K27" s="128">
        <v>8.3632869775591487</v>
      </c>
      <c r="L27" s="128">
        <v>6.3680659870445355</v>
      </c>
      <c r="M27" s="128">
        <v>5.0935834961114201</v>
      </c>
      <c r="N27" s="125">
        <v>2.7957628848399807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2"/>
      <c r="AE27" s="2"/>
      <c r="AF27" s="2"/>
      <c r="AG27" s="2"/>
      <c r="AH27" s="132"/>
      <c r="AI27" s="2"/>
      <c r="AJ27" s="193"/>
      <c r="AK27" s="198"/>
      <c r="AL27" s="198"/>
      <c r="AM27" s="2"/>
      <c r="AS27" s="10"/>
      <c r="AT27" s="10"/>
      <c r="AU27" s="10"/>
    </row>
    <row r="28" spans="1:47" s="3" customFormat="1" ht="14.25" customHeight="1" x14ac:dyDescent="0.2">
      <c r="A28" s="39"/>
      <c r="B28" s="158" t="s">
        <v>23</v>
      </c>
      <c r="C28" s="128">
        <v>-0.75651727226340171</v>
      </c>
      <c r="D28" s="128">
        <v>-0.9728839148713031</v>
      </c>
      <c r="E28" s="128">
        <v>-0.41474182959462258</v>
      </c>
      <c r="F28" s="128">
        <v>9.9403422757871063E-2</v>
      </c>
      <c r="G28" s="128">
        <v>-0.25776171607276854</v>
      </c>
      <c r="H28" s="128">
        <v>3.3189000042031847</v>
      </c>
      <c r="I28" s="128">
        <v>6.5619788490898667</v>
      </c>
      <c r="J28" s="128">
        <v>6.3150314932841622</v>
      </c>
      <c r="K28" s="128">
        <v>2.5940676795680462</v>
      </c>
      <c r="L28" s="128">
        <v>1.5653664665993716</v>
      </c>
      <c r="M28" s="128">
        <v>2.2939097195450842</v>
      </c>
      <c r="N28" s="125">
        <v>1.5212030245734365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2"/>
      <c r="AE28" s="2"/>
      <c r="AF28" s="2"/>
      <c r="AG28" s="2"/>
      <c r="AH28" s="132"/>
      <c r="AI28" s="193"/>
      <c r="AJ28" s="193"/>
      <c r="AK28" s="198"/>
      <c r="AL28" s="198"/>
      <c r="AM28" s="2"/>
      <c r="AS28" s="10"/>
      <c r="AT28" s="10"/>
      <c r="AU28" s="10"/>
    </row>
    <row r="29" spans="1:47" s="3" customFormat="1" ht="14.25" customHeight="1" x14ac:dyDescent="0.2">
      <c r="A29" s="39"/>
      <c r="B29" s="158" t="s">
        <v>28</v>
      </c>
      <c r="C29" s="128">
        <v>-0.23660304155549428</v>
      </c>
      <c r="D29" s="128">
        <v>-0.3859792935112516</v>
      </c>
      <c r="E29" s="128">
        <v>-9.0673264418261734E-2</v>
      </c>
      <c r="F29" s="128">
        <v>-0.60562785020308318</v>
      </c>
      <c r="G29" s="128">
        <v>-0.21553405621430599</v>
      </c>
      <c r="H29" s="128">
        <v>2.7046660276801582</v>
      </c>
      <c r="I29" s="128">
        <v>-0.64427574695419265</v>
      </c>
      <c r="J29" s="128">
        <v>-2.692270903006555</v>
      </c>
      <c r="K29" s="128">
        <v>-2.0427400614677516</v>
      </c>
      <c r="L29" s="128">
        <v>-0.67335186000904157</v>
      </c>
      <c r="M29" s="128">
        <v>-2.5261361231103785</v>
      </c>
      <c r="N29" s="125">
        <v>-3.5764562496281349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2"/>
      <c r="AE29" s="2"/>
      <c r="AF29" s="2"/>
      <c r="AG29" s="2"/>
      <c r="AH29" s="132"/>
      <c r="AI29" s="2"/>
      <c r="AJ29" s="193"/>
      <c r="AK29" s="198"/>
      <c r="AL29" s="198"/>
      <c r="AM29" s="2"/>
      <c r="AS29" s="10"/>
      <c r="AT29" s="10"/>
      <c r="AU29" s="10"/>
    </row>
    <row r="30" spans="1:47" s="3" customFormat="1" ht="14.25" customHeight="1" x14ac:dyDescent="0.2">
      <c r="A30" s="39"/>
      <c r="B30" s="157" t="s">
        <v>6</v>
      </c>
      <c r="C30" s="124">
        <v>13.685975818031704</v>
      </c>
      <c r="D30" s="124">
        <v>12.77921194254934</v>
      </c>
      <c r="E30" s="124">
        <v>11.94993752898994</v>
      </c>
      <c r="F30" s="124">
        <v>11.10045195931788</v>
      </c>
      <c r="G30" s="124">
        <v>10.129714058647954</v>
      </c>
      <c r="H30" s="124">
        <v>0.63946897276243586</v>
      </c>
      <c r="I30" s="124">
        <v>-0.25241935669498838</v>
      </c>
      <c r="J30" s="124">
        <v>-1.2689525288084758</v>
      </c>
      <c r="K30" s="124">
        <v>-2.8692689281140771</v>
      </c>
      <c r="L30" s="124">
        <v>-2.7091719424859662</v>
      </c>
      <c r="M30" s="124">
        <v>-3.1514205759976766</v>
      </c>
      <c r="N30" s="125">
        <v>-3.5716525916963948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2"/>
      <c r="AE30" s="2"/>
      <c r="AF30" s="2"/>
      <c r="AG30" s="2"/>
      <c r="AH30" s="132"/>
      <c r="AI30" s="2"/>
      <c r="AJ30" s="193"/>
      <c r="AK30" s="198"/>
      <c r="AL30" s="198"/>
      <c r="AM30" s="2"/>
      <c r="AN30" s="2"/>
      <c r="AS30" s="10"/>
      <c r="AT30" s="10"/>
      <c r="AU30" s="10"/>
    </row>
    <row r="31" spans="1:47" s="3" customFormat="1" ht="14.25" customHeight="1" x14ac:dyDescent="0.2">
      <c r="A31" s="39"/>
      <c r="B31" s="158" t="s">
        <v>21</v>
      </c>
      <c r="C31" s="128">
        <v>15.398302083591231</v>
      </c>
      <c r="D31" s="128">
        <v>14.295176364983785</v>
      </c>
      <c r="E31" s="128">
        <v>13.029426330612326</v>
      </c>
      <c r="F31" s="128">
        <v>11.878659385505298</v>
      </c>
      <c r="G31" s="128">
        <v>10.52687124343834</v>
      </c>
      <c r="H31" s="128">
        <v>-3.9935643796767062</v>
      </c>
      <c r="I31" s="128">
        <v>-3.5415020296481248</v>
      </c>
      <c r="J31" s="128">
        <v>-4.5741053035758261</v>
      </c>
      <c r="K31" s="128">
        <v>-5.6772825439437398</v>
      </c>
      <c r="L31" s="128">
        <v>-5.0816107054890702</v>
      </c>
      <c r="M31" s="128">
        <v>-4.5510170730111321</v>
      </c>
      <c r="N31" s="125">
        <v>-4.7567578992394495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2"/>
      <c r="AE31" s="2"/>
      <c r="AF31" s="2"/>
      <c r="AG31" s="2"/>
      <c r="AH31" s="132"/>
      <c r="AI31" s="2"/>
      <c r="AJ31" s="193"/>
      <c r="AK31" s="198"/>
      <c r="AL31" s="198" t="s">
        <v>2</v>
      </c>
      <c r="AM31" s="75" t="s">
        <v>6</v>
      </c>
      <c r="AN31" s="2"/>
      <c r="AS31" s="10"/>
      <c r="AT31" s="10"/>
      <c r="AU31" s="10"/>
    </row>
    <row r="32" spans="1:47" s="3" customFormat="1" ht="14.25" customHeight="1" x14ac:dyDescent="0.2">
      <c r="A32" s="39"/>
      <c r="G32" s="74"/>
      <c r="H32" s="74"/>
      <c r="J32" s="74"/>
      <c r="K32" s="74"/>
      <c r="L32" s="74"/>
      <c r="M32" s="74"/>
      <c r="N32" s="13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2"/>
      <c r="AE32" s="2"/>
      <c r="AF32" s="2"/>
      <c r="AG32" s="2"/>
      <c r="AH32" s="132"/>
      <c r="AI32" s="193" t="s">
        <v>102</v>
      </c>
      <c r="AJ32" s="196">
        <v>2022</v>
      </c>
      <c r="AK32" s="198" t="s">
        <v>124</v>
      </c>
      <c r="AL32" s="204">
        <v>14.880142109875095</v>
      </c>
      <c r="AM32" s="86">
        <v>13.685975818031704</v>
      </c>
      <c r="AN32" s="2"/>
      <c r="AS32" s="10"/>
      <c r="AT32" s="10"/>
      <c r="AU32" s="10"/>
    </row>
    <row r="33" spans="1:47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2"/>
      <c r="AE33" s="2"/>
      <c r="AF33" s="2"/>
      <c r="AG33" s="2"/>
      <c r="AH33" s="132"/>
      <c r="AI33" s="86" t="s">
        <v>100</v>
      </c>
      <c r="AJ33" s="193" t="s">
        <v>8</v>
      </c>
      <c r="AK33" s="198" t="s">
        <v>125</v>
      </c>
      <c r="AL33" s="204">
        <v>13.556929849926336</v>
      </c>
      <c r="AM33" s="86">
        <v>12.77921194254934</v>
      </c>
      <c r="AN33" s="2"/>
      <c r="AS33" s="10"/>
      <c r="AT33" s="10"/>
      <c r="AU33" s="10"/>
    </row>
    <row r="34" spans="1:47" s="3" customFormat="1" ht="14.25" customHeight="1" x14ac:dyDescent="0.2">
      <c r="A34" s="39"/>
      <c r="B34" s="215" t="s">
        <v>33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2"/>
      <c r="AE34" s="2"/>
      <c r="AF34" s="2"/>
      <c r="AG34" s="2"/>
      <c r="AH34" s="132"/>
      <c r="AI34" s="86" t="s">
        <v>105</v>
      </c>
      <c r="AJ34" s="193" t="s">
        <v>8</v>
      </c>
      <c r="AK34" s="198" t="s">
        <v>126</v>
      </c>
      <c r="AL34" s="204">
        <v>12.682170825625395</v>
      </c>
      <c r="AM34" s="27">
        <v>11.94993752898994</v>
      </c>
      <c r="AN34" s="2"/>
      <c r="AS34" s="10"/>
      <c r="AT34" s="10"/>
      <c r="AU34" s="10"/>
    </row>
    <row r="35" spans="1:47" s="3" customFormat="1" ht="14.25" customHeight="1" x14ac:dyDescent="0.2">
      <c r="A35" s="39"/>
      <c r="B35" s="213" t="s">
        <v>117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2"/>
      <c r="AE35" s="2"/>
      <c r="AF35" s="2"/>
      <c r="AG35" s="2"/>
      <c r="AH35" s="132"/>
      <c r="AI35" s="86" t="s">
        <v>107</v>
      </c>
      <c r="AJ35" s="193" t="s">
        <v>8</v>
      </c>
      <c r="AK35" s="198" t="s">
        <v>127</v>
      </c>
      <c r="AL35" s="204">
        <v>11.849483836607932</v>
      </c>
      <c r="AM35" s="27">
        <v>11.10045195931788</v>
      </c>
      <c r="AN35" s="2"/>
      <c r="AS35" s="10"/>
      <c r="AT35" s="10"/>
      <c r="AU35" s="10"/>
    </row>
    <row r="36" spans="1:47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2"/>
      <c r="AE36" s="2"/>
      <c r="AF36" s="2"/>
      <c r="AG36" s="2"/>
      <c r="AH36" s="132"/>
      <c r="AI36" s="2" t="s">
        <v>109</v>
      </c>
      <c r="AJ36" s="193" t="s">
        <v>8</v>
      </c>
      <c r="AK36" s="198" t="s">
        <v>128</v>
      </c>
      <c r="AL36" s="204">
        <v>10.627705286082678</v>
      </c>
      <c r="AM36" s="27">
        <v>10.129714058647954</v>
      </c>
      <c r="AN36" s="2"/>
      <c r="AS36" s="10"/>
      <c r="AT36" s="10"/>
      <c r="AU36" s="10"/>
    </row>
    <row r="37" spans="1:47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2"/>
      <c r="AE37" s="2"/>
      <c r="AF37" s="2"/>
      <c r="AG37" s="2"/>
      <c r="AH37" s="132"/>
      <c r="AI37" s="2" t="s">
        <v>111</v>
      </c>
      <c r="AJ37" s="193">
        <v>2023</v>
      </c>
      <c r="AK37" s="198" t="s">
        <v>129</v>
      </c>
      <c r="AL37" s="204">
        <v>0.30850548345364714</v>
      </c>
      <c r="AM37" s="86">
        <v>0.63946897276243586</v>
      </c>
      <c r="AN37" s="86"/>
      <c r="AS37" s="10"/>
      <c r="AT37" s="10"/>
      <c r="AU37" s="10"/>
    </row>
    <row r="38" spans="1:47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2"/>
      <c r="AE38" s="2"/>
      <c r="AF38" s="2"/>
      <c r="AG38" s="2"/>
      <c r="AH38" s="132"/>
      <c r="AI38" s="2" t="s">
        <v>112</v>
      </c>
      <c r="AJ38" s="193" t="s">
        <v>8</v>
      </c>
      <c r="AK38" s="198" t="s">
        <v>130</v>
      </c>
      <c r="AL38" s="204">
        <v>-0.52680982184033498</v>
      </c>
      <c r="AM38" s="86">
        <v>-0.25241935669498838</v>
      </c>
      <c r="AN38" s="86"/>
      <c r="AS38" s="10"/>
      <c r="AT38" s="10"/>
      <c r="AU38" s="10"/>
    </row>
    <row r="39" spans="1:47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2"/>
      <c r="AE39" s="2"/>
      <c r="AF39" s="2"/>
      <c r="AG39" s="2"/>
      <c r="AH39" s="132"/>
      <c r="AI39" s="2" t="s">
        <v>114</v>
      </c>
      <c r="AJ39" s="193" t="s">
        <v>8</v>
      </c>
      <c r="AK39" s="198" t="s">
        <v>131</v>
      </c>
      <c r="AL39" s="204">
        <v>-2.0435986879895007</v>
      </c>
      <c r="AM39" s="86">
        <v>-1.2689525288084758</v>
      </c>
      <c r="AN39" s="86"/>
      <c r="AS39" s="10"/>
      <c r="AT39" s="10"/>
      <c r="AU39" s="10"/>
    </row>
    <row r="40" spans="1:47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2"/>
      <c r="AE40" s="2"/>
      <c r="AF40" s="2"/>
      <c r="AG40" s="2"/>
      <c r="AH40" s="132"/>
      <c r="AI40" s="2" t="s">
        <v>116</v>
      </c>
      <c r="AJ40" s="193" t="s">
        <v>8</v>
      </c>
      <c r="AK40" s="198" t="s">
        <v>132</v>
      </c>
      <c r="AL40" s="204">
        <v>-3.0171520897701143</v>
      </c>
      <c r="AM40" s="86">
        <v>-2.8692689281140771</v>
      </c>
      <c r="AN40" s="86"/>
      <c r="AS40" s="10"/>
      <c r="AT40" s="10"/>
      <c r="AU40" s="10"/>
    </row>
    <row r="41" spans="1:47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2"/>
      <c r="AE41" s="2"/>
      <c r="AF41" s="2"/>
      <c r="AG41" s="2"/>
      <c r="AH41" s="132"/>
      <c r="AI41" s="2" t="s">
        <v>118</v>
      </c>
      <c r="AJ41" s="193" t="s">
        <v>8</v>
      </c>
      <c r="AK41" s="198" t="s">
        <v>133</v>
      </c>
      <c r="AL41" s="204">
        <v>-2.8851327008765915</v>
      </c>
      <c r="AM41" s="86">
        <v>-2.7091719424859662</v>
      </c>
      <c r="AN41" s="86"/>
      <c r="AS41" s="10"/>
      <c r="AT41" s="10"/>
      <c r="AU41" s="10"/>
    </row>
    <row r="42" spans="1:47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2"/>
      <c r="AE42" s="2"/>
      <c r="AF42" s="2"/>
      <c r="AG42" s="2"/>
      <c r="AH42" s="132"/>
      <c r="AI42" s="2" t="s">
        <v>119</v>
      </c>
      <c r="AJ42" s="193" t="s">
        <v>8</v>
      </c>
      <c r="AK42" s="198" t="s">
        <v>134</v>
      </c>
      <c r="AL42" s="204">
        <v>-3.419338800525451</v>
      </c>
      <c r="AM42" s="86">
        <v>-3.1514205759976766</v>
      </c>
      <c r="AN42" s="86"/>
      <c r="AS42" s="10"/>
      <c r="AT42" s="10"/>
      <c r="AU42" s="10"/>
    </row>
    <row r="43" spans="1:47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2"/>
      <c r="AE43" s="2"/>
      <c r="AF43" s="2"/>
      <c r="AG43" s="2"/>
      <c r="AI43" s="2" t="s">
        <v>103</v>
      </c>
      <c r="AJ43" s="193" t="s">
        <v>8</v>
      </c>
      <c r="AK43" s="198" t="s">
        <v>135</v>
      </c>
      <c r="AL43" s="204">
        <v>-3.5231019953615217</v>
      </c>
      <c r="AM43" s="86">
        <v>-3.5716525916963948</v>
      </c>
      <c r="AN43" s="86"/>
      <c r="AS43" s="10"/>
      <c r="AT43" s="10"/>
      <c r="AU43" s="10"/>
    </row>
    <row r="44" spans="1:47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2"/>
      <c r="AE44" s="2"/>
      <c r="AF44" s="2"/>
      <c r="AG44" s="2"/>
      <c r="AI44" s="2"/>
      <c r="AJ44" s="2"/>
      <c r="AK44" s="2"/>
      <c r="AL44" s="2"/>
      <c r="AM44" s="86"/>
      <c r="AN44" s="86"/>
      <c r="AS44" s="10"/>
      <c r="AT44" s="10"/>
      <c r="AU44" s="10"/>
    </row>
    <row r="45" spans="1:47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2"/>
      <c r="AE45" s="2"/>
      <c r="AF45" s="2"/>
      <c r="AG45" s="2"/>
      <c r="AI45" s="2"/>
      <c r="AJ45" s="2"/>
      <c r="AK45" s="2"/>
      <c r="AL45" s="2"/>
      <c r="AM45" s="86"/>
      <c r="AN45" s="86"/>
      <c r="AS45" s="10"/>
      <c r="AT45" s="10"/>
      <c r="AU45" s="10"/>
    </row>
    <row r="46" spans="1:47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"/>
      <c r="AE46" s="2"/>
      <c r="AF46" s="2"/>
      <c r="AG46" s="2"/>
      <c r="AI46" s="2"/>
      <c r="AJ46" s="2"/>
      <c r="AK46" s="2"/>
      <c r="AL46" s="2"/>
      <c r="AM46" s="86"/>
      <c r="AN46" s="86"/>
      <c r="AS46" s="10"/>
      <c r="AT46" s="10"/>
      <c r="AU46" s="10"/>
    </row>
    <row r="47" spans="1:47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2"/>
      <c r="AE47" s="2"/>
      <c r="AF47" s="2"/>
      <c r="AG47" s="2"/>
      <c r="AM47" s="86"/>
      <c r="AN47" s="86"/>
      <c r="AS47" s="10"/>
      <c r="AT47" s="10"/>
      <c r="AU47" s="10"/>
    </row>
    <row r="48" spans="1:47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2"/>
      <c r="AE48" s="2"/>
      <c r="AF48" s="2"/>
      <c r="AG48" s="2"/>
      <c r="AM48" s="86"/>
      <c r="AN48" s="86"/>
      <c r="AS48" s="10"/>
      <c r="AT48" s="10"/>
      <c r="AU48" s="10"/>
    </row>
    <row r="49" spans="1:47" s="3" customFormat="1" ht="14.25" customHeight="1" x14ac:dyDescent="0.2">
      <c r="A49" s="39"/>
      <c r="B49" s="211" t="s">
        <v>74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74"/>
      <c r="N49" s="74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2"/>
      <c r="AE49" s="2"/>
      <c r="AF49" s="2"/>
      <c r="AG49" s="2"/>
      <c r="AM49" s="86"/>
      <c r="AN49" s="86"/>
      <c r="AS49" s="10"/>
      <c r="AT49" s="10"/>
      <c r="AU49" s="10"/>
    </row>
    <row r="50" spans="1:47" s="3" customFormat="1" ht="14.25" customHeight="1" x14ac:dyDescent="0.2">
      <c r="A50" s="39"/>
      <c r="B50" s="212" t="s">
        <v>117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74"/>
      <c r="N50" s="74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2"/>
      <c r="AE50" s="2"/>
      <c r="AF50" s="2"/>
      <c r="AG50" s="2"/>
      <c r="AM50" s="86"/>
      <c r="AN50" s="86"/>
      <c r="AS50" s="10"/>
      <c r="AT50" s="10"/>
      <c r="AU50" s="10"/>
    </row>
    <row r="51" spans="1:47" s="3" customFormat="1" ht="14.25" customHeight="1" x14ac:dyDescent="0.2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2"/>
      <c r="AE51" s="2"/>
      <c r="AF51" s="2"/>
      <c r="AG51" s="2"/>
      <c r="AM51" s="86"/>
      <c r="AN51" s="86"/>
      <c r="AS51" s="10"/>
      <c r="AT51" s="10"/>
      <c r="AU51" s="10"/>
    </row>
    <row r="52" spans="1:47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2"/>
      <c r="AE52" s="2"/>
      <c r="AF52" s="2"/>
      <c r="AG52" s="2"/>
      <c r="AM52" s="86"/>
      <c r="AN52" s="86"/>
      <c r="AS52" s="10"/>
      <c r="AT52" s="10"/>
      <c r="AU52" s="10"/>
    </row>
    <row r="53" spans="1:47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2"/>
      <c r="AE53" s="2"/>
      <c r="AF53" s="2"/>
      <c r="AG53" s="2"/>
      <c r="AM53" s="86"/>
      <c r="AN53" s="86"/>
      <c r="AS53" s="10"/>
      <c r="AT53" s="10"/>
      <c r="AU53" s="10"/>
    </row>
    <row r="54" spans="1:47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2"/>
      <c r="AE54" s="2"/>
      <c r="AF54" s="2"/>
      <c r="AG54" s="2"/>
      <c r="AM54" s="86"/>
      <c r="AN54" s="86"/>
      <c r="AS54" s="10"/>
      <c r="AT54" s="10"/>
      <c r="AU54" s="10"/>
    </row>
    <row r="55" spans="1:47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2"/>
      <c r="AE55" s="2"/>
      <c r="AF55" s="2"/>
      <c r="AG55" s="2"/>
      <c r="AS55" s="10"/>
      <c r="AT55" s="10"/>
      <c r="AU55" s="10"/>
    </row>
    <row r="56" spans="1:47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2"/>
      <c r="AE56" s="2"/>
      <c r="AF56" s="2"/>
      <c r="AG56" s="2"/>
      <c r="AS56" s="10"/>
      <c r="AT56" s="10"/>
      <c r="AU56" s="10"/>
    </row>
    <row r="57" spans="1:47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2"/>
      <c r="AE57" s="2"/>
      <c r="AF57" s="2"/>
      <c r="AG57" s="2"/>
      <c r="AS57" s="10"/>
      <c r="AT57" s="10"/>
      <c r="AU57" s="10"/>
    </row>
    <row r="58" spans="1:47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2"/>
      <c r="AE58" s="2"/>
      <c r="AF58" s="2"/>
      <c r="AG58" s="2"/>
      <c r="AS58" s="10"/>
      <c r="AT58" s="10"/>
      <c r="AU58" s="10"/>
    </row>
    <row r="59" spans="1:47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2"/>
      <c r="AE59" s="2"/>
      <c r="AF59" s="2"/>
      <c r="AG59" s="2"/>
      <c r="AH59" s="2"/>
      <c r="AS59" s="10"/>
      <c r="AT59" s="10"/>
      <c r="AU59" s="10"/>
    </row>
    <row r="60" spans="1:47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2"/>
      <c r="AE60" s="2"/>
      <c r="AF60" s="2"/>
      <c r="AG60" s="2"/>
      <c r="AH60" s="2"/>
    </row>
    <row r="61" spans="1:47" x14ac:dyDescent="0.2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2"/>
      <c r="AE61" s="2"/>
      <c r="AF61" s="2"/>
      <c r="AG61" s="2"/>
      <c r="AH61" s="2"/>
    </row>
    <row r="62" spans="1:47" x14ac:dyDescent="0.2">
      <c r="A62" s="39"/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2"/>
      <c r="AE62" s="2"/>
      <c r="AF62" s="2"/>
      <c r="AG62" s="2"/>
      <c r="AH62" s="2"/>
    </row>
    <row r="63" spans="1:47" x14ac:dyDescent="0.2">
      <c r="A63" s="33" t="s">
        <v>14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2"/>
      <c r="AE63" s="2"/>
      <c r="AF63" s="2"/>
      <c r="AG63" s="2"/>
      <c r="AH63" s="2"/>
    </row>
    <row r="64" spans="1:47" x14ac:dyDescent="0.2">
      <c r="A64" s="33" t="s">
        <v>15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2"/>
      <c r="AE64" s="2"/>
      <c r="AF64" s="2"/>
      <c r="AG64" s="2"/>
      <c r="AH64" s="2"/>
    </row>
    <row r="65" spans="1:34" x14ac:dyDescent="0.2">
      <c r="A65" s="33" t="s">
        <v>73</v>
      </c>
      <c r="O65" s="4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2"/>
      <c r="AE65" s="2"/>
      <c r="AF65" s="2"/>
      <c r="AG65" s="2"/>
      <c r="AH65" s="2"/>
    </row>
    <row r="66" spans="1:34" x14ac:dyDescent="0.2">
      <c r="A66" s="34" t="s">
        <v>115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2"/>
      <c r="AE66" s="2"/>
      <c r="AF66" s="2"/>
      <c r="AG66" s="2"/>
    </row>
  </sheetData>
  <sortState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3"/>
    <pageSetUpPr fitToPage="1"/>
  </sheetPr>
  <dimension ref="A1:AW65"/>
  <sheetViews>
    <sheetView topLeftCell="A4" zoomScaleNormal="100" workbookViewId="0">
      <selection activeCell="C16" sqref="C16"/>
    </sheetView>
  </sheetViews>
  <sheetFormatPr baseColWidth="10" defaultColWidth="10.85546875" defaultRowHeight="12.75" x14ac:dyDescent="0.2"/>
  <cols>
    <col min="1" max="1" width="3.7109375" style="10" customWidth="1"/>
    <col min="2" max="2" width="19" style="10" customWidth="1"/>
    <col min="3" max="14" width="10.7109375" style="10" customWidth="1"/>
    <col min="15" max="15" width="3.7109375" style="10" customWidth="1"/>
    <col min="16" max="29" width="7.7109375" style="10" customWidth="1"/>
    <col min="30" max="33" width="7.7109375" style="3" customWidth="1"/>
    <col min="34" max="34" width="7.140625" style="3" customWidth="1"/>
    <col min="35" max="35" width="11" style="3" customWidth="1"/>
    <col min="36" max="36" width="10.85546875" style="3" customWidth="1"/>
    <col min="37" max="37" width="10.85546875" style="3"/>
    <col min="38" max="38" width="12.85546875" style="3" customWidth="1"/>
    <col min="39" max="46" width="10.85546875" style="3"/>
    <col min="47" max="16384" width="10.85546875" style="10"/>
  </cols>
  <sheetData>
    <row r="1" spans="1:49" x14ac:dyDescent="0.2">
      <c r="A1" s="39"/>
      <c r="B1" s="160"/>
      <c r="C1" s="160"/>
      <c r="D1" s="160"/>
      <c r="E1" s="160"/>
      <c r="F1" s="160"/>
      <c r="G1" s="160"/>
      <c r="H1" s="160"/>
      <c r="I1" s="160"/>
      <c r="J1" s="68"/>
      <c r="K1" s="68"/>
      <c r="L1" s="68"/>
      <c r="M1" s="68"/>
      <c r="N1" s="68"/>
      <c r="O1" s="41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8"/>
      <c r="AE1" s="188"/>
      <c r="AF1" s="188"/>
      <c r="AG1" s="188"/>
      <c r="AH1" s="9"/>
    </row>
    <row r="2" spans="1:49" x14ac:dyDescent="0.2">
      <c r="A2" s="39"/>
      <c r="B2" s="160"/>
      <c r="C2" s="160"/>
      <c r="D2" s="160"/>
      <c r="E2" s="160"/>
      <c r="F2" s="160"/>
      <c r="G2" s="160"/>
      <c r="H2" s="160"/>
      <c r="I2" s="160"/>
      <c r="J2" s="68"/>
      <c r="K2" s="68"/>
      <c r="L2" s="68"/>
      <c r="M2" s="68"/>
      <c r="N2" s="68"/>
      <c r="O2" s="41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8"/>
      <c r="AE2" s="188"/>
      <c r="AF2" s="188"/>
      <c r="AG2" s="188"/>
      <c r="AH2" s="9"/>
    </row>
    <row r="3" spans="1:49" x14ac:dyDescent="0.2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8"/>
      <c r="AE3" s="188"/>
      <c r="AF3" s="188"/>
      <c r="AG3" s="188"/>
      <c r="AH3" s="9"/>
      <c r="AI3" s="86"/>
      <c r="AJ3" s="193"/>
      <c r="AK3" s="194"/>
      <c r="AL3" s="27"/>
    </row>
    <row r="4" spans="1:49" x14ac:dyDescent="0.2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8"/>
      <c r="AE4" s="188"/>
      <c r="AF4" s="188"/>
      <c r="AG4" s="188"/>
      <c r="AH4" s="9"/>
      <c r="AI4" s="86"/>
      <c r="AJ4" s="193"/>
      <c r="AK4" s="27"/>
      <c r="AL4" s="27"/>
      <c r="AM4" s="2"/>
      <c r="AN4" s="2"/>
    </row>
    <row r="5" spans="1:49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2"/>
      <c r="AE5" s="2"/>
      <c r="AF5" s="2"/>
      <c r="AG5" s="2"/>
      <c r="AI5" s="2"/>
      <c r="AJ5" s="193"/>
      <c r="AK5" s="27"/>
      <c r="AL5" s="27"/>
      <c r="AM5" s="2"/>
      <c r="AN5" s="2"/>
    </row>
    <row r="6" spans="1:49" x14ac:dyDescent="0.2">
      <c r="A6" s="39"/>
      <c r="B6" s="121"/>
      <c r="C6" s="121"/>
      <c r="D6" s="121"/>
      <c r="E6" s="121"/>
      <c r="F6" s="121"/>
      <c r="G6" s="121"/>
      <c r="H6" s="121"/>
      <c r="I6" s="121"/>
      <c r="J6" s="12"/>
      <c r="K6" s="12"/>
      <c r="L6" s="12"/>
      <c r="M6" s="12"/>
      <c r="N6" s="12"/>
      <c r="O6" s="4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2"/>
      <c r="AE6" s="2"/>
      <c r="AF6" s="2"/>
      <c r="AG6" s="2"/>
      <c r="AI6" s="2"/>
      <c r="AJ6" s="193"/>
      <c r="AK6" s="27"/>
      <c r="AL6" s="27"/>
      <c r="AM6" s="2"/>
      <c r="AN6" s="2"/>
    </row>
    <row r="7" spans="1:49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2"/>
      <c r="AE7" s="2"/>
      <c r="AF7" s="2"/>
      <c r="AG7" s="2"/>
      <c r="AI7" s="2"/>
      <c r="AJ7" s="193"/>
      <c r="AK7" s="27"/>
      <c r="AL7" s="27"/>
      <c r="AM7" s="2"/>
      <c r="AN7" s="2"/>
    </row>
    <row r="8" spans="1:49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2"/>
      <c r="AE8" s="2"/>
      <c r="AF8" s="2"/>
      <c r="AG8" s="2"/>
      <c r="AI8" s="2"/>
      <c r="AJ8" s="193"/>
      <c r="AK8" s="27"/>
      <c r="AL8" s="27"/>
      <c r="AM8" s="2"/>
      <c r="AN8" s="2"/>
    </row>
    <row r="9" spans="1:49" x14ac:dyDescent="0.2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2"/>
      <c r="AE9" s="2"/>
      <c r="AF9" s="2"/>
      <c r="AG9" s="2"/>
      <c r="AI9" s="86"/>
      <c r="AJ9" s="193"/>
      <c r="AK9" s="27"/>
      <c r="AL9" s="27"/>
      <c r="AM9" s="2"/>
      <c r="AN9" s="2"/>
    </row>
    <row r="10" spans="1:49" x14ac:dyDescent="0.2">
      <c r="A10" s="12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4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2"/>
      <c r="AE10" s="2"/>
      <c r="AF10" s="2"/>
      <c r="AG10" s="2"/>
      <c r="AI10" s="86"/>
      <c r="AJ10" s="193"/>
      <c r="AK10" s="27"/>
      <c r="AL10" s="27"/>
      <c r="AM10" s="2"/>
      <c r="AN10" s="2"/>
    </row>
    <row r="11" spans="1:49" x14ac:dyDescent="0.2">
      <c r="A11" s="12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4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2"/>
      <c r="AE11" s="2"/>
      <c r="AF11" s="2"/>
      <c r="AG11" s="2"/>
      <c r="AI11" s="86"/>
      <c r="AJ11" s="193"/>
      <c r="AK11" s="27"/>
      <c r="AL11" s="27"/>
      <c r="AM11" s="2"/>
      <c r="AN11" s="2"/>
    </row>
    <row r="12" spans="1:49" x14ac:dyDescent="0.2">
      <c r="A12" s="12"/>
      <c r="B12" s="214" t="s">
        <v>77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4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2"/>
      <c r="AE12" s="2"/>
      <c r="AF12" s="2"/>
      <c r="AG12" s="2"/>
      <c r="AH12" s="132"/>
      <c r="AI12" s="2"/>
      <c r="AJ12" s="193"/>
      <c r="AK12" s="86"/>
      <c r="AL12" s="86"/>
      <c r="AM12" s="2"/>
      <c r="AN12" s="2"/>
    </row>
    <row r="13" spans="1:49" x14ac:dyDescent="0.2">
      <c r="A13" s="12"/>
      <c r="B13" s="218" t="s">
        <v>80</v>
      </c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4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2"/>
      <c r="AE13" s="2"/>
      <c r="AF13" s="2"/>
      <c r="AG13" s="2"/>
      <c r="AH13" s="132"/>
      <c r="AI13" s="2"/>
      <c r="AJ13" s="193"/>
      <c r="AK13" s="86"/>
      <c r="AL13" s="86"/>
      <c r="AM13" s="2"/>
      <c r="AN13" s="2"/>
    </row>
    <row r="14" spans="1:49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2"/>
      <c r="AE14" s="2"/>
      <c r="AF14" s="2"/>
      <c r="AG14" s="2"/>
      <c r="AH14" s="132"/>
      <c r="AI14" s="2"/>
      <c r="AJ14" s="86"/>
      <c r="AK14" s="86"/>
      <c r="AL14" s="86"/>
      <c r="AM14" s="2"/>
      <c r="AN14" s="2"/>
    </row>
    <row r="15" spans="1:49" ht="15.75" customHeight="1" x14ac:dyDescent="0.2">
      <c r="A15" s="12"/>
      <c r="B15" s="120"/>
      <c r="C15" s="216">
        <v>2022</v>
      </c>
      <c r="D15" s="216"/>
      <c r="E15" s="216"/>
      <c r="F15" s="216"/>
      <c r="G15" s="216"/>
      <c r="H15" s="216" t="s">
        <v>97</v>
      </c>
      <c r="I15" s="216"/>
      <c r="J15" s="216"/>
      <c r="K15" s="216"/>
      <c r="L15" s="216"/>
      <c r="M15" s="216"/>
      <c r="N15" s="216"/>
      <c r="O15" s="4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2"/>
      <c r="AE15" s="2"/>
      <c r="AF15" s="2"/>
      <c r="AG15" s="2"/>
      <c r="AH15" s="132"/>
      <c r="AI15" s="2"/>
      <c r="AJ15" s="86"/>
      <c r="AK15" s="86"/>
      <c r="AL15" s="86"/>
      <c r="AM15" s="86"/>
      <c r="AN15" s="86"/>
      <c r="AO15" s="132"/>
      <c r="AP15" s="132"/>
      <c r="AQ15" s="132"/>
      <c r="AR15" s="132"/>
      <c r="AS15" s="132"/>
      <c r="AT15" s="132"/>
      <c r="AU15" s="122"/>
      <c r="AV15" s="122"/>
      <c r="AW15" s="122"/>
    </row>
    <row r="16" spans="1:49" ht="12" customHeight="1" x14ac:dyDescent="0.2">
      <c r="A16" s="39"/>
      <c r="B16" s="175"/>
      <c r="C16" s="123" t="s">
        <v>102</v>
      </c>
      <c r="D16" s="123" t="s">
        <v>100</v>
      </c>
      <c r="E16" s="123" t="s">
        <v>105</v>
      </c>
      <c r="F16" s="123" t="s">
        <v>107</v>
      </c>
      <c r="G16" s="123" t="s">
        <v>109</v>
      </c>
      <c r="H16" s="123" t="s">
        <v>111</v>
      </c>
      <c r="I16" s="123" t="s">
        <v>112</v>
      </c>
      <c r="J16" s="123" t="s">
        <v>114</v>
      </c>
      <c r="K16" s="123" t="s">
        <v>116</v>
      </c>
      <c r="L16" s="123" t="s">
        <v>118</v>
      </c>
      <c r="M16" s="123" t="s">
        <v>119</v>
      </c>
      <c r="N16" s="123" t="s">
        <v>103</v>
      </c>
      <c r="O16" s="4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2"/>
      <c r="AE16" s="2"/>
      <c r="AF16" s="2"/>
      <c r="AG16" s="2"/>
      <c r="AH16" s="132"/>
      <c r="AI16" s="2"/>
      <c r="AJ16" s="193"/>
      <c r="AK16" s="86"/>
      <c r="AL16" s="86"/>
      <c r="AM16" s="86"/>
      <c r="AN16" s="86"/>
      <c r="AO16" s="132"/>
    </row>
    <row r="17" spans="1:49" x14ac:dyDescent="0.2">
      <c r="A17" s="39"/>
      <c r="B17" s="162" t="s">
        <v>19</v>
      </c>
      <c r="C17" s="128">
        <v>2.6063345599963039</v>
      </c>
      <c r="D17" s="128">
        <v>1.8148890258939954</v>
      </c>
      <c r="E17" s="128">
        <v>1.4552487968868988</v>
      </c>
      <c r="F17" s="128">
        <v>0.96372838255649462</v>
      </c>
      <c r="G17" s="128">
        <v>-0.13404004350553445</v>
      </c>
      <c r="H17" s="128">
        <v>-1.2316915956074981</v>
      </c>
      <c r="I17" s="128">
        <v>-1.1929133252266189</v>
      </c>
      <c r="J17" s="128">
        <v>-0.98587858045814381</v>
      </c>
      <c r="K17" s="128">
        <v>-1.6593099304383796</v>
      </c>
      <c r="L17" s="128">
        <v>-3.0309278350515223</v>
      </c>
      <c r="M17" s="128">
        <v>-3.147821707378462</v>
      </c>
      <c r="N17" s="125">
        <v>-3.238881820051942</v>
      </c>
      <c r="O17" s="4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2"/>
      <c r="AE17" s="2"/>
      <c r="AF17" s="2"/>
      <c r="AG17" s="2"/>
      <c r="AH17" s="132"/>
      <c r="AI17" s="2"/>
      <c r="AJ17" s="193"/>
      <c r="AK17" s="86"/>
      <c r="AL17" s="86"/>
      <c r="AM17" s="191"/>
      <c r="AN17" s="2"/>
      <c r="AO17" s="133"/>
      <c r="AP17" s="133"/>
      <c r="AQ17" s="133"/>
      <c r="AR17" s="133"/>
      <c r="AS17" s="133"/>
      <c r="AT17" s="133"/>
      <c r="AU17" s="126"/>
    </row>
    <row r="18" spans="1:49" x14ac:dyDescent="0.2">
      <c r="A18" s="39"/>
      <c r="B18" s="162" t="s">
        <v>24</v>
      </c>
      <c r="C18" s="128">
        <v>6.7451384556968641</v>
      </c>
      <c r="D18" s="128">
        <v>4.4782827081185195</v>
      </c>
      <c r="E18" s="128">
        <v>4.4030950626381626</v>
      </c>
      <c r="F18" s="128">
        <v>4.3200249532127089</v>
      </c>
      <c r="G18" s="128">
        <v>5.7055005124700964</v>
      </c>
      <c r="H18" s="128">
        <v>2.443991853360461</v>
      </c>
      <c r="I18" s="128">
        <v>2.944412427306542</v>
      </c>
      <c r="J18" s="128">
        <v>3.1922675026123448</v>
      </c>
      <c r="K18" s="128">
        <v>3.8989338244831417</v>
      </c>
      <c r="L18" s="128">
        <v>3.3184872435187751</v>
      </c>
      <c r="M18" s="128">
        <v>1.4118730337365992</v>
      </c>
      <c r="N18" s="125">
        <v>1.0087562087152335</v>
      </c>
      <c r="O18" s="4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2"/>
      <c r="AE18" s="2"/>
      <c r="AF18" s="2"/>
      <c r="AG18" s="2"/>
      <c r="AH18" s="132"/>
      <c r="AI18" s="2"/>
      <c r="AJ18" s="193"/>
      <c r="AK18" s="86"/>
      <c r="AL18" s="86"/>
      <c r="AM18" s="2"/>
      <c r="AN18" s="2"/>
    </row>
    <row r="19" spans="1:49" x14ac:dyDescent="0.2">
      <c r="A19" s="39"/>
      <c r="B19" s="131" t="s">
        <v>20</v>
      </c>
      <c r="C19" s="125">
        <v>6.3218712291328361</v>
      </c>
      <c r="D19" s="125">
        <v>5.7151903744161903</v>
      </c>
      <c r="E19" s="125">
        <v>4.9660334633286896</v>
      </c>
      <c r="F19" s="125">
        <v>4.6609045720034548</v>
      </c>
      <c r="G19" s="125">
        <v>4.5288649725008456</v>
      </c>
      <c r="H19" s="125">
        <v>3.2267079753425243</v>
      </c>
      <c r="I19" s="125">
        <v>3.1145326639443471</v>
      </c>
      <c r="J19" s="125">
        <v>2.3527046048662514</v>
      </c>
      <c r="K19" s="125">
        <v>1.3524845556726506</v>
      </c>
      <c r="L19" s="125">
        <v>0.60047212693947749</v>
      </c>
      <c r="M19" s="125">
        <v>-1.180891035963505</v>
      </c>
      <c r="N19" s="125">
        <v>-1.4544963761707219</v>
      </c>
      <c r="O19" s="4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2"/>
      <c r="AE19" s="2"/>
      <c r="AF19" s="2"/>
      <c r="AG19" s="2"/>
      <c r="AH19" s="132"/>
      <c r="AI19" s="193"/>
      <c r="AJ19" s="193"/>
      <c r="AK19" s="86"/>
      <c r="AL19" s="86"/>
      <c r="AM19" s="2"/>
      <c r="AN19" s="2"/>
    </row>
    <row r="20" spans="1:49" x14ac:dyDescent="0.2">
      <c r="A20" s="39"/>
      <c r="B20" s="162" t="s">
        <v>13</v>
      </c>
      <c r="C20" s="128">
        <v>14.001025716169657</v>
      </c>
      <c r="D20" s="128">
        <v>-0.40627227369922636</v>
      </c>
      <c r="E20" s="128">
        <v>2.6343589066420092</v>
      </c>
      <c r="F20" s="128">
        <v>4.6170967333144519</v>
      </c>
      <c r="G20" s="128">
        <v>3.4618928524417392</v>
      </c>
      <c r="H20" s="128">
        <v>4.3786903735155702</v>
      </c>
      <c r="I20" s="128">
        <v>3.4222019425070194</v>
      </c>
      <c r="J20" s="128">
        <v>3.1769750519750506</v>
      </c>
      <c r="K20" s="128">
        <v>3.296277145811799</v>
      </c>
      <c r="L20" s="128">
        <v>3.0549110595514462</v>
      </c>
      <c r="M20" s="128">
        <v>2.1687367269451086</v>
      </c>
      <c r="N20" s="125">
        <v>0.34004876170925513</v>
      </c>
      <c r="O20" s="4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2"/>
      <c r="AE20" s="2"/>
      <c r="AF20" s="2"/>
      <c r="AG20" s="2"/>
      <c r="AH20" s="132"/>
      <c r="AI20" s="2"/>
      <c r="AJ20" s="193"/>
      <c r="AK20" s="86"/>
      <c r="AL20" s="86"/>
      <c r="AM20" s="2"/>
      <c r="AN20" s="2"/>
    </row>
    <row r="21" spans="1:49" x14ac:dyDescent="0.2">
      <c r="A21" s="39"/>
      <c r="B21" s="162" t="s">
        <v>29</v>
      </c>
      <c r="C21" s="128">
        <v>6.5312322004936529</v>
      </c>
      <c r="D21" s="128">
        <v>5.7586664140936161</v>
      </c>
      <c r="E21" s="128">
        <v>4.1790490341753639</v>
      </c>
      <c r="F21" s="128">
        <v>2.5781678551837883</v>
      </c>
      <c r="G21" s="128">
        <v>3.9925373134328757</v>
      </c>
      <c r="H21" s="128">
        <v>3.8965976050180817</v>
      </c>
      <c r="I21" s="128">
        <v>0.60021826118590305</v>
      </c>
      <c r="J21" s="128">
        <v>0.54347826086957873</v>
      </c>
      <c r="K21" s="128">
        <v>-0.26824034334762548</v>
      </c>
      <c r="L21" s="128">
        <v>-1.0640184429863253</v>
      </c>
      <c r="M21" s="128">
        <v>-1.5861700231687537</v>
      </c>
      <c r="N21" s="125">
        <v>-2.7684711691059571</v>
      </c>
      <c r="O21" s="4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2"/>
      <c r="AE21" s="2"/>
      <c r="AF21" s="2"/>
      <c r="AG21" s="2"/>
      <c r="AH21" s="132"/>
      <c r="AI21" s="2"/>
      <c r="AJ21" s="193"/>
      <c r="AK21" s="86"/>
      <c r="AL21" s="86"/>
      <c r="AM21" s="2"/>
      <c r="AN21" s="2"/>
    </row>
    <row r="22" spans="1:49" x14ac:dyDescent="0.2">
      <c r="A22" s="39"/>
      <c r="B22" s="162" t="s">
        <v>25</v>
      </c>
      <c r="C22" s="128">
        <v>-0.62398941321334389</v>
      </c>
      <c r="D22" s="128">
        <v>-1.4086948983572767</v>
      </c>
      <c r="E22" s="128">
        <v>-2.5357441699712768</v>
      </c>
      <c r="F22" s="128">
        <v>-1.3289728219831765</v>
      </c>
      <c r="G22" s="128">
        <v>-1.9475755352498014</v>
      </c>
      <c r="H22" s="128">
        <v>-5.5004024684733199</v>
      </c>
      <c r="I22" s="128">
        <v>-5.831322157719665</v>
      </c>
      <c r="J22" s="128">
        <v>-4.5725014442518859</v>
      </c>
      <c r="K22" s="128">
        <v>-3.3383321379670039</v>
      </c>
      <c r="L22" s="128">
        <v>-1.969206370184351</v>
      </c>
      <c r="M22" s="128">
        <v>-2.629497825227356</v>
      </c>
      <c r="N22" s="125">
        <v>-2.560201111405136</v>
      </c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2"/>
      <c r="AE22" s="2"/>
      <c r="AF22" s="2"/>
      <c r="AG22" s="2"/>
      <c r="AH22" s="132"/>
      <c r="AI22" s="2"/>
      <c r="AJ22" s="193"/>
      <c r="AK22" s="198"/>
      <c r="AL22" s="198"/>
      <c r="AM22" s="2"/>
      <c r="AN22" s="2"/>
    </row>
    <row r="23" spans="1:49" x14ac:dyDescent="0.2">
      <c r="A23" s="39"/>
      <c r="B23" s="162" t="s">
        <v>27</v>
      </c>
      <c r="C23" s="128">
        <v>5.5155768709357345</v>
      </c>
      <c r="D23" s="128">
        <v>4.5451538207079034</v>
      </c>
      <c r="E23" s="128">
        <v>4.9677890682074732</v>
      </c>
      <c r="F23" s="128">
        <v>4.3764396182954579</v>
      </c>
      <c r="G23" s="128">
        <v>2.5570837227934184</v>
      </c>
      <c r="H23" s="128">
        <v>2.168592794017643</v>
      </c>
      <c r="I23" s="128">
        <v>1.4932369090665532</v>
      </c>
      <c r="J23" s="128">
        <v>1.2032974338518576</v>
      </c>
      <c r="K23" s="128">
        <v>-0.26338315664716783</v>
      </c>
      <c r="L23" s="128">
        <v>-0.94524119947850815</v>
      </c>
      <c r="M23" s="128">
        <v>-2.6080857033541682</v>
      </c>
      <c r="N23" s="125">
        <v>-2.5639386189258317</v>
      </c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2"/>
      <c r="AE23" s="2"/>
      <c r="AF23" s="2"/>
      <c r="AG23" s="2"/>
      <c r="AH23" s="132"/>
      <c r="AI23" s="2"/>
      <c r="AJ23" s="193"/>
      <c r="AK23" s="198"/>
      <c r="AL23" s="198"/>
      <c r="AM23" s="2"/>
      <c r="AN23" s="2"/>
    </row>
    <row r="24" spans="1:49" s="3" customFormat="1" ht="14.25" customHeight="1" x14ac:dyDescent="0.2">
      <c r="A24" s="39"/>
      <c r="B24" s="162" t="s">
        <v>30</v>
      </c>
      <c r="C24" s="128">
        <v>3.0456852791878264</v>
      </c>
      <c r="D24" s="128">
        <v>16.051502145922747</v>
      </c>
      <c r="E24" s="128">
        <v>7.7622974125675537</v>
      </c>
      <c r="F24" s="128">
        <v>3.3907883582933174</v>
      </c>
      <c r="G24" s="128">
        <v>3.8832199546485535</v>
      </c>
      <c r="H24" s="128">
        <v>1.6944365998305733</v>
      </c>
      <c r="I24" s="128">
        <v>-0.33240997229914138</v>
      </c>
      <c r="J24" s="128">
        <v>-3.208116259939664</v>
      </c>
      <c r="K24" s="128">
        <v>1.3900709219858198</v>
      </c>
      <c r="L24" s="128">
        <v>1.3806706114398715</v>
      </c>
      <c r="M24" s="128">
        <v>2.9453015427770124</v>
      </c>
      <c r="N24" s="125">
        <v>5.9136771300448698</v>
      </c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2"/>
      <c r="AE24" s="2"/>
      <c r="AF24" s="2"/>
      <c r="AG24" s="2"/>
      <c r="AH24" s="132"/>
      <c r="AI24" s="2"/>
      <c r="AJ24" s="193"/>
      <c r="AK24" s="198"/>
      <c r="AL24" s="198"/>
      <c r="AM24" s="2"/>
      <c r="AN24" s="2"/>
      <c r="AU24" s="10"/>
      <c r="AV24" s="10"/>
      <c r="AW24" s="10"/>
    </row>
    <row r="25" spans="1:49" s="3" customFormat="1" ht="14.25" customHeight="1" x14ac:dyDescent="0.2">
      <c r="A25" s="39"/>
      <c r="B25" s="162" t="s">
        <v>22</v>
      </c>
      <c r="C25" s="128">
        <v>3.9690312951821349</v>
      </c>
      <c r="D25" s="128">
        <v>3.6913631665818292</v>
      </c>
      <c r="E25" s="128">
        <v>2.657757409856587</v>
      </c>
      <c r="F25" s="128">
        <v>1.4045832804595149</v>
      </c>
      <c r="G25" s="128">
        <v>0.91566235569733312</v>
      </c>
      <c r="H25" s="128">
        <v>0.7948134526072792</v>
      </c>
      <c r="I25" s="128">
        <v>-1.0880034025400054</v>
      </c>
      <c r="J25" s="128">
        <v>-0.3341230787923033</v>
      </c>
      <c r="K25" s="128">
        <v>-8.1000430270850021E-2</v>
      </c>
      <c r="L25" s="128">
        <v>-3.9308770391421888E-2</v>
      </c>
      <c r="M25" s="128">
        <v>-0.75626588083173019</v>
      </c>
      <c r="N25" s="125">
        <v>-1.016898235073227</v>
      </c>
      <c r="O25" s="4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2"/>
      <c r="AE25" s="2"/>
      <c r="AF25" s="2"/>
      <c r="AG25" s="2"/>
      <c r="AH25" s="132"/>
      <c r="AI25" s="2"/>
      <c r="AJ25" s="193"/>
      <c r="AK25" s="198"/>
      <c r="AL25" s="198"/>
      <c r="AM25" s="2"/>
      <c r="AN25" s="2"/>
      <c r="AU25" s="10"/>
      <c r="AV25" s="10"/>
      <c r="AW25" s="10"/>
    </row>
    <row r="26" spans="1:49" s="3" customFormat="1" ht="14.25" customHeight="1" x14ac:dyDescent="0.2">
      <c r="A26" s="39"/>
      <c r="B26" s="162" t="s">
        <v>31</v>
      </c>
      <c r="C26" s="128">
        <v>2.5049521294156607</v>
      </c>
      <c r="D26" s="128">
        <v>2.042152649887452</v>
      </c>
      <c r="E26" s="128">
        <v>1.6173618847217019</v>
      </c>
      <c r="F26" s="128">
        <v>1.2196126905644755</v>
      </c>
      <c r="G26" s="128">
        <v>-0.26541699498193738</v>
      </c>
      <c r="H26" s="128">
        <v>7.1225071225078374E-2</v>
      </c>
      <c r="I26" s="128">
        <v>1.612034312709798</v>
      </c>
      <c r="J26" s="128">
        <v>1.8272562283451643</v>
      </c>
      <c r="K26" s="128">
        <v>1.6965944272445688</v>
      </c>
      <c r="L26" s="128">
        <v>0.92516447368420351</v>
      </c>
      <c r="M26" s="128">
        <v>0.97262691344850438</v>
      </c>
      <c r="N26" s="125">
        <v>-0.49868234340157969</v>
      </c>
      <c r="O26" s="4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2"/>
      <c r="AE26" s="2"/>
      <c r="AF26" s="2"/>
      <c r="AG26" s="2"/>
      <c r="AH26" s="132"/>
      <c r="AI26" s="2"/>
      <c r="AJ26" s="193"/>
      <c r="AK26" s="198"/>
      <c r="AL26" s="198"/>
      <c r="AM26" s="2"/>
      <c r="AN26" s="2"/>
      <c r="AU26" s="10"/>
      <c r="AV26" s="10"/>
      <c r="AW26" s="10"/>
    </row>
    <row r="27" spans="1:49" s="3" customFormat="1" ht="14.25" customHeight="1" x14ac:dyDescent="0.2">
      <c r="A27" s="39"/>
      <c r="B27" s="162" t="s">
        <v>26</v>
      </c>
      <c r="C27" s="128">
        <v>10.561474229772516</v>
      </c>
      <c r="D27" s="128">
        <v>7.6597903280351431</v>
      </c>
      <c r="E27" s="128">
        <v>6.7083979614446898</v>
      </c>
      <c r="F27" s="128">
        <v>6.0632785800903699</v>
      </c>
      <c r="G27" s="128">
        <v>5.0633618042762008</v>
      </c>
      <c r="H27" s="128">
        <v>5.9374999999999734</v>
      </c>
      <c r="I27" s="128">
        <v>5.5245257977105444</v>
      </c>
      <c r="J27" s="128">
        <v>5.6939308244507103</v>
      </c>
      <c r="K27" s="128">
        <v>3.406963684013431</v>
      </c>
      <c r="L27" s="128">
        <v>2.6280930429714022</v>
      </c>
      <c r="M27" s="128">
        <v>2.6191723415358581E-2</v>
      </c>
      <c r="N27" s="125">
        <v>2.0842017507249899E-2</v>
      </c>
      <c r="O27" s="4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2"/>
      <c r="AE27" s="2"/>
      <c r="AF27" s="2"/>
      <c r="AG27" s="2"/>
      <c r="AH27" s="132"/>
      <c r="AI27" s="2"/>
      <c r="AJ27" s="193"/>
      <c r="AK27" s="198"/>
      <c r="AL27" s="198"/>
      <c r="AM27" s="2"/>
      <c r="AN27" s="2"/>
      <c r="AU27" s="10"/>
      <c r="AV27" s="10"/>
      <c r="AW27" s="10"/>
    </row>
    <row r="28" spans="1:49" s="3" customFormat="1" ht="14.25" customHeight="1" x14ac:dyDescent="0.2">
      <c r="A28" s="39"/>
      <c r="B28" s="162" t="s">
        <v>23</v>
      </c>
      <c r="C28" s="128">
        <v>2.908463688812235</v>
      </c>
      <c r="D28" s="128">
        <v>1.6415627206401551</v>
      </c>
      <c r="E28" s="128">
        <v>2.3130460536058051</v>
      </c>
      <c r="F28" s="128">
        <v>3.3093015010045912</v>
      </c>
      <c r="G28" s="128">
        <v>3.5949276229213734</v>
      </c>
      <c r="H28" s="128">
        <v>3.7921435199504749</v>
      </c>
      <c r="I28" s="128">
        <v>2.8444817054913196</v>
      </c>
      <c r="J28" s="128">
        <v>1.7070760932926587</v>
      </c>
      <c r="K28" s="128">
        <v>0.62463017916116748</v>
      </c>
      <c r="L28" s="128">
        <v>0.55096418732782926</v>
      </c>
      <c r="M28" s="128">
        <v>9.9765258215978037E-2</v>
      </c>
      <c r="N28" s="125">
        <v>-0.39128657361443553</v>
      </c>
      <c r="O28" s="4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2"/>
      <c r="AE28" s="2"/>
      <c r="AF28" s="2"/>
      <c r="AG28" s="2"/>
      <c r="AH28" s="132"/>
      <c r="AI28" s="193"/>
      <c r="AJ28" s="193"/>
      <c r="AK28" s="198"/>
      <c r="AL28" s="198"/>
      <c r="AM28" s="2"/>
      <c r="AN28" s="2"/>
      <c r="AU28" s="10"/>
      <c r="AV28" s="10"/>
      <c r="AW28" s="10"/>
    </row>
    <row r="29" spans="1:49" s="3" customFormat="1" ht="14.25" customHeight="1" x14ac:dyDescent="0.2">
      <c r="A29" s="39"/>
      <c r="B29" s="162" t="s">
        <v>28</v>
      </c>
      <c r="C29" s="128">
        <v>-4.4806899137607603</v>
      </c>
      <c r="D29" s="128">
        <v>-5.1286833271167236</v>
      </c>
      <c r="E29" s="128">
        <v>-5.5627906976743908</v>
      </c>
      <c r="F29" s="128">
        <v>-4.8064335141200338</v>
      </c>
      <c r="G29" s="128">
        <v>-4.7771299605040003</v>
      </c>
      <c r="H29" s="128">
        <v>-4.2968749999999556</v>
      </c>
      <c r="I29" s="128">
        <v>-5.5009451795840931</v>
      </c>
      <c r="J29" s="128">
        <v>-4.8053641273979935</v>
      </c>
      <c r="K29" s="128">
        <v>-0.73786407766989193</v>
      </c>
      <c r="L29" s="128">
        <v>-3.1351558019499071</v>
      </c>
      <c r="M29" s="128">
        <v>-1.3097072419106182</v>
      </c>
      <c r="N29" s="125">
        <v>-0.57659042859888876</v>
      </c>
      <c r="O29" s="4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2"/>
      <c r="AE29" s="2"/>
      <c r="AF29" s="2"/>
      <c r="AG29" s="2"/>
      <c r="AH29" s="132"/>
      <c r="AI29" s="2"/>
      <c r="AJ29" s="193"/>
      <c r="AK29" s="198"/>
      <c r="AL29" s="198"/>
      <c r="AM29" s="2"/>
      <c r="AN29" s="2"/>
      <c r="AU29" s="10"/>
      <c r="AV29" s="10"/>
      <c r="AW29" s="10"/>
    </row>
    <row r="30" spans="1:49" s="3" customFormat="1" ht="14.25" customHeight="1" x14ac:dyDescent="0.2">
      <c r="A30" s="39"/>
      <c r="B30" s="163" t="s">
        <v>6</v>
      </c>
      <c r="C30" s="124">
        <v>4.5857529466697411</v>
      </c>
      <c r="D30" s="124">
        <v>3.5632713635695978</v>
      </c>
      <c r="E30" s="124">
        <v>3.058337376353859</v>
      </c>
      <c r="F30" s="124">
        <v>2.682539349943136</v>
      </c>
      <c r="G30" s="124">
        <v>2.2884778053140709</v>
      </c>
      <c r="H30" s="124">
        <v>1.3612123094032036</v>
      </c>
      <c r="I30" s="124">
        <v>1.1170603413544145</v>
      </c>
      <c r="J30" s="124">
        <v>1.0604407147049688</v>
      </c>
      <c r="K30" s="124">
        <v>0.61850656776372137</v>
      </c>
      <c r="L30" s="124">
        <v>-7.5918695110155365E-2</v>
      </c>
      <c r="M30" s="124">
        <v>-0.91965164675130717</v>
      </c>
      <c r="N30" s="125">
        <v>-1.3530618190141119</v>
      </c>
      <c r="O30" s="4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2"/>
      <c r="AE30" s="2"/>
      <c r="AF30" s="2"/>
      <c r="AG30" s="2"/>
      <c r="AH30" s="132"/>
      <c r="AI30" s="2"/>
      <c r="AJ30" s="193"/>
      <c r="AK30" s="198"/>
      <c r="AL30" s="198"/>
      <c r="AM30" s="2"/>
      <c r="AN30" s="2"/>
      <c r="AU30" s="10"/>
      <c r="AV30" s="10"/>
      <c r="AW30" s="10"/>
    </row>
    <row r="31" spans="1:49" s="3" customFormat="1" ht="14.25" customHeight="1" x14ac:dyDescent="0.2">
      <c r="A31" s="39"/>
      <c r="B31" s="162" t="s">
        <v>21</v>
      </c>
      <c r="C31" s="128">
        <v>4.0006399054908881</v>
      </c>
      <c r="D31" s="128">
        <v>3.7826735457368699</v>
      </c>
      <c r="E31" s="128">
        <v>3.1962416139950767</v>
      </c>
      <c r="F31" s="128">
        <v>2.6977203720661258</v>
      </c>
      <c r="G31" s="128">
        <v>2.8483871755426993</v>
      </c>
      <c r="H31" s="128">
        <v>2.1673275373740752</v>
      </c>
      <c r="I31" s="128">
        <v>2.441600550219869</v>
      </c>
      <c r="J31" s="128">
        <v>2.2379613741740023</v>
      </c>
      <c r="K31" s="128">
        <v>1.6334026586881878</v>
      </c>
      <c r="L31" s="128">
        <v>0.98488871723074745</v>
      </c>
      <c r="M31" s="128">
        <v>0.75162850177836749</v>
      </c>
      <c r="N31" s="125">
        <v>-0.50541086930669943</v>
      </c>
      <c r="O31" s="4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2"/>
      <c r="AE31" s="2"/>
      <c r="AF31" s="2"/>
      <c r="AG31" s="2"/>
      <c r="AH31" s="132"/>
      <c r="AI31" s="2"/>
      <c r="AJ31" s="193"/>
      <c r="AK31" s="198"/>
      <c r="AL31" s="198" t="s">
        <v>2</v>
      </c>
      <c r="AM31" s="75" t="s">
        <v>6</v>
      </c>
      <c r="AN31" s="2"/>
      <c r="AU31" s="10"/>
      <c r="AV31" s="10"/>
      <c r="AW31" s="10"/>
    </row>
    <row r="32" spans="1:49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2"/>
      <c r="AE32" s="2"/>
      <c r="AF32" s="2"/>
      <c r="AG32" s="2"/>
      <c r="AH32" s="132"/>
      <c r="AI32" s="193" t="s">
        <v>102</v>
      </c>
      <c r="AJ32" s="196">
        <v>2022</v>
      </c>
      <c r="AK32" s="198" t="s">
        <v>124</v>
      </c>
      <c r="AL32" s="204">
        <v>6.3218712291328361</v>
      </c>
      <c r="AM32" s="86">
        <v>4.5857529466697411</v>
      </c>
      <c r="AN32" s="2"/>
      <c r="AU32" s="10"/>
      <c r="AV32" s="10"/>
      <c r="AW32" s="10"/>
    </row>
    <row r="33" spans="1:4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2"/>
      <c r="AE33" s="2"/>
      <c r="AF33" s="2"/>
      <c r="AG33" s="2"/>
      <c r="AH33" s="132"/>
      <c r="AI33" s="86" t="s">
        <v>100</v>
      </c>
      <c r="AJ33" s="193" t="s">
        <v>8</v>
      </c>
      <c r="AK33" s="198" t="s">
        <v>125</v>
      </c>
      <c r="AL33" s="204">
        <v>5.7151903744161903</v>
      </c>
      <c r="AM33" s="86">
        <v>3.5632713635695978</v>
      </c>
      <c r="AN33" s="2"/>
      <c r="AU33" s="10"/>
      <c r="AV33" s="10"/>
      <c r="AW33" s="10"/>
    </row>
    <row r="34" spans="1:49" s="3" customFormat="1" ht="14.25" customHeight="1" x14ac:dyDescent="0.2">
      <c r="A34" s="39"/>
      <c r="B34" s="215" t="s">
        <v>50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4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2"/>
      <c r="AE34" s="2"/>
      <c r="AF34" s="2"/>
      <c r="AG34" s="2"/>
      <c r="AH34" s="132"/>
      <c r="AI34" s="86" t="s">
        <v>105</v>
      </c>
      <c r="AJ34" s="193" t="s">
        <v>8</v>
      </c>
      <c r="AK34" s="198" t="s">
        <v>126</v>
      </c>
      <c r="AL34" s="204">
        <v>4.9660334633286896</v>
      </c>
      <c r="AM34" s="27">
        <v>3.058337376353859</v>
      </c>
      <c r="AN34" s="2"/>
      <c r="AU34" s="10"/>
      <c r="AV34" s="10"/>
      <c r="AW34" s="10"/>
    </row>
    <row r="35" spans="1:49" s="3" customFormat="1" ht="14.25" customHeight="1" x14ac:dyDescent="0.2">
      <c r="A35" s="39"/>
      <c r="B35" s="213" t="s">
        <v>80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4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2"/>
      <c r="AE35" s="2"/>
      <c r="AF35" s="2"/>
      <c r="AG35" s="2"/>
      <c r="AH35" s="132"/>
      <c r="AI35" s="86" t="s">
        <v>107</v>
      </c>
      <c r="AJ35" s="193" t="s">
        <v>8</v>
      </c>
      <c r="AK35" s="198" t="s">
        <v>127</v>
      </c>
      <c r="AL35" s="204">
        <v>4.6609045720034548</v>
      </c>
      <c r="AM35" s="27">
        <v>2.682539349943136</v>
      </c>
      <c r="AN35" s="2"/>
      <c r="AU35" s="10"/>
      <c r="AV35" s="10"/>
      <c r="AW35" s="10"/>
    </row>
    <row r="36" spans="1:4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2"/>
      <c r="AE36" s="2"/>
      <c r="AF36" s="2"/>
      <c r="AG36" s="2"/>
      <c r="AH36" s="132"/>
      <c r="AI36" s="2" t="s">
        <v>109</v>
      </c>
      <c r="AJ36" s="193" t="s">
        <v>8</v>
      </c>
      <c r="AK36" s="198" t="s">
        <v>128</v>
      </c>
      <c r="AL36" s="204">
        <v>4.5288649725008456</v>
      </c>
      <c r="AM36" s="27">
        <v>2.2884778053140709</v>
      </c>
      <c r="AN36" s="2"/>
      <c r="AU36" s="10"/>
      <c r="AV36" s="10"/>
      <c r="AW36" s="10"/>
    </row>
    <row r="37" spans="1:4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2"/>
      <c r="AE37" s="2"/>
      <c r="AF37" s="2"/>
      <c r="AG37" s="2"/>
      <c r="AH37" s="132"/>
      <c r="AI37" s="2" t="s">
        <v>111</v>
      </c>
      <c r="AJ37" s="193">
        <v>2023</v>
      </c>
      <c r="AK37" s="198" t="s">
        <v>129</v>
      </c>
      <c r="AL37" s="204">
        <v>3.2267079753425243</v>
      </c>
      <c r="AM37" s="86">
        <v>1.3612123094032036</v>
      </c>
      <c r="AN37" s="86"/>
      <c r="AU37" s="10"/>
      <c r="AV37" s="10"/>
      <c r="AW37" s="10"/>
    </row>
    <row r="38" spans="1:4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" t="s">
        <v>98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2"/>
      <c r="AE38" s="2"/>
      <c r="AF38" s="2"/>
      <c r="AG38" s="2"/>
      <c r="AH38" s="132"/>
      <c r="AI38" s="2" t="s">
        <v>112</v>
      </c>
      <c r="AJ38" s="193" t="s">
        <v>8</v>
      </c>
      <c r="AK38" s="198" t="s">
        <v>130</v>
      </c>
      <c r="AL38" s="204">
        <v>3.1145326639443471</v>
      </c>
      <c r="AM38" s="86">
        <v>1.1170603413544145</v>
      </c>
      <c r="AN38" s="86"/>
      <c r="AU38" s="10"/>
      <c r="AV38" s="10"/>
      <c r="AW38" s="10"/>
    </row>
    <row r="39" spans="1:4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2"/>
      <c r="AE39" s="2"/>
      <c r="AF39" s="2"/>
      <c r="AG39" s="2"/>
      <c r="AH39" s="132"/>
      <c r="AI39" s="2" t="s">
        <v>114</v>
      </c>
      <c r="AJ39" s="193" t="s">
        <v>8</v>
      </c>
      <c r="AK39" s="198" t="s">
        <v>131</v>
      </c>
      <c r="AL39" s="204">
        <v>2.3527046048662514</v>
      </c>
      <c r="AM39" s="86">
        <v>1.0604407147049688</v>
      </c>
      <c r="AN39" s="86"/>
      <c r="AU39" s="10"/>
      <c r="AV39" s="10"/>
      <c r="AW39" s="10"/>
    </row>
    <row r="40" spans="1:4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2"/>
      <c r="AE40" s="2"/>
      <c r="AF40" s="2"/>
      <c r="AG40" s="2"/>
      <c r="AH40" s="132"/>
      <c r="AI40" s="2" t="s">
        <v>116</v>
      </c>
      <c r="AJ40" s="193" t="s">
        <v>8</v>
      </c>
      <c r="AK40" s="198" t="s">
        <v>132</v>
      </c>
      <c r="AL40" s="204">
        <v>1.3524845556726506</v>
      </c>
      <c r="AM40" s="86">
        <v>0.61850656776372137</v>
      </c>
      <c r="AN40" s="86"/>
      <c r="AU40" s="10"/>
      <c r="AV40" s="10"/>
      <c r="AW40" s="10"/>
    </row>
    <row r="41" spans="1:4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2"/>
      <c r="AE41" s="2"/>
      <c r="AF41" s="2"/>
      <c r="AG41" s="2"/>
      <c r="AH41" s="132"/>
      <c r="AI41" s="2" t="s">
        <v>118</v>
      </c>
      <c r="AJ41" s="193" t="s">
        <v>8</v>
      </c>
      <c r="AK41" s="198" t="s">
        <v>133</v>
      </c>
      <c r="AL41" s="204">
        <v>0.60047212693947749</v>
      </c>
      <c r="AM41" s="86">
        <v>-7.5918695110155365E-2</v>
      </c>
      <c r="AN41" s="86"/>
      <c r="AU41" s="10"/>
      <c r="AV41" s="10"/>
      <c r="AW41" s="10"/>
    </row>
    <row r="42" spans="1:4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2"/>
      <c r="AE42" s="2"/>
      <c r="AF42" s="2"/>
      <c r="AG42" s="2"/>
      <c r="AH42" s="132"/>
      <c r="AI42" s="2" t="s">
        <v>119</v>
      </c>
      <c r="AJ42" s="193" t="s">
        <v>8</v>
      </c>
      <c r="AK42" s="198" t="s">
        <v>134</v>
      </c>
      <c r="AL42" s="204">
        <v>-1.180891035963505</v>
      </c>
      <c r="AM42" s="86">
        <v>-0.91965164675130717</v>
      </c>
      <c r="AN42" s="86"/>
      <c r="AU42" s="10"/>
      <c r="AV42" s="10"/>
      <c r="AW42" s="10"/>
    </row>
    <row r="43" spans="1:4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2"/>
      <c r="AE43" s="2"/>
      <c r="AF43" s="2"/>
      <c r="AG43" s="2"/>
      <c r="AI43" s="2" t="s">
        <v>103</v>
      </c>
      <c r="AJ43" s="193" t="s">
        <v>8</v>
      </c>
      <c r="AK43" s="198" t="s">
        <v>135</v>
      </c>
      <c r="AL43" s="204">
        <v>-1.4544963761707219</v>
      </c>
      <c r="AM43" s="86">
        <v>-1.3530618190141119</v>
      </c>
      <c r="AN43" s="86"/>
      <c r="AU43" s="10"/>
      <c r="AV43" s="10"/>
      <c r="AW43" s="10"/>
    </row>
    <row r="44" spans="1:4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2"/>
      <c r="AE44" s="2"/>
      <c r="AF44" s="2"/>
      <c r="AG44" s="2"/>
      <c r="AI44" s="2"/>
      <c r="AJ44" s="2"/>
      <c r="AK44" s="2"/>
      <c r="AL44" s="2"/>
      <c r="AM44" s="86"/>
      <c r="AN44" s="86"/>
      <c r="AU44" s="10"/>
      <c r="AV44" s="10"/>
      <c r="AW44" s="10"/>
    </row>
    <row r="45" spans="1:4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2"/>
      <c r="AE45" s="2"/>
      <c r="AF45" s="2"/>
      <c r="AG45" s="2"/>
      <c r="AI45" s="2"/>
      <c r="AJ45" s="2"/>
      <c r="AK45" s="2"/>
      <c r="AL45" s="2"/>
      <c r="AM45" s="86"/>
      <c r="AN45" s="86"/>
      <c r="AU45" s="10"/>
      <c r="AV45" s="10"/>
      <c r="AW45" s="10"/>
    </row>
    <row r="46" spans="1:4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"/>
      <c r="AE46" s="2"/>
      <c r="AF46" s="2"/>
      <c r="AG46" s="2"/>
      <c r="AI46" s="2"/>
      <c r="AJ46" s="2"/>
      <c r="AK46" s="2"/>
      <c r="AL46" s="2"/>
      <c r="AM46" s="86"/>
      <c r="AN46" s="86"/>
      <c r="AU46" s="10"/>
      <c r="AV46" s="10"/>
      <c r="AW46" s="10"/>
    </row>
    <row r="47" spans="1:4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2"/>
      <c r="AE47" s="2"/>
      <c r="AF47" s="2"/>
      <c r="AG47" s="2"/>
      <c r="AM47" s="86"/>
      <c r="AN47" s="86"/>
      <c r="AU47" s="10"/>
      <c r="AV47" s="10"/>
      <c r="AW47" s="10"/>
    </row>
    <row r="48" spans="1:4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2"/>
      <c r="AE48" s="2"/>
      <c r="AF48" s="2"/>
      <c r="AG48" s="2"/>
      <c r="AM48" s="86"/>
      <c r="AN48" s="86"/>
      <c r="AU48" s="10"/>
      <c r="AV48" s="10"/>
      <c r="AW48" s="10"/>
    </row>
    <row r="49" spans="1:49" s="3" customFormat="1" ht="14.25" customHeight="1" x14ac:dyDescent="0.2">
      <c r="A49" s="39"/>
      <c r="B49" s="211" t="s">
        <v>75</v>
      </c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4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2"/>
      <c r="AE49" s="2"/>
      <c r="AF49" s="2"/>
      <c r="AG49" s="2"/>
      <c r="AM49" s="86"/>
      <c r="AN49" s="86"/>
      <c r="AU49" s="10"/>
      <c r="AV49" s="10"/>
      <c r="AW49" s="10"/>
    </row>
    <row r="50" spans="1:49" s="3" customFormat="1" ht="14.25" customHeight="1" x14ac:dyDescent="0.2">
      <c r="A50" s="39"/>
      <c r="B50" s="212" t="s">
        <v>80</v>
      </c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4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2"/>
      <c r="AE50" s="2"/>
      <c r="AF50" s="2"/>
      <c r="AG50" s="2"/>
      <c r="AM50" s="86"/>
      <c r="AN50" s="86"/>
      <c r="AU50" s="10"/>
      <c r="AV50" s="10"/>
      <c r="AW50" s="10"/>
    </row>
    <row r="51" spans="1:49" s="3" customFormat="1" ht="14.25" customHeight="1" x14ac:dyDescent="0.2">
      <c r="A51" s="39"/>
      <c r="B51" s="73"/>
      <c r="C51" s="129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2"/>
      <c r="AE51" s="2"/>
      <c r="AF51" s="2"/>
      <c r="AG51" s="2"/>
      <c r="AM51" s="86"/>
      <c r="AN51" s="86"/>
      <c r="AU51" s="10"/>
      <c r="AV51" s="10"/>
      <c r="AW51" s="10"/>
    </row>
    <row r="52" spans="1:4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2"/>
      <c r="AE52" s="2"/>
      <c r="AF52" s="2"/>
      <c r="AG52" s="2"/>
      <c r="AM52" s="86"/>
      <c r="AN52" s="86"/>
      <c r="AU52" s="10"/>
      <c r="AV52" s="10"/>
      <c r="AW52" s="10"/>
    </row>
    <row r="53" spans="1:4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2"/>
      <c r="AE53" s="2"/>
      <c r="AF53" s="2"/>
      <c r="AG53" s="2"/>
      <c r="AM53" s="86"/>
      <c r="AN53" s="86"/>
      <c r="AU53" s="10"/>
      <c r="AV53" s="10"/>
      <c r="AW53" s="10"/>
    </row>
    <row r="54" spans="1:4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2"/>
      <c r="AE54" s="2"/>
      <c r="AF54" s="2"/>
      <c r="AG54" s="2"/>
      <c r="AM54" s="86"/>
      <c r="AN54" s="86"/>
      <c r="AU54" s="10"/>
      <c r="AV54" s="10"/>
      <c r="AW54" s="10"/>
    </row>
    <row r="55" spans="1:4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2"/>
      <c r="AE55" s="2"/>
      <c r="AF55" s="2"/>
      <c r="AG55" s="2"/>
      <c r="AU55" s="10"/>
      <c r="AV55" s="10"/>
      <c r="AW55" s="10"/>
    </row>
    <row r="56" spans="1:4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2"/>
      <c r="AE56" s="2"/>
      <c r="AF56" s="2"/>
      <c r="AG56" s="2"/>
      <c r="AU56" s="10"/>
      <c r="AV56" s="10"/>
      <c r="AW56" s="10"/>
    </row>
    <row r="57" spans="1:4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2"/>
      <c r="AE57" s="2"/>
      <c r="AF57" s="2"/>
      <c r="AG57" s="2"/>
      <c r="AU57" s="10"/>
      <c r="AV57" s="10"/>
      <c r="AW57" s="10"/>
    </row>
    <row r="58" spans="1:4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2"/>
      <c r="AE58" s="2"/>
      <c r="AF58" s="2"/>
      <c r="AG58" s="2"/>
      <c r="AU58" s="10"/>
      <c r="AV58" s="10"/>
      <c r="AW58" s="10"/>
    </row>
    <row r="59" spans="1:4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2"/>
      <c r="AE59" s="2"/>
      <c r="AF59" s="2"/>
      <c r="AG59" s="2"/>
      <c r="AH59" s="2"/>
      <c r="AU59" s="10"/>
      <c r="AV59" s="10"/>
      <c r="AW59" s="10"/>
    </row>
    <row r="60" spans="1:4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2"/>
      <c r="AE60" s="2"/>
      <c r="AF60" s="2"/>
      <c r="AG60" s="2"/>
      <c r="AH60" s="2"/>
    </row>
    <row r="61" spans="1:49" x14ac:dyDescent="0.2">
      <c r="A61" s="39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2"/>
      <c r="AE61" s="2"/>
      <c r="AF61" s="2"/>
      <c r="AG61" s="2"/>
      <c r="AH61" s="2"/>
    </row>
    <row r="62" spans="1:49" x14ac:dyDescent="0.2">
      <c r="A62" s="33" t="s">
        <v>14</v>
      </c>
      <c r="O62" s="4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2"/>
      <c r="AE62" s="2"/>
      <c r="AF62" s="2"/>
      <c r="AG62" s="2"/>
      <c r="AH62" s="2"/>
    </row>
    <row r="63" spans="1:49" x14ac:dyDescent="0.2">
      <c r="A63" s="33" t="s">
        <v>15</v>
      </c>
      <c r="O63" s="4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2"/>
      <c r="AE63" s="2"/>
      <c r="AF63" s="2"/>
      <c r="AG63" s="2"/>
      <c r="AH63" s="2"/>
    </row>
    <row r="64" spans="1:49" x14ac:dyDescent="0.2">
      <c r="A64" s="33" t="s">
        <v>73</v>
      </c>
      <c r="O64" s="4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2"/>
      <c r="AE64" s="2"/>
      <c r="AF64" s="2"/>
      <c r="AG64" s="2"/>
      <c r="AH64" s="2"/>
    </row>
    <row r="65" spans="1:33" x14ac:dyDescent="0.2">
      <c r="A65" s="34" t="s">
        <v>115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2"/>
      <c r="AE65" s="2"/>
      <c r="AF65" s="2"/>
      <c r="AG65" s="2"/>
    </row>
  </sheetData>
  <sortState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Aziz Yildiz Spinel</cp:lastModifiedBy>
  <cp:lastPrinted>2017-06-20T21:21:08Z</cp:lastPrinted>
  <dcterms:created xsi:type="dcterms:W3CDTF">2010-09-24T13:34:45Z</dcterms:created>
  <dcterms:modified xsi:type="dcterms:W3CDTF">2023-09-26T21:42:07Z</dcterms:modified>
</cp:coreProperties>
</file>